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97E49FCC-E7E2-4A33-A81A-9F9281ED465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ral" sheetId="2" r:id="rId1"/>
    <sheet name="Resultados" sheetId="1" r:id="rId2"/>
    <sheet name="Combinações" sheetId="4" r:id="rId3"/>
    <sheet name="Folha1" sheetId="3" r:id="rId4"/>
  </sheets>
  <definedNames>
    <definedName name="_xlnm._FilterDatabase" localSheetId="1" hidden="1">Resultados!$B$1:$X$2557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 s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 s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 s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 s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 s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 s="1"/>
  <c r="Y430" i="1" a="1"/>
  <c r="Y430" i="1" s="1"/>
  <c r="Y431" i="1" a="1"/>
  <c r="Y431" i="1" s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 s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 s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 s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 s="1"/>
  <c r="Y500" i="1" a="1"/>
  <c r="Y500" i="1" s="1"/>
  <c r="Y501" i="1" a="1"/>
  <c r="Y501" i="1" s="1"/>
  <c r="Y502" i="1" a="1"/>
  <c r="Y502" i="1" s="1"/>
  <c r="Y503" i="1" a="1"/>
  <c r="Y503" i="1" s="1"/>
  <c r="Y504" i="1" a="1"/>
  <c r="Y504" i="1" s="1"/>
  <c r="Y505" i="1" a="1"/>
  <c r="Y505" i="1" s="1"/>
  <c r="Y506" i="1" a="1"/>
  <c r="Y506" i="1" s="1"/>
  <c r="Y507" i="1" a="1"/>
  <c r="Y507" i="1" s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 s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 s="1"/>
  <c r="Y537" i="1" a="1"/>
  <c r="Y537" i="1" s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 s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 s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 s="1"/>
  <c r="Y569" i="1" a="1"/>
  <c r="Y569" i="1" s="1"/>
  <c r="Y570" i="1" a="1"/>
  <c r="Y570" i="1" s="1"/>
  <c r="Y571" i="1" a="1"/>
  <c r="Y571" i="1" s="1"/>
  <c r="Y572" i="1" a="1"/>
  <c r="Y572" i="1" s="1"/>
  <c r="Y573" i="1" a="1"/>
  <c r="Y573" i="1" s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 s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 s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 s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 s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 s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 s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 s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 s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 s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 s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 s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 s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 s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 s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 s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 s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 s="1"/>
  <c r="Y1022" i="1" a="1"/>
  <c r="Y1022" i="1" s="1"/>
  <c r="Y1023" i="1" a="1"/>
  <c r="Y1023" i="1" s="1"/>
  <c r="Y1024" i="1" a="1"/>
  <c r="Y1024" i="1" s="1"/>
  <c r="Y1025" i="1" a="1"/>
  <c r="Y1025" i="1" s="1"/>
  <c r="Y1026" i="1" a="1"/>
  <c r="Y1026" i="1" s="1"/>
  <c r="Y1027" i="1" a="1"/>
  <c r="Y1027" i="1" s="1"/>
  <c r="Y1028" i="1" a="1"/>
  <c r="Y1028" i="1" s="1"/>
  <c r="Y1029" i="1" a="1"/>
  <c r="Y1029" i="1" s="1"/>
  <c r="Y1030" i="1" a="1"/>
  <c r="Y1030" i="1" s="1"/>
  <c r="Y1031" i="1" a="1"/>
  <c r="Y1031" i="1" s="1"/>
  <c r="Y1032" i="1" a="1"/>
  <c r="Y1032" i="1" s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 s="1"/>
  <c r="Y1038" i="1" a="1"/>
  <c r="Y1038" i="1" s="1"/>
  <c r="Y1039" i="1" a="1"/>
  <c r="Y1039" i="1" s="1"/>
  <c r="Y1040" i="1" a="1"/>
  <c r="Y1040" i="1" s="1"/>
  <c r="Y1041" i="1" a="1"/>
  <c r="Y1041" i="1" s="1"/>
  <c r="Y1042" i="1" a="1"/>
  <c r="Y1042" i="1" s="1"/>
  <c r="Y1043" i="1" a="1"/>
  <c r="Y1043" i="1" s="1"/>
  <c r="Y1044" i="1" a="1"/>
  <c r="Y1044" i="1" s="1"/>
  <c r="Y1045" i="1" a="1"/>
  <c r="Y1045" i="1" s="1"/>
  <c r="Y1046" i="1" a="1"/>
  <c r="Y1046" i="1" s="1"/>
  <c r="Y1047" i="1" a="1"/>
  <c r="Y1047" i="1" s="1"/>
  <c r="Y1048" i="1" a="1"/>
  <c r="Y1048" i="1" s="1"/>
  <c r="Y1049" i="1" a="1"/>
  <c r="Y1049" i="1" s="1"/>
  <c r="Y1050" i="1" a="1"/>
  <c r="Y1050" i="1" s="1"/>
  <c r="Y1051" i="1" a="1"/>
  <c r="Y1051" i="1" s="1"/>
  <c r="Y1052" i="1" a="1"/>
  <c r="Y1052" i="1" s="1"/>
  <c r="Y1053" i="1" a="1"/>
  <c r="Y1053" i="1" s="1"/>
  <c r="Y1054" i="1" a="1"/>
  <c r="Y1054" i="1" s="1"/>
  <c r="Y1055" i="1" a="1"/>
  <c r="Y1055" i="1" s="1"/>
  <c r="Y1056" i="1" a="1"/>
  <c r="Y1056" i="1" s="1"/>
  <c r="Y1057" i="1" a="1"/>
  <c r="Y1057" i="1" s="1"/>
  <c r="Y1058" i="1" a="1"/>
  <c r="Y1058" i="1" s="1"/>
  <c r="Y1059" i="1" a="1"/>
  <c r="Y1059" i="1" s="1"/>
  <c r="Y1060" i="1" a="1"/>
  <c r="Y1060" i="1" s="1"/>
  <c r="Y1061" i="1" a="1"/>
  <c r="Y1061" i="1" s="1"/>
  <c r="Y1062" i="1" a="1"/>
  <c r="Y1062" i="1" s="1"/>
  <c r="Y1063" i="1" a="1"/>
  <c r="Y1063" i="1" s="1"/>
  <c r="Y1064" i="1" a="1"/>
  <c r="Y1064" i="1" s="1"/>
  <c r="Y1065" i="1" a="1"/>
  <c r="Y1065" i="1" s="1"/>
  <c r="Y1066" i="1" a="1"/>
  <c r="Y1066" i="1" s="1"/>
  <c r="Y1067" i="1" a="1"/>
  <c r="Y1067" i="1" s="1"/>
  <c r="Y1068" i="1" a="1"/>
  <c r="Y1068" i="1" s="1"/>
  <c r="Y1069" i="1" a="1"/>
  <c r="Y1069" i="1" s="1"/>
  <c r="Y1070" i="1" a="1"/>
  <c r="Y1070" i="1" s="1"/>
  <c r="Y1071" i="1" a="1"/>
  <c r="Y1071" i="1" s="1"/>
  <c r="Y1072" i="1" a="1"/>
  <c r="Y1072" i="1" s="1"/>
  <c r="Y1073" i="1" a="1"/>
  <c r="Y1073" i="1" s="1"/>
  <c r="Y1074" i="1" a="1"/>
  <c r="Y1074" i="1" s="1"/>
  <c r="Y1075" i="1" a="1"/>
  <c r="Y1075" i="1" s="1"/>
  <c r="Y1076" i="1" a="1"/>
  <c r="Y1076" i="1" s="1"/>
  <c r="Y1077" i="1" a="1"/>
  <c r="Y1077" i="1" s="1"/>
  <c r="Y1078" i="1" a="1"/>
  <c r="Y1078" i="1" s="1"/>
  <c r="Y1079" i="1" a="1"/>
  <c r="Y1079" i="1" s="1"/>
  <c r="Y1080" i="1" a="1"/>
  <c r="Y1080" i="1" s="1"/>
  <c r="Y1081" i="1" a="1"/>
  <c r="Y1081" i="1" s="1"/>
  <c r="Y1082" i="1" a="1"/>
  <c r="Y1082" i="1" s="1"/>
  <c r="Y1083" i="1" a="1"/>
  <c r="Y1083" i="1" s="1"/>
  <c r="Y1084" i="1" a="1"/>
  <c r="Y1084" i="1" s="1"/>
  <c r="Y1085" i="1" a="1"/>
  <c r="Y1085" i="1" s="1"/>
  <c r="Y1086" i="1" a="1"/>
  <c r="Y1086" i="1" s="1"/>
  <c r="Y1087" i="1" a="1"/>
  <c r="Y1087" i="1" s="1"/>
  <c r="Y1088" i="1" a="1"/>
  <c r="Y1088" i="1" s="1"/>
  <c r="Y1089" i="1" a="1"/>
  <c r="Y1089" i="1" s="1"/>
  <c r="Y1090" i="1" a="1"/>
  <c r="Y1090" i="1" s="1"/>
  <c r="Y1091" i="1" a="1"/>
  <c r="Y1091" i="1" s="1"/>
  <c r="Y1092" i="1" a="1"/>
  <c r="Y1092" i="1" s="1"/>
  <c r="Y1093" i="1" a="1"/>
  <c r="Y1093" i="1" s="1"/>
  <c r="Y1094" i="1" a="1"/>
  <c r="Y1094" i="1" s="1"/>
  <c r="Y1095" i="1" a="1"/>
  <c r="Y1095" i="1" s="1"/>
  <c r="Y1096" i="1" a="1"/>
  <c r="Y1096" i="1" s="1"/>
  <c r="Y1097" i="1" a="1"/>
  <c r="Y1097" i="1" s="1"/>
  <c r="Y1098" i="1" a="1"/>
  <c r="Y1098" i="1" s="1"/>
  <c r="Y1099" i="1" a="1"/>
  <c r="Y1099" i="1" s="1"/>
  <c r="Y1100" i="1" a="1"/>
  <c r="Y1100" i="1" s="1"/>
  <c r="Y1101" i="1" a="1"/>
  <c r="Y1101" i="1" s="1"/>
  <c r="Y1102" i="1" a="1"/>
  <c r="Y1102" i="1" s="1"/>
  <c r="Y1103" i="1" a="1"/>
  <c r="Y1103" i="1" s="1"/>
  <c r="Y1104" i="1" a="1"/>
  <c r="Y1104" i="1" s="1"/>
  <c r="Y1105" i="1" a="1"/>
  <c r="Y1105" i="1" s="1"/>
  <c r="Y1106" i="1" a="1"/>
  <c r="Y1106" i="1" s="1"/>
  <c r="Y1107" i="1" a="1"/>
  <c r="Y1107" i="1" s="1"/>
  <c r="Y1108" i="1" a="1"/>
  <c r="Y1108" i="1" s="1"/>
  <c r="Y1109" i="1" a="1"/>
  <c r="Y1109" i="1" s="1"/>
  <c r="Y1110" i="1" a="1"/>
  <c r="Y1110" i="1" s="1"/>
  <c r="Y1111" i="1" a="1"/>
  <c r="Y1111" i="1" s="1"/>
  <c r="Y1112" i="1" a="1"/>
  <c r="Y1112" i="1" s="1"/>
  <c r="Y1113" i="1" a="1"/>
  <c r="Y1113" i="1" s="1"/>
  <c r="Y1114" i="1" a="1"/>
  <c r="Y1114" i="1" s="1"/>
  <c r="Y1115" i="1" a="1"/>
  <c r="Y1115" i="1" s="1"/>
  <c r="Y1116" i="1" a="1"/>
  <c r="Y1116" i="1" s="1"/>
  <c r="Y1117" i="1" a="1"/>
  <c r="Y1117" i="1" s="1"/>
  <c r="Y1118" i="1" a="1"/>
  <c r="Y1118" i="1" s="1"/>
  <c r="Y1119" i="1" a="1"/>
  <c r="Y1119" i="1" s="1"/>
  <c r="Y1120" i="1" a="1"/>
  <c r="Y1120" i="1" s="1"/>
  <c r="Y1121" i="1" a="1"/>
  <c r="Y1121" i="1" s="1"/>
  <c r="Y1122" i="1" a="1"/>
  <c r="Y1122" i="1" s="1"/>
  <c r="Y1123" i="1" a="1"/>
  <c r="Y1123" i="1" s="1"/>
  <c r="Y1124" i="1" a="1"/>
  <c r="Y1124" i="1" s="1"/>
  <c r="Y1125" i="1" a="1"/>
  <c r="Y1125" i="1" s="1"/>
  <c r="Y1126" i="1" a="1"/>
  <c r="Y1126" i="1" s="1"/>
  <c r="Y1127" i="1" a="1"/>
  <c r="Y1127" i="1" s="1"/>
  <c r="Y1128" i="1" a="1"/>
  <c r="Y1128" i="1" s="1"/>
  <c r="Y1129" i="1" a="1"/>
  <c r="Y1129" i="1" s="1"/>
  <c r="Y1130" i="1" a="1"/>
  <c r="Y1130" i="1" s="1"/>
  <c r="Y1131" i="1" a="1"/>
  <c r="Y1131" i="1" s="1"/>
  <c r="Y1132" i="1" a="1"/>
  <c r="Y1132" i="1" s="1"/>
  <c r="Y1133" i="1" a="1"/>
  <c r="Y1133" i="1" s="1"/>
  <c r="Y1134" i="1" a="1"/>
  <c r="Y1134" i="1" s="1"/>
  <c r="Y1135" i="1" a="1"/>
  <c r="Y1135" i="1" s="1"/>
  <c r="Y1136" i="1" a="1"/>
  <c r="Y1136" i="1" s="1"/>
  <c r="Y1137" i="1" a="1"/>
  <c r="Y1137" i="1" s="1"/>
  <c r="Y1138" i="1" a="1"/>
  <c r="Y1138" i="1" s="1"/>
  <c r="Y1139" i="1" a="1"/>
  <c r="Y1139" i="1" s="1"/>
  <c r="Y1140" i="1" a="1"/>
  <c r="Y1140" i="1" s="1"/>
  <c r="Y1141" i="1" a="1"/>
  <c r="Y1141" i="1" s="1"/>
  <c r="Y1142" i="1" a="1"/>
  <c r="Y1142" i="1" s="1"/>
  <c r="Y1143" i="1" a="1"/>
  <c r="Y1143" i="1" s="1"/>
  <c r="Y1144" i="1" a="1"/>
  <c r="Y1144" i="1" s="1"/>
  <c r="Y1145" i="1" a="1"/>
  <c r="Y1145" i="1" s="1"/>
  <c r="Y1146" i="1" a="1"/>
  <c r="Y1146" i="1" s="1"/>
  <c r="Y1147" i="1" a="1"/>
  <c r="Y1147" i="1" s="1"/>
  <c r="Y1148" i="1" a="1"/>
  <c r="Y1148" i="1" s="1"/>
  <c r="Y1149" i="1" a="1"/>
  <c r="Y1149" i="1" s="1"/>
  <c r="Y1150" i="1" a="1"/>
  <c r="Y1150" i="1" s="1"/>
  <c r="Y1151" i="1" a="1"/>
  <c r="Y1151" i="1" s="1"/>
  <c r="Y1152" i="1" a="1"/>
  <c r="Y1152" i="1" s="1"/>
  <c r="Y1153" i="1" a="1"/>
  <c r="Y1153" i="1" s="1"/>
  <c r="Y1154" i="1" a="1"/>
  <c r="Y1154" i="1" s="1"/>
  <c r="Y1155" i="1" a="1"/>
  <c r="Y1155" i="1" s="1"/>
  <c r="Y1156" i="1" a="1"/>
  <c r="Y1156" i="1" s="1"/>
  <c r="Y1157" i="1" a="1"/>
  <c r="Y1157" i="1" s="1"/>
  <c r="Y1158" i="1" a="1"/>
  <c r="Y1158" i="1" s="1"/>
  <c r="Y1159" i="1" a="1"/>
  <c r="Y1159" i="1" s="1"/>
  <c r="Y1160" i="1" a="1"/>
  <c r="Y1160" i="1" s="1"/>
  <c r="Y1161" i="1" a="1"/>
  <c r="Y1161" i="1" s="1"/>
  <c r="Y1162" i="1" a="1"/>
  <c r="Y1162" i="1" s="1"/>
  <c r="Y1163" i="1" a="1"/>
  <c r="Y1163" i="1" s="1"/>
  <c r="Y1164" i="1" a="1"/>
  <c r="Y1164" i="1" s="1"/>
  <c r="Y1165" i="1" a="1"/>
  <c r="Y1165" i="1" s="1"/>
  <c r="Y1166" i="1" a="1"/>
  <c r="Y1166" i="1" s="1"/>
  <c r="Y1167" i="1" a="1"/>
  <c r="Y1167" i="1" s="1"/>
  <c r="Y1168" i="1" a="1"/>
  <c r="Y1168" i="1" s="1"/>
  <c r="Y1169" i="1" a="1"/>
  <c r="Y1169" i="1" s="1"/>
  <c r="Y1170" i="1" a="1"/>
  <c r="Y1170" i="1" s="1"/>
  <c r="Y1171" i="1" a="1"/>
  <c r="Y1171" i="1" s="1"/>
  <c r="Y1172" i="1" a="1"/>
  <c r="Y1172" i="1" s="1"/>
  <c r="Y1173" i="1" a="1"/>
  <c r="Y1173" i="1" s="1"/>
  <c r="Y1174" i="1" a="1"/>
  <c r="Y1174" i="1" s="1"/>
  <c r="Y1175" i="1" a="1"/>
  <c r="Y1175" i="1" s="1"/>
  <c r="Y1176" i="1" a="1"/>
  <c r="Y1176" i="1" s="1"/>
  <c r="Y1177" i="1" a="1"/>
  <c r="Y1177" i="1" s="1"/>
  <c r="Y1178" i="1" a="1"/>
  <c r="Y1178" i="1" s="1"/>
  <c r="Y1179" i="1" a="1"/>
  <c r="Y1179" i="1" s="1"/>
  <c r="Y1180" i="1" a="1"/>
  <c r="Y1180" i="1" s="1"/>
  <c r="Y1181" i="1" a="1"/>
  <c r="Y1181" i="1" s="1"/>
  <c r="Y1182" i="1" a="1"/>
  <c r="Y1182" i="1" s="1"/>
  <c r="Y1183" i="1" a="1"/>
  <c r="Y1183" i="1" s="1"/>
  <c r="Y1184" i="1" a="1"/>
  <c r="Y1184" i="1" s="1"/>
  <c r="Y1185" i="1" a="1"/>
  <c r="Y1185" i="1" s="1"/>
  <c r="Y1186" i="1" a="1"/>
  <c r="Y1186" i="1" s="1"/>
  <c r="Y1187" i="1" a="1"/>
  <c r="Y1187" i="1" s="1"/>
  <c r="Y1188" i="1" a="1"/>
  <c r="Y1188" i="1" s="1"/>
  <c r="Y1189" i="1" a="1"/>
  <c r="Y1189" i="1" s="1"/>
  <c r="Y1190" i="1" a="1"/>
  <c r="Y1190" i="1" s="1"/>
  <c r="Y1191" i="1" a="1"/>
  <c r="Y1191" i="1" s="1"/>
  <c r="Y1192" i="1" a="1"/>
  <c r="Y1192" i="1" s="1"/>
  <c r="Y1193" i="1" a="1"/>
  <c r="Y1193" i="1" s="1"/>
  <c r="Y1194" i="1" a="1"/>
  <c r="Y1194" i="1" s="1"/>
  <c r="Y1195" i="1" a="1"/>
  <c r="Y1195" i="1" s="1"/>
  <c r="Y1196" i="1" a="1"/>
  <c r="Y1196" i="1" s="1"/>
  <c r="Y1197" i="1" a="1"/>
  <c r="Y1197" i="1" s="1"/>
  <c r="Y1198" i="1" a="1"/>
  <c r="Y1198" i="1" s="1"/>
  <c r="Y1199" i="1" a="1"/>
  <c r="Y1199" i="1" s="1"/>
  <c r="Y1200" i="1" a="1"/>
  <c r="Y1200" i="1" s="1"/>
  <c r="Y1201" i="1" a="1"/>
  <c r="Y1201" i="1" s="1"/>
  <c r="Y1202" i="1" a="1"/>
  <c r="Y1202" i="1" s="1"/>
  <c r="Y1203" i="1" a="1"/>
  <c r="Y1203" i="1" s="1"/>
  <c r="Y1204" i="1" a="1"/>
  <c r="Y1204" i="1" s="1"/>
  <c r="Y1205" i="1" a="1"/>
  <c r="Y1205" i="1" s="1"/>
  <c r="Y1206" i="1" a="1"/>
  <c r="Y1206" i="1" s="1"/>
  <c r="Y1207" i="1" a="1"/>
  <c r="Y1207" i="1" s="1"/>
  <c r="Y1208" i="1" a="1"/>
  <c r="Y1208" i="1" s="1"/>
  <c r="Y1209" i="1" a="1"/>
  <c r="Y1209" i="1" s="1"/>
  <c r="Y1210" i="1" a="1"/>
  <c r="Y1210" i="1" s="1"/>
  <c r="Y1211" i="1" a="1"/>
  <c r="Y1211" i="1" s="1"/>
  <c r="Y1212" i="1" a="1"/>
  <c r="Y1212" i="1" s="1"/>
  <c r="Y1213" i="1" a="1"/>
  <c r="Y1213" i="1" s="1"/>
  <c r="Y1214" i="1" a="1"/>
  <c r="Y1214" i="1" s="1"/>
  <c r="Y1215" i="1" a="1"/>
  <c r="Y1215" i="1" s="1"/>
  <c r="Y1216" i="1" a="1"/>
  <c r="Y1216" i="1" s="1"/>
  <c r="Y1217" i="1" a="1"/>
  <c r="Y1217" i="1" s="1"/>
  <c r="Y1218" i="1" a="1"/>
  <c r="Y1218" i="1" s="1"/>
  <c r="Y1219" i="1" a="1"/>
  <c r="Y1219" i="1" s="1"/>
  <c r="Y1220" i="1" a="1"/>
  <c r="Y1220" i="1" s="1"/>
  <c r="Y1221" i="1" a="1"/>
  <c r="Y1221" i="1" s="1"/>
  <c r="Y1222" i="1" a="1"/>
  <c r="Y1222" i="1" s="1"/>
  <c r="Y1223" i="1" a="1"/>
  <c r="Y1223" i="1" s="1"/>
  <c r="Y1224" i="1" a="1"/>
  <c r="Y1224" i="1" s="1"/>
  <c r="Y1225" i="1" a="1"/>
  <c r="Y1225" i="1" s="1"/>
  <c r="Y1226" i="1" a="1"/>
  <c r="Y1226" i="1" s="1"/>
  <c r="Y1227" i="1" a="1"/>
  <c r="Y1227" i="1" s="1"/>
  <c r="Y1228" i="1" a="1"/>
  <c r="Y1228" i="1" s="1"/>
  <c r="Y1229" i="1" a="1"/>
  <c r="Y1229" i="1" s="1"/>
  <c r="Y1230" i="1" a="1"/>
  <c r="Y1230" i="1" s="1"/>
  <c r="Y1231" i="1" a="1"/>
  <c r="Y1231" i="1" s="1"/>
  <c r="Y1232" i="1" a="1"/>
  <c r="Y1232" i="1" s="1"/>
  <c r="Y1233" i="1" a="1"/>
  <c r="Y1233" i="1" s="1"/>
  <c r="Y1234" i="1" a="1"/>
  <c r="Y1234" i="1" s="1"/>
  <c r="Y1235" i="1" a="1"/>
  <c r="Y1235" i="1" s="1"/>
  <c r="Y1236" i="1" a="1"/>
  <c r="Y1236" i="1" s="1"/>
  <c r="Y1237" i="1" a="1"/>
  <c r="Y1237" i="1" s="1"/>
  <c r="Y1238" i="1" a="1"/>
  <c r="Y1238" i="1" s="1"/>
  <c r="Y1239" i="1" a="1"/>
  <c r="Y1239" i="1" s="1"/>
  <c r="Y1240" i="1" a="1"/>
  <c r="Y1240" i="1" s="1"/>
  <c r="Y1241" i="1" a="1"/>
  <c r="Y1241" i="1" s="1"/>
  <c r="Y1242" i="1" a="1"/>
  <c r="Y1242" i="1" s="1"/>
  <c r="Y1243" i="1" a="1"/>
  <c r="Y1243" i="1" s="1"/>
  <c r="Y1244" i="1" a="1"/>
  <c r="Y1244" i="1" s="1"/>
  <c r="Y1245" i="1" a="1"/>
  <c r="Y1245" i="1" s="1"/>
  <c r="Y1246" i="1" a="1"/>
  <c r="Y1246" i="1" s="1"/>
  <c r="Y1247" i="1" a="1"/>
  <c r="Y1247" i="1" s="1"/>
  <c r="Y1248" i="1" a="1"/>
  <c r="Y1248" i="1" s="1"/>
  <c r="Y1249" i="1" a="1"/>
  <c r="Y1249" i="1" s="1"/>
  <c r="Y1250" i="1" a="1"/>
  <c r="Y1250" i="1" s="1"/>
  <c r="Y1251" i="1" a="1"/>
  <c r="Y1251" i="1" s="1"/>
  <c r="Y1252" i="1" a="1"/>
  <c r="Y1252" i="1" s="1"/>
  <c r="Y1253" i="1" a="1"/>
  <c r="Y1253" i="1" s="1"/>
  <c r="Y1254" i="1" a="1"/>
  <c r="Y1254" i="1" s="1"/>
  <c r="Y1255" i="1" a="1"/>
  <c r="Y1255" i="1" s="1"/>
  <c r="Y1256" i="1" a="1"/>
  <c r="Y1256" i="1" s="1"/>
  <c r="Y1257" i="1" a="1"/>
  <c r="Y1257" i="1" s="1"/>
  <c r="Y1258" i="1" a="1"/>
  <c r="Y1258" i="1" s="1"/>
  <c r="Y1259" i="1" a="1"/>
  <c r="Y1259" i="1" s="1"/>
  <c r="Y1260" i="1" a="1"/>
  <c r="Y1260" i="1" s="1"/>
  <c r="Y1261" i="1" a="1"/>
  <c r="Y1261" i="1" s="1"/>
  <c r="Y1262" i="1" a="1"/>
  <c r="Y1262" i="1" s="1"/>
  <c r="Y1263" i="1" a="1"/>
  <c r="Y1263" i="1" s="1"/>
  <c r="Y1264" i="1" a="1"/>
  <c r="Y1264" i="1" s="1"/>
  <c r="Y1265" i="1" a="1"/>
  <c r="Y1265" i="1" s="1"/>
  <c r="Y1266" i="1" a="1"/>
  <c r="Y1266" i="1" s="1"/>
  <c r="Y1267" i="1" a="1"/>
  <c r="Y1267" i="1" s="1"/>
  <c r="Y1268" i="1" a="1"/>
  <c r="Y1268" i="1" s="1"/>
  <c r="Y1269" i="1" a="1"/>
  <c r="Y1269" i="1" s="1"/>
  <c r="Y1270" i="1" a="1"/>
  <c r="Y1270" i="1" s="1"/>
  <c r="Y1271" i="1" a="1"/>
  <c r="Y1271" i="1" s="1"/>
  <c r="Y1272" i="1" a="1"/>
  <c r="Y1272" i="1" s="1"/>
  <c r="Y1273" i="1" a="1"/>
  <c r="Y1273" i="1" s="1"/>
  <c r="Y1274" i="1" a="1"/>
  <c r="Y1274" i="1" s="1"/>
  <c r="Y1275" i="1" a="1"/>
  <c r="Y1275" i="1" s="1"/>
  <c r="Y1276" i="1" a="1"/>
  <c r="Y1276" i="1" s="1"/>
  <c r="Y1277" i="1" a="1"/>
  <c r="Y1277" i="1" s="1"/>
  <c r="Y1278" i="1" a="1"/>
  <c r="Y1278" i="1" s="1"/>
  <c r="Y1279" i="1" a="1"/>
  <c r="Y1279" i="1" s="1"/>
  <c r="Y1280" i="1" a="1"/>
  <c r="Y1280" i="1" s="1"/>
  <c r="Y1281" i="1" a="1"/>
  <c r="Y1281" i="1" s="1"/>
  <c r="Y1282" i="1" a="1"/>
  <c r="Y1282" i="1" s="1"/>
  <c r="Y1283" i="1" a="1"/>
  <c r="Y1283" i="1" s="1"/>
  <c r="Y1284" i="1" a="1"/>
  <c r="Y1284" i="1" s="1"/>
  <c r="Y1285" i="1" a="1"/>
  <c r="Y1285" i="1" s="1"/>
  <c r="Y1286" i="1" a="1"/>
  <c r="Y1286" i="1" s="1"/>
  <c r="Y1287" i="1" a="1"/>
  <c r="Y1287" i="1" s="1"/>
  <c r="Y1288" i="1" a="1"/>
  <c r="Y1288" i="1" s="1"/>
  <c r="Y1289" i="1" a="1"/>
  <c r="Y1289" i="1" s="1"/>
  <c r="Y1290" i="1" a="1"/>
  <c r="Y1290" i="1" s="1"/>
  <c r="Y1291" i="1" a="1"/>
  <c r="Y1291" i="1" s="1"/>
  <c r="Y1292" i="1" a="1"/>
  <c r="Y1292" i="1" s="1"/>
  <c r="Y1293" i="1" a="1"/>
  <c r="Y1293" i="1" s="1"/>
  <c r="Y1294" i="1" a="1"/>
  <c r="Y1294" i="1" s="1"/>
  <c r="Y1295" i="1" a="1"/>
  <c r="Y1295" i="1" s="1"/>
  <c r="Y1296" i="1" a="1"/>
  <c r="Y1296" i="1" s="1"/>
  <c r="Y1297" i="1" a="1"/>
  <c r="Y1297" i="1" s="1"/>
  <c r="Y1298" i="1" a="1"/>
  <c r="Y1298" i="1" s="1"/>
  <c r="Y1299" i="1" a="1"/>
  <c r="Y1299" i="1" s="1"/>
  <c r="Y1300" i="1" a="1"/>
  <c r="Y1300" i="1" s="1"/>
  <c r="Y1301" i="1" a="1"/>
  <c r="Y1301" i="1" s="1"/>
  <c r="Y1302" i="1" a="1"/>
  <c r="Y1302" i="1" s="1"/>
  <c r="Y1303" i="1" a="1"/>
  <c r="Y1303" i="1" s="1"/>
  <c r="Y1304" i="1" a="1"/>
  <c r="Y1304" i="1" s="1"/>
  <c r="Y1305" i="1" a="1"/>
  <c r="Y1305" i="1" s="1"/>
  <c r="Y1306" i="1" a="1"/>
  <c r="Y1306" i="1" s="1"/>
  <c r="Y1307" i="1" a="1"/>
  <c r="Y1307" i="1" s="1"/>
  <c r="Y1308" i="1" a="1"/>
  <c r="Y1308" i="1" s="1"/>
  <c r="Y1309" i="1" a="1"/>
  <c r="Y1309" i="1" s="1"/>
  <c r="Y1310" i="1" a="1"/>
  <c r="Y1310" i="1" s="1"/>
  <c r="Y1311" i="1" a="1"/>
  <c r="Y1311" i="1" s="1"/>
  <c r="Y1312" i="1" a="1"/>
  <c r="Y1312" i="1" s="1"/>
  <c r="Y1313" i="1" a="1"/>
  <c r="Y1313" i="1" s="1"/>
  <c r="Y1314" i="1" a="1"/>
  <c r="Y1314" i="1" s="1"/>
  <c r="Y1315" i="1" a="1"/>
  <c r="Y1315" i="1" s="1"/>
  <c r="Y1316" i="1" a="1"/>
  <c r="Y1316" i="1" s="1"/>
  <c r="Y1317" i="1" a="1"/>
  <c r="Y1317" i="1" s="1"/>
  <c r="Y1318" i="1" a="1"/>
  <c r="Y1318" i="1" s="1"/>
  <c r="Y1319" i="1" a="1"/>
  <c r="Y1319" i="1" s="1"/>
  <c r="Y1320" i="1" a="1"/>
  <c r="Y1320" i="1" s="1"/>
  <c r="Y1321" i="1" a="1"/>
  <c r="Y1321" i="1" s="1"/>
  <c r="Y1322" i="1" a="1"/>
  <c r="Y1322" i="1" s="1"/>
  <c r="Y1323" i="1" a="1"/>
  <c r="Y1323" i="1" s="1"/>
  <c r="Y1324" i="1" a="1"/>
  <c r="Y1324" i="1" s="1"/>
  <c r="Y1325" i="1" a="1"/>
  <c r="Y1325" i="1" s="1"/>
  <c r="Y1326" i="1" a="1"/>
  <c r="Y1326" i="1" s="1"/>
  <c r="Y1327" i="1" a="1"/>
  <c r="Y1327" i="1" s="1"/>
  <c r="Y1328" i="1" a="1"/>
  <c r="Y1328" i="1" s="1"/>
  <c r="Y1329" i="1" a="1"/>
  <c r="Y1329" i="1" s="1"/>
  <c r="Y1330" i="1" a="1"/>
  <c r="Y1330" i="1" s="1"/>
  <c r="Y1331" i="1" a="1"/>
  <c r="Y1331" i="1" s="1"/>
  <c r="Y1332" i="1" a="1"/>
  <c r="Y1332" i="1" s="1"/>
  <c r="Y1333" i="1" a="1"/>
  <c r="Y1333" i="1" s="1"/>
  <c r="Y1334" i="1" a="1"/>
  <c r="Y1334" i="1" s="1"/>
  <c r="Y1335" i="1" a="1"/>
  <c r="Y1335" i="1" s="1"/>
  <c r="Y1336" i="1" a="1"/>
  <c r="Y1336" i="1" s="1"/>
  <c r="Y1337" i="1" a="1"/>
  <c r="Y1337" i="1" s="1"/>
  <c r="Y1338" i="1" a="1"/>
  <c r="Y1338" i="1" s="1"/>
  <c r="Y1339" i="1" a="1"/>
  <c r="Y1339" i="1" s="1"/>
  <c r="Y1340" i="1" a="1"/>
  <c r="Y1340" i="1" s="1"/>
  <c r="Y1341" i="1" a="1"/>
  <c r="Y1341" i="1" s="1"/>
  <c r="Y1342" i="1" a="1"/>
  <c r="Y1342" i="1" s="1"/>
  <c r="Y1343" i="1" a="1"/>
  <c r="Y1343" i="1" s="1"/>
  <c r="Y1344" i="1" a="1"/>
  <c r="Y1344" i="1" s="1"/>
  <c r="Y1345" i="1" a="1"/>
  <c r="Y1345" i="1" s="1"/>
  <c r="Y1346" i="1" a="1"/>
  <c r="Y1346" i="1" s="1"/>
  <c r="Y1347" i="1" a="1"/>
  <c r="Y1347" i="1" s="1"/>
  <c r="Y1348" i="1" a="1"/>
  <c r="Y1348" i="1" s="1"/>
  <c r="Y1349" i="1" a="1"/>
  <c r="Y1349" i="1" s="1"/>
  <c r="Y1350" i="1" a="1"/>
  <c r="Y1350" i="1" s="1"/>
  <c r="Y1351" i="1" a="1"/>
  <c r="Y1351" i="1" s="1"/>
  <c r="Y1352" i="1" a="1"/>
  <c r="Y1352" i="1" s="1"/>
  <c r="Y1353" i="1" a="1"/>
  <c r="Y1353" i="1" s="1"/>
  <c r="Y1354" i="1" a="1"/>
  <c r="Y1354" i="1" s="1"/>
  <c r="Y1355" i="1" a="1"/>
  <c r="Y1355" i="1" s="1"/>
  <c r="Y1356" i="1" a="1"/>
  <c r="Y1356" i="1" s="1"/>
  <c r="Y1357" i="1" a="1"/>
  <c r="Y1357" i="1" s="1"/>
  <c r="Y1358" i="1" a="1"/>
  <c r="Y1358" i="1" s="1"/>
  <c r="Y1359" i="1" a="1"/>
  <c r="Y1359" i="1" s="1"/>
  <c r="Y1360" i="1" a="1"/>
  <c r="Y1360" i="1" s="1"/>
  <c r="Y1361" i="1" a="1"/>
  <c r="Y1361" i="1" s="1"/>
  <c r="Y1362" i="1" a="1"/>
  <c r="Y1362" i="1" s="1"/>
  <c r="Y1363" i="1" a="1"/>
  <c r="Y1363" i="1" s="1"/>
  <c r="Y1364" i="1" a="1"/>
  <c r="Y1364" i="1" s="1"/>
  <c r="Y1365" i="1" a="1"/>
  <c r="Y1365" i="1" s="1"/>
  <c r="Y1366" i="1" a="1"/>
  <c r="Y1366" i="1" s="1"/>
  <c r="Y1367" i="1" a="1"/>
  <c r="Y1367" i="1" s="1"/>
  <c r="Y1368" i="1" a="1"/>
  <c r="Y1368" i="1" s="1"/>
  <c r="Y1369" i="1" a="1"/>
  <c r="Y1369" i="1" s="1"/>
  <c r="Y1370" i="1" a="1"/>
  <c r="Y1370" i="1" s="1"/>
  <c r="Y1371" i="1" a="1"/>
  <c r="Y1371" i="1" s="1"/>
  <c r="Y1372" i="1" a="1"/>
  <c r="Y1372" i="1" s="1"/>
  <c r="Y1373" i="1" a="1"/>
  <c r="Y1373" i="1" s="1"/>
  <c r="Y1374" i="1" a="1"/>
  <c r="Y1374" i="1" s="1"/>
  <c r="Y1375" i="1" a="1"/>
  <c r="Y1375" i="1" s="1"/>
  <c r="Y1376" i="1" a="1"/>
  <c r="Y1376" i="1" s="1"/>
  <c r="Y1377" i="1" a="1"/>
  <c r="Y1377" i="1" s="1"/>
  <c r="Y1378" i="1" a="1"/>
  <c r="Y1378" i="1" s="1"/>
  <c r="Y1379" i="1" a="1"/>
  <c r="Y1379" i="1" s="1"/>
  <c r="Y1380" i="1" a="1"/>
  <c r="Y1380" i="1" s="1"/>
  <c r="Y1381" i="1" a="1"/>
  <c r="Y1381" i="1" s="1"/>
  <c r="Y1382" i="1" a="1"/>
  <c r="Y1382" i="1" s="1"/>
  <c r="Y1383" i="1" a="1"/>
  <c r="Y1383" i="1" s="1"/>
  <c r="Y1384" i="1" a="1"/>
  <c r="Y1384" i="1" s="1"/>
  <c r="Y1385" i="1" a="1"/>
  <c r="Y1385" i="1" s="1"/>
  <c r="Y1386" i="1" a="1"/>
  <c r="Y1386" i="1" s="1"/>
  <c r="Y1387" i="1" a="1"/>
  <c r="Y1387" i="1" s="1"/>
  <c r="Y1388" i="1" a="1"/>
  <c r="Y1388" i="1" s="1"/>
  <c r="Y1389" i="1" a="1"/>
  <c r="Y1389" i="1" s="1"/>
  <c r="Y1390" i="1" a="1"/>
  <c r="Y1390" i="1" s="1"/>
  <c r="Y1391" i="1" a="1"/>
  <c r="Y1391" i="1" s="1"/>
  <c r="Y1392" i="1" a="1"/>
  <c r="Y1392" i="1" s="1"/>
  <c r="Y1393" i="1" a="1"/>
  <c r="Y1393" i="1" s="1"/>
  <c r="Y1394" i="1" a="1"/>
  <c r="Y1394" i="1" s="1"/>
  <c r="Y1395" i="1" a="1"/>
  <c r="Y1395" i="1" s="1"/>
  <c r="Y1396" i="1" a="1"/>
  <c r="Y1396" i="1" s="1"/>
  <c r="Y1397" i="1" a="1"/>
  <c r="Y1397" i="1" s="1"/>
  <c r="Y1398" i="1" a="1"/>
  <c r="Y1398" i="1" s="1"/>
  <c r="Y1399" i="1" a="1"/>
  <c r="Y1399" i="1" s="1"/>
  <c r="Y1400" i="1" a="1"/>
  <c r="Y1400" i="1" s="1"/>
  <c r="Y1401" i="1" a="1"/>
  <c r="Y1401" i="1" s="1"/>
  <c r="Y1402" i="1" a="1"/>
  <c r="Y1402" i="1" s="1"/>
  <c r="Y1403" i="1" a="1"/>
  <c r="Y1403" i="1" s="1"/>
  <c r="Y1404" i="1" a="1"/>
  <c r="Y1404" i="1" s="1"/>
  <c r="Y1405" i="1" a="1"/>
  <c r="Y1405" i="1" s="1"/>
  <c r="Y1406" i="1" a="1"/>
  <c r="Y1406" i="1" s="1"/>
  <c r="Y1407" i="1" a="1"/>
  <c r="Y1407" i="1" s="1"/>
  <c r="Y1408" i="1" a="1"/>
  <c r="Y1408" i="1" s="1"/>
  <c r="Y1409" i="1" a="1"/>
  <c r="Y1409" i="1" s="1"/>
  <c r="Y1410" i="1" a="1"/>
  <c r="Y1410" i="1" s="1"/>
  <c r="Y1411" i="1" a="1"/>
  <c r="Y1411" i="1" s="1"/>
  <c r="Y1412" i="1" a="1"/>
  <c r="Y1412" i="1" s="1"/>
  <c r="Y1413" i="1" a="1"/>
  <c r="Y1413" i="1" s="1"/>
  <c r="Y1414" i="1" a="1"/>
  <c r="Y1414" i="1" s="1"/>
  <c r="Y1415" i="1" a="1"/>
  <c r="Y1415" i="1" s="1"/>
  <c r="Y1416" i="1" a="1"/>
  <c r="Y1416" i="1" s="1"/>
  <c r="Y1417" i="1" a="1"/>
  <c r="Y1417" i="1" s="1"/>
  <c r="Y1418" i="1" a="1"/>
  <c r="Y1418" i="1" s="1"/>
  <c r="Y1419" i="1" a="1"/>
  <c r="Y1419" i="1" s="1"/>
  <c r="Y1420" i="1" a="1"/>
  <c r="Y1420" i="1" s="1"/>
  <c r="Y1421" i="1" a="1"/>
  <c r="Y1421" i="1" s="1"/>
  <c r="Y1422" i="1" a="1"/>
  <c r="Y1422" i="1" s="1"/>
  <c r="Y1423" i="1" a="1"/>
  <c r="Y1423" i="1" s="1"/>
  <c r="Y1424" i="1" a="1"/>
  <c r="Y1424" i="1" s="1"/>
  <c r="Y1425" i="1" a="1"/>
  <c r="Y1425" i="1" s="1"/>
  <c r="Y1426" i="1" a="1"/>
  <c r="Y1426" i="1" s="1"/>
  <c r="Y1427" i="1" a="1"/>
  <c r="Y1427" i="1" s="1"/>
  <c r="Y1428" i="1" a="1"/>
  <c r="Y1428" i="1" s="1"/>
  <c r="Y1429" i="1" a="1"/>
  <c r="Y1429" i="1" s="1"/>
  <c r="Y1430" i="1" a="1"/>
  <c r="Y1430" i="1" s="1"/>
  <c r="Y1431" i="1" a="1"/>
  <c r="Y1431" i="1" s="1"/>
  <c r="Y1432" i="1" a="1"/>
  <c r="Y1432" i="1" s="1"/>
  <c r="Y1433" i="1" a="1"/>
  <c r="Y1433" i="1" s="1"/>
  <c r="Y1434" i="1" a="1"/>
  <c r="Y1434" i="1" s="1"/>
  <c r="Y1435" i="1" a="1"/>
  <c r="Y1435" i="1" s="1"/>
  <c r="Y1436" i="1" a="1"/>
  <c r="Y1436" i="1" s="1"/>
  <c r="Y1437" i="1" a="1"/>
  <c r="Y1437" i="1" s="1"/>
  <c r="Y1438" i="1" a="1"/>
  <c r="Y1438" i="1" s="1"/>
  <c r="Y1439" i="1" a="1"/>
  <c r="Y1439" i="1" s="1"/>
  <c r="Y1440" i="1" a="1"/>
  <c r="Y1440" i="1" s="1"/>
  <c r="Y1441" i="1" a="1"/>
  <c r="Y1441" i="1" s="1"/>
  <c r="Y1442" i="1" a="1"/>
  <c r="Y1442" i="1" s="1"/>
  <c r="Y1443" i="1" a="1"/>
  <c r="Y1443" i="1" s="1"/>
  <c r="Y1444" i="1" a="1"/>
  <c r="Y1444" i="1" s="1"/>
  <c r="Y1445" i="1" a="1"/>
  <c r="Y1445" i="1" s="1"/>
  <c r="Y1446" i="1" a="1"/>
  <c r="Y1446" i="1" s="1"/>
  <c r="Y1447" i="1" a="1"/>
  <c r="Y1447" i="1" s="1"/>
  <c r="Y1448" i="1" a="1"/>
  <c r="Y1448" i="1" s="1"/>
  <c r="Y1449" i="1" a="1"/>
  <c r="Y1449" i="1" s="1"/>
  <c r="Y1450" i="1" a="1"/>
  <c r="Y1450" i="1" s="1"/>
  <c r="Y1451" i="1" a="1"/>
  <c r="Y1451" i="1" s="1"/>
  <c r="Y1452" i="1" a="1"/>
  <c r="Y1452" i="1" s="1"/>
  <c r="Y1453" i="1" a="1"/>
  <c r="Y1453" i="1" s="1"/>
  <c r="Y1454" i="1" a="1"/>
  <c r="Y1454" i="1" s="1"/>
  <c r="Y1455" i="1" a="1"/>
  <c r="Y1455" i="1" s="1"/>
  <c r="Y1456" i="1" a="1"/>
  <c r="Y1456" i="1" s="1"/>
  <c r="Y1457" i="1" a="1"/>
  <c r="Y1457" i="1" s="1"/>
  <c r="Y1458" i="1" a="1"/>
  <c r="Y1458" i="1" s="1"/>
  <c r="Y1459" i="1" a="1"/>
  <c r="Y1459" i="1" s="1"/>
  <c r="Y1460" i="1" a="1"/>
  <c r="Y1460" i="1" s="1"/>
  <c r="Y1461" i="1" a="1"/>
  <c r="Y1461" i="1" s="1"/>
  <c r="Y1462" i="1" a="1"/>
  <c r="Y1462" i="1" s="1"/>
  <c r="Y1463" i="1" a="1"/>
  <c r="Y1463" i="1" s="1"/>
  <c r="Y1464" i="1" a="1"/>
  <c r="Y1464" i="1" s="1"/>
  <c r="Y1465" i="1" a="1"/>
  <c r="Y1465" i="1" s="1"/>
  <c r="Y1466" i="1" a="1"/>
  <c r="Y1466" i="1" s="1"/>
  <c r="Y1467" i="1" a="1"/>
  <c r="Y1467" i="1" s="1"/>
  <c r="Y1468" i="1" a="1"/>
  <c r="Y1468" i="1" s="1"/>
  <c r="Y1469" i="1" a="1"/>
  <c r="Y1469" i="1" s="1"/>
  <c r="Y1470" i="1" a="1"/>
  <c r="Y1470" i="1" s="1"/>
  <c r="Y1471" i="1" a="1"/>
  <c r="Y1471" i="1" s="1"/>
  <c r="Y1472" i="1" a="1"/>
  <c r="Y1472" i="1" s="1"/>
  <c r="Y1473" i="1" a="1"/>
  <c r="Y1473" i="1" s="1"/>
  <c r="Y1474" i="1" a="1"/>
  <c r="Y1474" i="1" s="1"/>
  <c r="Y1475" i="1" a="1"/>
  <c r="Y1475" i="1" s="1"/>
  <c r="Y1476" i="1" a="1"/>
  <c r="Y1476" i="1" s="1"/>
  <c r="Y1477" i="1" a="1"/>
  <c r="Y1477" i="1" s="1"/>
  <c r="Y1478" i="1" a="1"/>
  <c r="Y1478" i="1" s="1"/>
  <c r="Y1479" i="1" a="1"/>
  <c r="Y1479" i="1" s="1"/>
  <c r="Y1480" i="1" a="1"/>
  <c r="Y1480" i="1" s="1"/>
  <c r="Y1481" i="1" a="1"/>
  <c r="Y1481" i="1" s="1"/>
  <c r="Y1482" i="1" a="1"/>
  <c r="Y1482" i="1" s="1"/>
  <c r="Y1483" i="1" a="1"/>
  <c r="Y1483" i="1" s="1"/>
  <c r="Y1484" i="1" a="1"/>
  <c r="Y1484" i="1" s="1"/>
  <c r="Y1485" i="1" a="1"/>
  <c r="Y1485" i="1" s="1"/>
  <c r="Y1486" i="1" a="1"/>
  <c r="Y1486" i="1" s="1"/>
  <c r="Y1487" i="1" a="1"/>
  <c r="Y1487" i="1" s="1"/>
  <c r="Y1488" i="1" a="1"/>
  <c r="Y1488" i="1" s="1"/>
  <c r="Y1489" i="1" a="1"/>
  <c r="Y1489" i="1" s="1"/>
  <c r="Y1490" i="1" a="1"/>
  <c r="Y1490" i="1" s="1"/>
  <c r="Y1491" i="1" a="1"/>
  <c r="Y1491" i="1" s="1"/>
  <c r="Y1492" i="1" a="1"/>
  <c r="Y1492" i="1" s="1"/>
  <c r="Y1493" i="1" a="1"/>
  <c r="Y1493" i="1" s="1"/>
  <c r="Y1494" i="1" a="1"/>
  <c r="Y1494" i="1" s="1"/>
  <c r="Y1495" i="1" a="1"/>
  <c r="Y1495" i="1" s="1"/>
  <c r="Y1496" i="1" a="1"/>
  <c r="Y1496" i="1" s="1"/>
  <c r="Y1497" i="1" a="1"/>
  <c r="Y1497" i="1" s="1"/>
  <c r="Y1498" i="1" a="1"/>
  <c r="Y1498" i="1" s="1"/>
  <c r="Y1499" i="1" a="1"/>
  <c r="Y1499" i="1" s="1"/>
  <c r="Y1500" i="1" a="1"/>
  <c r="Y1500" i="1" s="1"/>
  <c r="Y1501" i="1" a="1"/>
  <c r="Y1501" i="1" s="1"/>
  <c r="Y1502" i="1" a="1"/>
  <c r="Y1502" i="1" s="1"/>
  <c r="Y1503" i="1" a="1"/>
  <c r="Y1503" i="1" s="1"/>
  <c r="Y1504" i="1" a="1"/>
  <c r="Y1504" i="1" s="1"/>
  <c r="Y1505" i="1" a="1"/>
  <c r="Y1505" i="1" s="1"/>
  <c r="Y1506" i="1" a="1"/>
  <c r="Y1506" i="1" s="1"/>
  <c r="Y1507" i="1" a="1"/>
  <c r="Y1507" i="1" s="1"/>
  <c r="Y1508" i="1" a="1"/>
  <c r="Y1508" i="1" s="1"/>
  <c r="Y1509" i="1" a="1"/>
  <c r="Y1509" i="1" s="1"/>
  <c r="Y1510" i="1" a="1"/>
  <c r="Y1510" i="1" s="1"/>
  <c r="Y1511" i="1" a="1"/>
  <c r="Y1511" i="1" s="1"/>
  <c r="Y1512" i="1" a="1"/>
  <c r="Y1512" i="1" s="1"/>
  <c r="Y1513" i="1" a="1"/>
  <c r="Y1513" i="1" s="1"/>
  <c r="Y1514" i="1" a="1"/>
  <c r="Y1514" i="1" s="1"/>
  <c r="Y1515" i="1" a="1"/>
  <c r="Y1515" i="1" s="1"/>
  <c r="Y1516" i="1" a="1"/>
  <c r="Y1516" i="1" s="1"/>
  <c r="Y1517" i="1" a="1"/>
  <c r="Y1517" i="1" s="1"/>
  <c r="Y1518" i="1" a="1"/>
  <c r="Y1518" i="1" s="1"/>
  <c r="Y1519" i="1" a="1"/>
  <c r="Y1519" i="1" s="1"/>
  <c r="Y1520" i="1" a="1"/>
  <c r="Y1520" i="1" s="1"/>
  <c r="Y1521" i="1" a="1"/>
  <c r="Y1521" i="1" s="1"/>
  <c r="Y1522" i="1" a="1"/>
  <c r="Y1522" i="1" s="1"/>
  <c r="Y1523" i="1" a="1"/>
  <c r="Y1523" i="1" s="1"/>
  <c r="Y1524" i="1" a="1"/>
  <c r="Y1524" i="1" s="1"/>
  <c r="Y1525" i="1" a="1"/>
  <c r="Y1525" i="1" s="1"/>
  <c r="Y1526" i="1" a="1"/>
  <c r="Y1526" i="1" s="1"/>
  <c r="Y1527" i="1" a="1"/>
  <c r="Y1527" i="1" s="1"/>
  <c r="Y1528" i="1" a="1"/>
  <c r="Y1528" i="1" s="1"/>
  <c r="Y1529" i="1" a="1"/>
  <c r="Y1529" i="1" s="1"/>
  <c r="Y1530" i="1" a="1"/>
  <c r="Y1530" i="1" s="1"/>
  <c r="Y1531" i="1" a="1"/>
  <c r="Y1531" i="1" s="1"/>
  <c r="Y1532" i="1" a="1"/>
  <c r="Y1532" i="1" s="1"/>
  <c r="Y1533" i="1" a="1"/>
  <c r="Y1533" i="1" s="1"/>
  <c r="Y1534" i="1" a="1"/>
  <c r="Y1534" i="1" s="1"/>
  <c r="Y1535" i="1" a="1"/>
  <c r="Y1535" i="1" s="1"/>
  <c r="Y1536" i="1" a="1"/>
  <c r="Y1536" i="1" s="1"/>
  <c r="Y1537" i="1" a="1"/>
  <c r="Y1537" i="1" s="1"/>
  <c r="Y1538" i="1" a="1"/>
  <c r="Y1538" i="1" s="1"/>
  <c r="Y1539" i="1" a="1"/>
  <c r="Y1539" i="1" s="1"/>
  <c r="Y1540" i="1" a="1"/>
  <c r="Y1540" i="1" s="1"/>
  <c r="Y1541" i="1" a="1"/>
  <c r="Y1541" i="1" s="1"/>
  <c r="Y1542" i="1" a="1"/>
  <c r="Y1542" i="1" s="1"/>
  <c r="Y1543" i="1" a="1"/>
  <c r="Y1543" i="1" s="1"/>
  <c r="Y1544" i="1" a="1"/>
  <c r="Y1544" i="1" s="1"/>
  <c r="Y1545" i="1" a="1"/>
  <c r="Y1545" i="1" s="1"/>
  <c r="Y1546" i="1" a="1"/>
  <c r="Y1546" i="1" s="1"/>
  <c r="Y1547" i="1" a="1"/>
  <c r="Y1547" i="1" s="1"/>
  <c r="Y1548" i="1" a="1"/>
  <c r="Y1548" i="1" s="1"/>
  <c r="Y1549" i="1" a="1"/>
  <c r="Y1549" i="1" s="1"/>
  <c r="Y1550" i="1" a="1"/>
  <c r="Y1550" i="1" s="1"/>
  <c r="Y1551" i="1" a="1"/>
  <c r="Y1551" i="1" s="1"/>
  <c r="Y1552" i="1" a="1"/>
  <c r="Y1552" i="1" s="1"/>
  <c r="Y1553" i="1" a="1"/>
  <c r="Y1553" i="1" s="1"/>
  <c r="Y1554" i="1" a="1"/>
  <c r="Y1554" i="1" s="1"/>
  <c r="Y1555" i="1" a="1"/>
  <c r="Y1555" i="1" s="1"/>
  <c r="Y1556" i="1" a="1"/>
  <c r="Y1556" i="1" s="1"/>
  <c r="Y1557" i="1" a="1"/>
  <c r="Y1557" i="1" s="1"/>
  <c r="Y1558" i="1" a="1"/>
  <c r="Y1558" i="1" s="1"/>
  <c r="Y1559" i="1" a="1"/>
  <c r="Y1559" i="1" s="1"/>
  <c r="Y1560" i="1" a="1"/>
  <c r="Y1560" i="1" s="1"/>
  <c r="Y1561" i="1" a="1"/>
  <c r="Y1561" i="1" s="1"/>
  <c r="Y1562" i="1" a="1"/>
  <c r="Y1562" i="1" s="1"/>
  <c r="Y1563" i="1" a="1"/>
  <c r="Y1563" i="1" s="1"/>
  <c r="Y1564" i="1" a="1"/>
  <c r="Y1564" i="1" s="1"/>
  <c r="Y1565" i="1" a="1"/>
  <c r="Y1565" i="1" s="1"/>
  <c r="Y1566" i="1" a="1"/>
  <c r="Y1566" i="1" s="1"/>
  <c r="Y1567" i="1" a="1"/>
  <c r="Y1567" i="1" s="1"/>
  <c r="Y1568" i="1" a="1"/>
  <c r="Y1568" i="1" s="1"/>
  <c r="Y1569" i="1" a="1"/>
  <c r="Y1569" i="1" s="1"/>
  <c r="Y1570" i="1" a="1"/>
  <c r="Y1570" i="1" s="1"/>
  <c r="Y1571" i="1" a="1"/>
  <c r="Y1571" i="1" s="1"/>
  <c r="Y1572" i="1" a="1"/>
  <c r="Y1572" i="1" s="1"/>
  <c r="Y1573" i="1" a="1"/>
  <c r="Y1573" i="1" s="1"/>
  <c r="Y1574" i="1" a="1"/>
  <c r="Y1574" i="1" s="1"/>
  <c r="Y1575" i="1" a="1"/>
  <c r="Y1575" i="1" s="1"/>
  <c r="Y1576" i="1" a="1"/>
  <c r="Y1576" i="1" s="1"/>
  <c r="Y1577" i="1" a="1"/>
  <c r="Y1577" i="1" s="1"/>
  <c r="Y1578" i="1" a="1"/>
  <c r="Y1578" i="1" s="1"/>
  <c r="Y1579" i="1" a="1"/>
  <c r="Y1579" i="1" s="1"/>
  <c r="Y1580" i="1" a="1"/>
  <c r="Y1580" i="1" s="1"/>
  <c r="Y1581" i="1" a="1"/>
  <c r="Y1581" i="1" s="1"/>
  <c r="Y1582" i="1" a="1"/>
  <c r="Y1582" i="1" s="1"/>
  <c r="Y1583" i="1" a="1"/>
  <c r="Y1583" i="1" s="1"/>
  <c r="Y1584" i="1" a="1"/>
  <c r="Y1584" i="1" s="1"/>
  <c r="Y1585" i="1" a="1"/>
  <c r="Y1585" i="1" s="1"/>
  <c r="Y1586" i="1" a="1"/>
  <c r="Y1586" i="1" s="1"/>
  <c r="Y1587" i="1" a="1"/>
  <c r="Y1587" i="1" s="1"/>
  <c r="Y1588" i="1" a="1"/>
  <c r="Y1588" i="1" s="1"/>
  <c r="Y1589" i="1" a="1"/>
  <c r="Y1589" i="1" s="1"/>
  <c r="Y1590" i="1" a="1"/>
  <c r="Y1590" i="1" s="1"/>
  <c r="Y1591" i="1" a="1"/>
  <c r="Y1591" i="1" s="1"/>
  <c r="Y1592" i="1" a="1"/>
  <c r="Y1592" i="1" s="1"/>
  <c r="Y1593" i="1" a="1"/>
  <c r="Y1593" i="1" s="1"/>
  <c r="Y1594" i="1" a="1"/>
  <c r="Y1594" i="1" s="1"/>
  <c r="Y1595" i="1" a="1"/>
  <c r="Y1595" i="1" s="1"/>
  <c r="Y1596" i="1" a="1"/>
  <c r="Y1596" i="1" s="1"/>
  <c r="Y1597" i="1" a="1"/>
  <c r="Y1597" i="1" s="1"/>
  <c r="Y1598" i="1" a="1"/>
  <c r="Y1598" i="1" s="1"/>
  <c r="Y1599" i="1" a="1"/>
  <c r="Y1599" i="1" s="1"/>
  <c r="Y1600" i="1" a="1"/>
  <c r="Y1600" i="1" s="1"/>
  <c r="Y1601" i="1" a="1"/>
  <c r="Y1601" i="1" s="1"/>
  <c r="Y1602" i="1" a="1"/>
  <c r="Y1602" i="1" s="1"/>
  <c r="Y1603" i="1" a="1"/>
  <c r="Y1603" i="1" s="1"/>
  <c r="Y1604" i="1" a="1"/>
  <c r="Y1604" i="1" s="1"/>
  <c r="Y1605" i="1" a="1"/>
  <c r="Y1605" i="1" s="1"/>
  <c r="Y1606" i="1" a="1"/>
  <c r="Y1606" i="1" s="1"/>
  <c r="Y1607" i="1" a="1"/>
  <c r="Y1607" i="1" s="1"/>
  <c r="Y1608" i="1" a="1"/>
  <c r="Y1608" i="1" s="1"/>
  <c r="Y1609" i="1" a="1"/>
  <c r="Y1609" i="1" s="1"/>
  <c r="Y1610" i="1" a="1"/>
  <c r="Y1610" i="1" s="1"/>
  <c r="Y1611" i="1" a="1"/>
  <c r="Y1611" i="1" s="1"/>
  <c r="Y1612" i="1" a="1"/>
  <c r="Y1612" i="1" s="1"/>
  <c r="Y1613" i="1" a="1"/>
  <c r="Y1613" i="1" s="1"/>
  <c r="Y1614" i="1" a="1"/>
  <c r="Y1614" i="1" s="1"/>
  <c r="Y1615" i="1" a="1"/>
  <c r="Y1615" i="1" s="1"/>
  <c r="Y1616" i="1" a="1"/>
  <c r="Y1616" i="1" s="1"/>
  <c r="Y1617" i="1" a="1"/>
  <c r="Y1617" i="1" s="1"/>
  <c r="Y1618" i="1" a="1"/>
  <c r="Y1618" i="1" s="1"/>
  <c r="Y1619" i="1" a="1"/>
  <c r="Y1619" i="1" s="1"/>
  <c r="Y1620" i="1" a="1"/>
  <c r="Y1620" i="1" s="1"/>
  <c r="Y1621" i="1" a="1"/>
  <c r="Y1621" i="1" s="1"/>
  <c r="Y1622" i="1" a="1"/>
  <c r="Y1622" i="1" s="1"/>
  <c r="Y1623" i="1" a="1"/>
  <c r="Y1623" i="1" s="1"/>
  <c r="Y1624" i="1" a="1"/>
  <c r="Y1624" i="1" s="1"/>
  <c r="Y1625" i="1" a="1"/>
  <c r="Y1625" i="1" s="1"/>
  <c r="Y1626" i="1" a="1"/>
  <c r="Y1626" i="1" s="1"/>
  <c r="Y1627" i="1" a="1"/>
  <c r="Y1627" i="1" s="1"/>
  <c r="Y1628" i="1" a="1"/>
  <c r="Y1628" i="1" s="1"/>
  <c r="Y1629" i="1" a="1"/>
  <c r="Y1629" i="1" s="1"/>
  <c r="Y1630" i="1" a="1"/>
  <c r="Y1630" i="1" s="1"/>
  <c r="Y1631" i="1" a="1"/>
  <c r="Y1631" i="1" s="1"/>
  <c r="Y1632" i="1" a="1"/>
  <c r="Y1632" i="1" s="1"/>
  <c r="Y1633" i="1" a="1"/>
  <c r="Y1633" i="1" s="1"/>
  <c r="Y1634" i="1" a="1"/>
  <c r="Y1634" i="1" s="1"/>
  <c r="Y1635" i="1" a="1"/>
  <c r="Y1635" i="1" s="1"/>
  <c r="Y1636" i="1" a="1"/>
  <c r="Y1636" i="1" s="1"/>
  <c r="Y1637" i="1" a="1"/>
  <c r="Y1637" i="1" s="1"/>
  <c r="Y1638" i="1" a="1"/>
  <c r="Y1638" i="1" s="1"/>
  <c r="Y1639" i="1" a="1"/>
  <c r="Y1639" i="1" s="1"/>
  <c r="Y1640" i="1" a="1"/>
  <c r="Y1640" i="1" s="1"/>
  <c r="Y1641" i="1" a="1"/>
  <c r="Y1641" i="1" s="1"/>
  <c r="Y1642" i="1" a="1"/>
  <c r="Y1642" i="1" s="1"/>
  <c r="Y1643" i="1" a="1"/>
  <c r="Y1643" i="1" s="1"/>
  <c r="Y1644" i="1" a="1"/>
  <c r="Y1644" i="1" s="1"/>
  <c r="Y1645" i="1" a="1"/>
  <c r="Y1645" i="1" s="1"/>
  <c r="Y1646" i="1" a="1"/>
  <c r="Y1646" i="1" s="1"/>
  <c r="Y1647" i="1" a="1"/>
  <c r="Y1647" i="1" s="1"/>
  <c r="Y1648" i="1" a="1"/>
  <c r="Y1648" i="1" s="1"/>
  <c r="Y1649" i="1" a="1"/>
  <c r="Y1649" i="1" s="1"/>
  <c r="Y1650" i="1" a="1"/>
  <c r="Y1650" i="1" s="1"/>
  <c r="Y1651" i="1" a="1"/>
  <c r="Y1651" i="1" s="1"/>
  <c r="Y1652" i="1" a="1"/>
  <c r="Y1652" i="1" s="1"/>
  <c r="Y1653" i="1" a="1"/>
  <c r="Y1653" i="1" s="1"/>
  <c r="Y1654" i="1" a="1"/>
  <c r="Y1654" i="1" s="1"/>
  <c r="Y1655" i="1" a="1"/>
  <c r="Y1655" i="1" s="1"/>
  <c r="Y1656" i="1" a="1"/>
  <c r="Y1656" i="1" s="1"/>
  <c r="Y1657" i="1" a="1"/>
  <c r="Y1657" i="1" s="1"/>
  <c r="Y1658" i="1" a="1"/>
  <c r="Y1658" i="1" s="1"/>
  <c r="Y1659" i="1" a="1"/>
  <c r="Y1659" i="1" s="1"/>
  <c r="Y1660" i="1" a="1"/>
  <c r="Y1660" i="1" s="1"/>
  <c r="Y1661" i="1" a="1"/>
  <c r="Y1661" i="1" s="1"/>
  <c r="Y1662" i="1" a="1"/>
  <c r="Y1662" i="1" s="1"/>
  <c r="Y1663" i="1" a="1"/>
  <c r="Y1663" i="1" s="1"/>
  <c r="Y1664" i="1" a="1"/>
  <c r="Y1664" i="1" s="1"/>
  <c r="Y1665" i="1" a="1"/>
  <c r="Y1665" i="1" s="1"/>
  <c r="Y1666" i="1" a="1"/>
  <c r="Y1666" i="1" s="1"/>
  <c r="Y1667" i="1" a="1"/>
  <c r="Y1667" i="1" s="1"/>
  <c r="Y1668" i="1" a="1"/>
  <c r="Y1668" i="1" s="1"/>
  <c r="Y1669" i="1" a="1"/>
  <c r="Y1669" i="1" s="1"/>
  <c r="Y1670" i="1" a="1"/>
  <c r="Y1670" i="1" s="1"/>
  <c r="Y1671" i="1" a="1"/>
  <c r="Y1671" i="1" s="1"/>
  <c r="Y1672" i="1" a="1"/>
  <c r="Y1672" i="1" s="1"/>
  <c r="Y1673" i="1" a="1"/>
  <c r="Y1673" i="1" s="1"/>
  <c r="Y1674" i="1" a="1"/>
  <c r="Y1674" i="1" s="1"/>
  <c r="Y1675" i="1" a="1"/>
  <c r="Y1675" i="1" s="1"/>
  <c r="Y1676" i="1" a="1"/>
  <c r="Y1676" i="1" s="1"/>
  <c r="Y1677" i="1" a="1"/>
  <c r="Y1677" i="1" s="1"/>
  <c r="Y1678" i="1" a="1"/>
  <c r="Y1678" i="1" s="1"/>
  <c r="Y1679" i="1" a="1"/>
  <c r="Y1679" i="1" s="1"/>
  <c r="Y1680" i="1" a="1"/>
  <c r="Y1680" i="1" s="1"/>
  <c r="Y1681" i="1" a="1"/>
  <c r="Y1681" i="1" s="1"/>
  <c r="Y1682" i="1" a="1"/>
  <c r="Y1682" i="1" s="1"/>
  <c r="Y1683" i="1" a="1"/>
  <c r="Y1683" i="1" s="1"/>
  <c r="Y1684" i="1" a="1"/>
  <c r="Y1684" i="1" s="1"/>
  <c r="Y1685" i="1" a="1"/>
  <c r="Y1685" i="1" s="1"/>
  <c r="Y1686" i="1" a="1"/>
  <c r="Y1686" i="1" s="1"/>
  <c r="Y1687" i="1" a="1"/>
  <c r="Y1687" i="1" s="1"/>
  <c r="Y1688" i="1" a="1"/>
  <c r="Y1688" i="1" s="1"/>
  <c r="Y1689" i="1" a="1"/>
  <c r="Y1689" i="1" s="1"/>
  <c r="Y1690" i="1" a="1"/>
  <c r="Y1690" i="1" s="1"/>
  <c r="Y1691" i="1" a="1"/>
  <c r="Y1691" i="1" s="1"/>
  <c r="Y1692" i="1" a="1"/>
  <c r="Y1692" i="1" s="1"/>
  <c r="Y1693" i="1" a="1"/>
  <c r="Y1693" i="1" s="1"/>
  <c r="Y1694" i="1" a="1"/>
  <c r="Y1694" i="1" s="1"/>
  <c r="Y1695" i="1" a="1"/>
  <c r="Y1695" i="1" s="1"/>
  <c r="Y1696" i="1" a="1"/>
  <c r="Y1696" i="1" s="1"/>
  <c r="Y1697" i="1" a="1"/>
  <c r="Y1697" i="1" s="1"/>
  <c r="Y1698" i="1" a="1"/>
  <c r="Y1698" i="1" s="1"/>
  <c r="Y1699" i="1" a="1"/>
  <c r="Y1699" i="1" s="1"/>
  <c r="Y1700" i="1" a="1"/>
  <c r="Y1700" i="1" s="1"/>
  <c r="Y1701" i="1" a="1"/>
  <c r="Y1701" i="1" s="1"/>
  <c r="Y1702" i="1" a="1"/>
  <c r="Y1702" i="1" s="1"/>
  <c r="Y1703" i="1" a="1"/>
  <c r="Y1703" i="1" s="1"/>
  <c r="Y1704" i="1" a="1"/>
  <c r="Y1704" i="1" s="1"/>
  <c r="Y1705" i="1" a="1"/>
  <c r="Y1705" i="1" s="1"/>
  <c r="Y1706" i="1" a="1"/>
  <c r="Y1706" i="1" s="1"/>
  <c r="Y1707" i="1" a="1"/>
  <c r="Y1707" i="1" s="1"/>
  <c r="Y1708" i="1" a="1"/>
  <c r="Y1708" i="1" s="1"/>
  <c r="Y1709" i="1" a="1"/>
  <c r="Y1709" i="1" s="1"/>
  <c r="Y1710" i="1" a="1"/>
  <c r="Y1710" i="1" s="1"/>
  <c r="Y1711" i="1" a="1"/>
  <c r="Y1711" i="1" s="1"/>
  <c r="Y1712" i="1" a="1"/>
  <c r="Y1712" i="1" s="1"/>
  <c r="Y1713" i="1" a="1"/>
  <c r="Y1713" i="1" s="1"/>
  <c r="Y1714" i="1" a="1"/>
  <c r="Y1714" i="1" s="1"/>
  <c r="Y1715" i="1" a="1"/>
  <c r="Y1715" i="1" s="1"/>
  <c r="Y1716" i="1" a="1"/>
  <c r="Y1716" i="1" s="1"/>
  <c r="Y1717" i="1" a="1"/>
  <c r="Y1717" i="1" s="1"/>
  <c r="Y1718" i="1" a="1"/>
  <c r="Y1718" i="1" s="1"/>
  <c r="Y1719" i="1" a="1"/>
  <c r="Y1719" i="1" s="1"/>
  <c r="Y1720" i="1" a="1"/>
  <c r="Y1720" i="1" s="1"/>
  <c r="Y1721" i="1" a="1"/>
  <c r="Y1721" i="1" s="1"/>
  <c r="Y1722" i="1" a="1"/>
  <c r="Y1722" i="1" s="1"/>
  <c r="Y1723" i="1" a="1"/>
  <c r="Y1723" i="1" s="1"/>
  <c r="Y1724" i="1" a="1"/>
  <c r="Y1724" i="1" s="1"/>
  <c r="Y1725" i="1" a="1"/>
  <c r="Y1725" i="1" s="1"/>
  <c r="Y1726" i="1" a="1"/>
  <c r="Y1726" i="1" s="1"/>
  <c r="Y1727" i="1" a="1"/>
  <c r="Y1727" i="1" s="1"/>
  <c r="Y1728" i="1" a="1"/>
  <c r="Y1728" i="1" s="1"/>
  <c r="Y1729" i="1" a="1"/>
  <c r="Y1729" i="1" s="1"/>
  <c r="Y1730" i="1" a="1"/>
  <c r="Y1730" i="1" s="1"/>
  <c r="Y1731" i="1" a="1"/>
  <c r="Y1731" i="1" s="1"/>
  <c r="Y1732" i="1" a="1"/>
  <c r="Y1732" i="1" s="1"/>
  <c r="Y1733" i="1" a="1"/>
  <c r="Y1733" i="1" s="1"/>
  <c r="Y1734" i="1" a="1"/>
  <c r="Y1734" i="1" s="1"/>
  <c r="Y1735" i="1" a="1"/>
  <c r="Y1735" i="1" s="1"/>
  <c r="Y1736" i="1" a="1"/>
  <c r="Y1736" i="1" s="1"/>
  <c r="Y1737" i="1" a="1"/>
  <c r="Y1737" i="1" s="1"/>
  <c r="Y1738" i="1" a="1"/>
  <c r="Y1738" i="1" s="1"/>
  <c r="Y1739" i="1" a="1"/>
  <c r="Y1739" i="1" s="1"/>
  <c r="Y1740" i="1" a="1"/>
  <c r="Y1740" i="1" s="1"/>
  <c r="Y1741" i="1" a="1"/>
  <c r="Y1741" i="1" s="1"/>
  <c r="Y1742" i="1" a="1"/>
  <c r="Y1742" i="1" s="1"/>
  <c r="Y1743" i="1" a="1"/>
  <c r="Y1743" i="1" s="1"/>
  <c r="Y1744" i="1" a="1"/>
  <c r="Y1744" i="1" s="1"/>
  <c r="Y1745" i="1" a="1"/>
  <c r="Y1745" i="1" s="1"/>
  <c r="Y1746" i="1" a="1"/>
  <c r="Y1746" i="1" s="1"/>
  <c r="Y1747" i="1" a="1"/>
  <c r="Y1747" i="1" s="1"/>
  <c r="Y1748" i="1" a="1"/>
  <c r="Y1748" i="1" s="1"/>
  <c r="Y1749" i="1" a="1"/>
  <c r="Y1749" i="1" s="1"/>
  <c r="Y1750" i="1" a="1"/>
  <c r="Y1750" i="1" s="1"/>
  <c r="Y1751" i="1" a="1"/>
  <c r="Y1751" i="1" s="1"/>
  <c r="Y1752" i="1" a="1"/>
  <c r="Y1752" i="1" s="1"/>
  <c r="Y1753" i="1" a="1"/>
  <c r="Y1753" i="1" s="1"/>
  <c r="Y1754" i="1" a="1"/>
  <c r="Y1754" i="1" s="1"/>
  <c r="Y1755" i="1" a="1"/>
  <c r="Y1755" i="1" s="1"/>
  <c r="Y1756" i="1" a="1"/>
  <c r="Y1756" i="1" s="1"/>
  <c r="Y1757" i="1" a="1"/>
  <c r="Y1757" i="1" s="1"/>
  <c r="Y1758" i="1" a="1"/>
  <c r="Y1758" i="1" s="1"/>
  <c r="Y1759" i="1" a="1"/>
  <c r="Y1759" i="1" s="1"/>
  <c r="Y1760" i="1" a="1"/>
  <c r="Y1760" i="1" s="1"/>
  <c r="Y1761" i="1" a="1"/>
  <c r="Y1761" i="1" s="1"/>
  <c r="Y1762" i="1" a="1"/>
  <c r="Y1762" i="1" s="1"/>
  <c r="Y1763" i="1" a="1"/>
  <c r="Y1763" i="1" s="1"/>
  <c r="Y1764" i="1" a="1"/>
  <c r="Y1764" i="1" s="1"/>
  <c r="Y1765" i="1" a="1"/>
  <c r="Y1765" i="1" s="1"/>
  <c r="Y1766" i="1" a="1"/>
  <c r="Y1766" i="1" s="1"/>
  <c r="Y1767" i="1" a="1"/>
  <c r="Y1767" i="1" s="1"/>
  <c r="Y1768" i="1" a="1"/>
  <c r="Y1768" i="1" s="1"/>
  <c r="Y1769" i="1" a="1"/>
  <c r="Y1769" i="1" s="1"/>
  <c r="Y1770" i="1" a="1"/>
  <c r="Y1770" i="1" s="1"/>
  <c r="Y1771" i="1" a="1"/>
  <c r="Y1771" i="1" s="1"/>
  <c r="Y1772" i="1" a="1"/>
  <c r="Y1772" i="1" s="1"/>
  <c r="Y1773" i="1" a="1"/>
  <c r="Y1773" i="1" s="1"/>
  <c r="Y1774" i="1" a="1"/>
  <c r="Y1774" i="1" s="1"/>
  <c r="Y1775" i="1" a="1"/>
  <c r="Y1775" i="1" s="1"/>
  <c r="Y1776" i="1" a="1"/>
  <c r="Y1776" i="1" s="1"/>
  <c r="Y1777" i="1" a="1"/>
  <c r="Y1777" i="1" s="1"/>
  <c r="Y1778" i="1" a="1"/>
  <c r="Y1778" i="1" s="1"/>
  <c r="Y1779" i="1" a="1"/>
  <c r="Y1779" i="1" s="1"/>
  <c r="Y1780" i="1" a="1"/>
  <c r="Y1780" i="1" s="1"/>
  <c r="Y1781" i="1" a="1"/>
  <c r="Y1781" i="1" s="1"/>
  <c r="Y1782" i="1" a="1"/>
  <c r="Y1782" i="1" s="1"/>
  <c r="Y1783" i="1" a="1"/>
  <c r="Y1783" i="1" s="1"/>
  <c r="Y1784" i="1" a="1"/>
  <c r="Y1784" i="1" s="1"/>
  <c r="Y1785" i="1" a="1"/>
  <c r="Y1785" i="1" s="1"/>
  <c r="Y1786" i="1" a="1"/>
  <c r="Y1786" i="1" s="1"/>
  <c r="Y1787" i="1" a="1"/>
  <c r="Y1787" i="1" s="1"/>
  <c r="Y1788" i="1" a="1"/>
  <c r="Y1788" i="1" s="1"/>
  <c r="Y1789" i="1" a="1"/>
  <c r="Y1789" i="1" s="1"/>
  <c r="Y1790" i="1" a="1"/>
  <c r="Y1790" i="1" s="1"/>
  <c r="Y1791" i="1" a="1"/>
  <c r="Y1791" i="1" s="1"/>
  <c r="Y1792" i="1" a="1"/>
  <c r="Y1792" i="1" s="1"/>
  <c r="Y1793" i="1" a="1"/>
  <c r="Y1793" i="1" s="1"/>
  <c r="Y1794" i="1" a="1"/>
  <c r="Y1794" i="1" s="1"/>
  <c r="Y1795" i="1" a="1"/>
  <c r="Y1795" i="1" s="1"/>
  <c r="Y1796" i="1" a="1"/>
  <c r="Y1796" i="1" s="1"/>
  <c r="Y1797" i="1" a="1"/>
  <c r="Y1797" i="1" s="1"/>
  <c r="Y1798" i="1" a="1"/>
  <c r="Y1798" i="1" s="1"/>
  <c r="Y1799" i="1" a="1"/>
  <c r="Y1799" i="1" s="1"/>
  <c r="Y1800" i="1" a="1"/>
  <c r="Y1800" i="1" s="1"/>
  <c r="Y1801" i="1" a="1"/>
  <c r="Y1801" i="1" s="1"/>
  <c r="Y1802" i="1" a="1"/>
  <c r="Y1802" i="1" s="1"/>
  <c r="Y1803" i="1" a="1"/>
  <c r="Y1803" i="1" s="1"/>
  <c r="Y1804" i="1" a="1"/>
  <c r="Y1804" i="1" s="1"/>
  <c r="Y1805" i="1" a="1"/>
  <c r="Y1805" i="1" s="1"/>
  <c r="Y1806" i="1" a="1"/>
  <c r="Y1806" i="1" s="1"/>
  <c r="Y1807" i="1" a="1"/>
  <c r="Y1807" i="1" s="1"/>
  <c r="Y1808" i="1" a="1"/>
  <c r="Y1808" i="1" s="1"/>
  <c r="Y1809" i="1" a="1"/>
  <c r="Y1809" i="1" s="1"/>
  <c r="Y1810" i="1" a="1"/>
  <c r="Y1810" i="1" s="1"/>
  <c r="Y1811" i="1" a="1"/>
  <c r="Y1811" i="1" s="1"/>
  <c r="Y1812" i="1" a="1"/>
  <c r="Y1812" i="1" s="1"/>
  <c r="Y1813" i="1" a="1"/>
  <c r="Y1813" i="1" s="1"/>
  <c r="Y1814" i="1" a="1"/>
  <c r="Y1814" i="1" s="1"/>
  <c r="Y1815" i="1" a="1"/>
  <c r="Y1815" i="1" s="1"/>
  <c r="Y1816" i="1" a="1"/>
  <c r="Y1816" i="1" s="1"/>
  <c r="Y1817" i="1" a="1"/>
  <c r="Y1817" i="1" s="1"/>
  <c r="Y1818" i="1" a="1"/>
  <c r="Y1818" i="1" s="1"/>
  <c r="Y1819" i="1" a="1"/>
  <c r="Y1819" i="1" s="1"/>
  <c r="Y1820" i="1" a="1"/>
  <c r="Y1820" i="1" s="1"/>
  <c r="Y1821" i="1" a="1"/>
  <c r="Y1821" i="1" s="1"/>
  <c r="Y1822" i="1" a="1"/>
  <c r="Y1822" i="1" s="1"/>
  <c r="Y1823" i="1" a="1"/>
  <c r="Y1823" i="1" s="1"/>
  <c r="Y1824" i="1" a="1"/>
  <c r="Y1824" i="1" s="1"/>
  <c r="Y1825" i="1" a="1"/>
  <c r="Y1825" i="1" s="1"/>
  <c r="Y1826" i="1" a="1"/>
  <c r="Y1826" i="1" s="1"/>
  <c r="Y1827" i="1" a="1"/>
  <c r="Y1827" i="1" s="1"/>
  <c r="Y1828" i="1" a="1"/>
  <c r="Y1828" i="1" s="1"/>
  <c r="Y1829" i="1" a="1"/>
  <c r="Y1829" i="1" s="1"/>
  <c r="Y1830" i="1" a="1"/>
  <c r="Y1830" i="1" s="1"/>
  <c r="Y1831" i="1" a="1"/>
  <c r="Y1831" i="1" s="1"/>
  <c r="Y1832" i="1" a="1"/>
  <c r="Y1832" i="1" s="1"/>
  <c r="Y1833" i="1" a="1"/>
  <c r="Y1833" i="1" s="1"/>
  <c r="Y1834" i="1" a="1"/>
  <c r="Y1834" i="1" s="1"/>
  <c r="Y1835" i="1" a="1"/>
  <c r="Y1835" i="1" s="1"/>
  <c r="Y1836" i="1" a="1"/>
  <c r="Y1836" i="1" s="1"/>
  <c r="Y1837" i="1" a="1"/>
  <c r="Y1837" i="1" s="1"/>
  <c r="Y1838" i="1" a="1"/>
  <c r="Y1838" i="1" s="1"/>
  <c r="Y1839" i="1" a="1"/>
  <c r="Y1839" i="1" s="1"/>
  <c r="Y1840" i="1" a="1"/>
  <c r="Y1840" i="1" s="1"/>
  <c r="Y1841" i="1" a="1"/>
  <c r="Y1841" i="1" s="1"/>
  <c r="Y1842" i="1" a="1"/>
  <c r="Y1842" i="1" s="1"/>
  <c r="Y1843" i="1" a="1"/>
  <c r="Y1843" i="1" s="1"/>
  <c r="Y1844" i="1" a="1"/>
  <c r="Y1844" i="1" s="1"/>
  <c r="Y1845" i="1" a="1"/>
  <c r="Y1845" i="1" s="1"/>
  <c r="Y1846" i="1" a="1"/>
  <c r="Y1846" i="1" s="1"/>
  <c r="Y1847" i="1" a="1"/>
  <c r="Y1847" i="1" s="1"/>
  <c r="Y1848" i="1" a="1"/>
  <c r="Y1848" i="1" s="1"/>
  <c r="Y1849" i="1" a="1"/>
  <c r="Y1849" i="1" s="1"/>
  <c r="Y1850" i="1" a="1"/>
  <c r="Y1850" i="1" s="1"/>
  <c r="Y1851" i="1" a="1"/>
  <c r="Y1851" i="1" s="1"/>
  <c r="Y1852" i="1" a="1"/>
  <c r="Y1852" i="1" s="1"/>
  <c r="Y1853" i="1" a="1"/>
  <c r="Y1853" i="1" s="1"/>
  <c r="Y1854" i="1" a="1"/>
  <c r="Y1854" i="1" s="1"/>
  <c r="Y1855" i="1" a="1"/>
  <c r="Y1855" i="1" s="1"/>
  <c r="Y1856" i="1" a="1"/>
  <c r="Y1856" i="1" s="1"/>
  <c r="Y1857" i="1" a="1"/>
  <c r="Y1857" i="1" s="1"/>
  <c r="Y1858" i="1" a="1"/>
  <c r="Y1858" i="1" s="1"/>
  <c r="Y1859" i="1" a="1"/>
  <c r="Y1859" i="1" s="1"/>
  <c r="Y1860" i="1" a="1"/>
  <c r="Y1860" i="1" s="1"/>
  <c r="Y1861" i="1" a="1"/>
  <c r="Y1861" i="1" s="1"/>
  <c r="Y1862" i="1" a="1"/>
  <c r="Y1862" i="1" s="1"/>
  <c r="Y1863" i="1" a="1"/>
  <c r="Y1863" i="1" s="1"/>
  <c r="Y1864" i="1" a="1"/>
  <c r="Y1864" i="1" s="1"/>
  <c r="Y1865" i="1" a="1"/>
  <c r="Y1865" i="1" s="1"/>
  <c r="Y1866" i="1" a="1"/>
  <c r="Y1866" i="1" s="1"/>
  <c r="Y1867" i="1" a="1"/>
  <c r="Y1867" i="1" s="1"/>
  <c r="Y1868" i="1" a="1"/>
  <c r="Y1868" i="1" s="1"/>
  <c r="Y1869" i="1" a="1"/>
  <c r="Y1869" i="1" s="1"/>
  <c r="Y1870" i="1" a="1"/>
  <c r="Y1870" i="1" s="1"/>
  <c r="Y1871" i="1" a="1"/>
  <c r="Y1871" i="1" s="1"/>
  <c r="Y1872" i="1" a="1"/>
  <c r="Y1872" i="1" s="1"/>
  <c r="Y1873" i="1" a="1"/>
  <c r="Y1873" i="1" s="1"/>
  <c r="Y1874" i="1" a="1"/>
  <c r="Y1874" i="1" s="1"/>
  <c r="Y1875" i="1" a="1"/>
  <c r="Y1875" i="1" s="1"/>
  <c r="Y1876" i="1" a="1"/>
  <c r="Y1876" i="1" s="1"/>
  <c r="Y1877" i="1" a="1"/>
  <c r="Y1877" i="1" s="1"/>
  <c r="Y1878" i="1" a="1"/>
  <c r="Y1878" i="1" s="1"/>
  <c r="Y1879" i="1" a="1"/>
  <c r="Y1879" i="1" s="1"/>
  <c r="Y1880" i="1" a="1"/>
  <c r="Y1880" i="1" s="1"/>
  <c r="Y1881" i="1" a="1"/>
  <c r="Y1881" i="1" s="1"/>
  <c r="Y1882" i="1" a="1"/>
  <c r="Y1882" i="1" s="1"/>
  <c r="Y1883" i="1" a="1"/>
  <c r="Y1883" i="1" s="1"/>
  <c r="Y1884" i="1" a="1"/>
  <c r="Y1884" i="1" s="1"/>
  <c r="Y1885" i="1" a="1"/>
  <c r="Y1885" i="1" s="1"/>
  <c r="Y1886" i="1" a="1"/>
  <c r="Y1886" i="1" s="1"/>
  <c r="Y1887" i="1" a="1"/>
  <c r="Y1887" i="1" s="1"/>
  <c r="Y1888" i="1" a="1"/>
  <c r="Y1888" i="1" s="1"/>
  <c r="Y1889" i="1" a="1"/>
  <c r="Y1889" i="1" s="1"/>
  <c r="Y1890" i="1" a="1"/>
  <c r="Y1890" i="1" s="1"/>
  <c r="Y1891" i="1" a="1"/>
  <c r="Y1891" i="1" s="1"/>
  <c r="Y1892" i="1" a="1"/>
  <c r="Y1892" i="1" s="1"/>
  <c r="Y1893" i="1" a="1"/>
  <c r="Y1893" i="1" s="1"/>
  <c r="Y1894" i="1" a="1"/>
  <c r="Y1894" i="1" s="1"/>
  <c r="Y1895" i="1" a="1"/>
  <c r="Y1895" i="1" s="1"/>
  <c r="Y1896" i="1" a="1"/>
  <c r="Y1896" i="1" s="1"/>
  <c r="Y1897" i="1" a="1"/>
  <c r="Y1897" i="1" s="1"/>
  <c r="Y1898" i="1" a="1"/>
  <c r="Y1898" i="1" s="1"/>
  <c r="Y1899" i="1" a="1"/>
  <c r="Y1899" i="1" s="1"/>
  <c r="Y1900" i="1" a="1"/>
  <c r="Y1900" i="1" s="1"/>
  <c r="Y1901" i="1" a="1"/>
  <c r="Y1901" i="1" s="1"/>
  <c r="Y1902" i="1" a="1"/>
  <c r="Y1902" i="1" s="1"/>
  <c r="Y1903" i="1" a="1"/>
  <c r="Y1903" i="1" s="1"/>
  <c r="Y1904" i="1" a="1"/>
  <c r="Y1904" i="1" s="1"/>
  <c r="Y1905" i="1" a="1"/>
  <c r="Y1905" i="1" s="1"/>
  <c r="Y1906" i="1" a="1"/>
  <c r="Y1906" i="1" s="1"/>
  <c r="Y1907" i="1" a="1"/>
  <c r="Y1907" i="1" s="1"/>
  <c r="Y1908" i="1" a="1"/>
  <c r="Y1908" i="1" s="1"/>
  <c r="Y1909" i="1" a="1"/>
  <c r="Y1909" i="1" s="1"/>
  <c r="Y1910" i="1" a="1"/>
  <c r="Y1910" i="1" s="1"/>
  <c r="Y1911" i="1" a="1"/>
  <c r="Y1911" i="1" s="1"/>
  <c r="Y1912" i="1" a="1"/>
  <c r="Y1912" i="1" s="1"/>
  <c r="Y1913" i="1" a="1"/>
  <c r="Y1913" i="1" s="1"/>
  <c r="Y1914" i="1" a="1"/>
  <c r="Y1914" i="1" s="1"/>
  <c r="Y1915" i="1" a="1"/>
  <c r="Y1915" i="1" s="1"/>
  <c r="Y1916" i="1" a="1"/>
  <c r="Y1916" i="1" s="1"/>
  <c r="Y1917" i="1" a="1"/>
  <c r="Y1917" i="1" s="1"/>
  <c r="Y1918" i="1" a="1"/>
  <c r="Y1918" i="1" s="1"/>
  <c r="Y1919" i="1" a="1"/>
  <c r="Y1919" i="1" s="1"/>
  <c r="Y1920" i="1" a="1"/>
  <c r="Y1920" i="1" s="1"/>
  <c r="Y1921" i="1" a="1"/>
  <c r="Y1921" i="1" s="1"/>
  <c r="Y1922" i="1" a="1"/>
  <c r="Y1922" i="1" s="1"/>
  <c r="Y1923" i="1" a="1"/>
  <c r="Y1923" i="1" s="1"/>
  <c r="Y1924" i="1" a="1"/>
  <c r="Y1924" i="1" s="1"/>
  <c r="Y1925" i="1" a="1"/>
  <c r="Y1925" i="1" s="1"/>
  <c r="Y1926" i="1" a="1"/>
  <c r="Y1926" i="1" s="1"/>
  <c r="Y1927" i="1" a="1"/>
  <c r="Y1927" i="1" s="1"/>
  <c r="Y1928" i="1" a="1"/>
  <c r="Y1928" i="1" s="1"/>
  <c r="Y1929" i="1" a="1"/>
  <c r="Y1929" i="1" s="1"/>
  <c r="Y1930" i="1" a="1"/>
  <c r="Y1930" i="1" s="1"/>
  <c r="Y1931" i="1" a="1"/>
  <c r="Y1931" i="1" s="1"/>
  <c r="Y1932" i="1" a="1"/>
  <c r="Y1932" i="1" s="1"/>
  <c r="Y1933" i="1" a="1"/>
  <c r="Y1933" i="1" s="1"/>
  <c r="Y1934" i="1" a="1"/>
  <c r="Y1934" i="1" s="1"/>
  <c r="Y1935" i="1" a="1"/>
  <c r="Y1935" i="1" s="1"/>
  <c r="Y1936" i="1" a="1"/>
  <c r="Y1936" i="1" s="1"/>
  <c r="Y1937" i="1" a="1"/>
  <c r="Y1937" i="1" s="1"/>
  <c r="Y1938" i="1" a="1"/>
  <c r="Y1938" i="1" s="1"/>
  <c r="Y1939" i="1" a="1"/>
  <c r="Y1939" i="1" s="1"/>
  <c r="Y1940" i="1" a="1"/>
  <c r="Y1940" i="1" s="1"/>
  <c r="Y1941" i="1" a="1"/>
  <c r="Y1941" i="1" s="1"/>
  <c r="Y1942" i="1" a="1"/>
  <c r="Y1942" i="1" s="1"/>
  <c r="Y1943" i="1" a="1"/>
  <c r="Y1943" i="1" s="1"/>
  <c r="Y1944" i="1" a="1"/>
  <c r="Y1944" i="1" s="1"/>
  <c r="Y1945" i="1" a="1"/>
  <c r="Y1945" i="1" s="1"/>
  <c r="Y1946" i="1" a="1"/>
  <c r="Y1946" i="1" s="1"/>
  <c r="Y1947" i="1" a="1"/>
  <c r="Y1947" i="1" s="1"/>
  <c r="Y1948" i="1" a="1"/>
  <c r="Y1948" i="1" s="1"/>
  <c r="Y1949" i="1" a="1"/>
  <c r="Y1949" i="1" s="1"/>
  <c r="Y1950" i="1" a="1"/>
  <c r="Y1950" i="1" s="1"/>
  <c r="Y1951" i="1" a="1"/>
  <c r="Y1951" i="1" s="1"/>
  <c r="Y1952" i="1" a="1"/>
  <c r="Y1952" i="1" s="1"/>
  <c r="Y1953" i="1" a="1"/>
  <c r="Y1953" i="1" s="1"/>
  <c r="Y1954" i="1" a="1"/>
  <c r="Y1954" i="1" s="1"/>
  <c r="Y1955" i="1" a="1"/>
  <c r="Y1955" i="1" s="1"/>
  <c r="Y1956" i="1" a="1"/>
  <c r="Y1956" i="1" s="1"/>
  <c r="Y1957" i="1" a="1"/>
  <c r="Y1957" i="1" s="1"/>
  <c r="Y1958" i="1" a="1"/>
  <c r="Y1958" i="1" s="1"/>
  <c r="Y1959" i="1" a="1"/>
  <c r="Y1959" i="1" s="1"/>
  <c r="Y1960" i="1" a="1"/>
  <c r="Y1960" i="1" s="1"/>
  <c r="Y1961" i="1" a="1"/>
  <c r="Y1961" i="1" s="1"/>
  <c r="Y1962" i="1" a="1"/>
  <c r="Y1962" i="1" s="1"/>
  <c r="Y1963" i="1" a="1"/>
  <c r="Y1963" i="1" s="1"/>
  <c r="Y1964" i="1" a="1"/>
  <c r="Y1964" i="1" s="1"/>
  <c r="Y1965" i="1" a="1"/>
  <c r="Y1965" i="1" s="1"/>
  <c r="Y1966" i="1" a="1"/>
  <c r="Y1966" i="1" s="1"/>
  <c r="Y1967" i="1" a="1"/>
  <c r="Y1967" i="1" s="1"/>
  <c r="Y1968" i="1" a="1"/>
  <c r="Y1968" i="1" s="1"/>
  <c r="Y1969" i="1" a="1"/>
  <c r="Y1969" i="1" s="1"/>
  <c r="Y1970" i="1" a="1"/>
  <c r="Y1970" i="1" s="1"/>
  <c r="Y1971" i="1" a="1"/>
  <c r="Y1971" i="1" s="1"/>
  <c r="Y1972" i="1" a="1"/>
  <c r="Y1972" i="1" s="1"/>
  <c r="Y1973" i="1" a="1"/>
  <c r="Y1973" i="1" s="1"/>
  <c r="Y1974" i="1" a="1"/>
  <c r="Y1974" i="1" s="1"/>
  <c r="Y1975" i="1" a="1"/>
  <c r="Y1975" i="1" s="1"/>
  <c r="Y1976" i="1" a="1"/>
  <c r="Y1976" i="1" s="1"/>
  <c r="Y1977" i="1" a="1"/>
  <c r="Y1977" i="1" s="1"/>
  <c r="Y1978" i="1" a="1"/>
  <c r="Y1978" i="1" s="1"/>
  <c r="Y1979" i="1" a="1"/>
  <c r="Y1979" i="1" s="1"/>
  <c r="Y1980" i="1" a="1"/>
  <c r="Y1980" i="1" s="1"/>
  <c r="Y1981" i="1" a="1"/>
  <c r="Y1981" i="1" s="1"/>
  <c r="Y1982" i="1" a="1"/>
  <c r="Y1982" i="1" s="1"/>
  <c r="Y1983" i="1" a="1"/>
  <c r="Y1983" i="1" s="1"/>
  <c r="Y1984" i="1" a="1"/>
  <c r="Y1984" i="1" s="1"/>
  <c r="Y1985" i="1" a="1"/>
  <c r="Y1985" i="1" s="1"/>
  <c r="Y1986" i="1" a="1"/>
  <c r="Y1986" i="1" s="1"/>
  <c r="Y1987" i="1" a="1"/>
  <c r="Y1987" i="1" s="1"/>
  <c r="Y1988" i="1" a="1"/>
  <c r="Y1988" i="1" s="1"/>
  <c r="Y1989" i="1" a="1"/>
  <c r="Y1989" i="1" s="1"/>
  <c r="Y1990" i="1" a="1"/>
  <c r="Y1990" i="1" s="1"/>
  <c r="Y1991" i="1" a="1"/>
  <c r="Y1991" i="1" s="1"/>
  <c r="Y1992" i="1" a="1"/>
  <c r="Y1992" i="1" s="1"/>
  <c r="Y1993" i="1" a="1"/>
  <c r="Y1993" i="1" s="1"/>
  <c r="Y1994" i="1" a="1"/>
  <c r="Y1994" i="1" s="1"/>
  <c r="Y1995" i="1" a="1"/>
  <c r="Y1995" i="1" s="1"/>
  <c r="Y1996" i="1" a="1"/>
  <c r="Y1996" i="1" s="1"/>
  <c r="Y1997" i="1" a="1"/>
  <c r="Y1997" i="1" s="1"/>
  <c r="Y1998" i="1" a="1"/>
  <c r="Y1998" i="1" s="1"/>
  <c r="Y1999" i="1" a="1"/>
  <c r="Y1999" i="1" s="1"/>
  <c r="Y2000" i="1" a="1"/>
  <c r="Y2000" i="1" s="1"/>
  <c r="Y2001" i="1" a="1"/>
  <c r="Y2001" i="1" s="1"/>
  <c r="Y2002" i="1" a="1"/>
  <c r="Y2002" i="1" s="1"/>
  <c r="Y2003" i="1" a="1"/>
  <c r="Y2003" i="1" s="1"/>
  <c r="Y2004" i="1" a="1"/>
  <c r="Y2004" i="1" s="1"/>
  <c r="Y2005" i="1" a="1"/>
  <c r="Y2005" i="1" s="1"/>
  <c r="Y2006" i="1" a="1"/>
  <c r="Y2006" i="1" s="1"/>
  <c r="Y2007" i="1" a="1"/>
  <c r="Y2007" i="1" s="1"/>
  <c r="Y2008" i="1" a="1"/>
  <c r="Y2008" i="1" s="1"/>
  <c r="Y2009" i="1" a="1"/>
  <c r="Y2009" i="1" s="1"/>
  <c r="Y2010" i="1" a="1"/>
  <c r="Y2010" i="1" s="1"/>
  <c r="Y2011" i="1" a="1"/>
  <c r="Y2011" i="1" s="1"/>
  <c r="Y2012" i="1" a="1"/>
  <c r="Y2012" i="1" s="1"/>
  <c r="Y2013" i="1" a="1"/>
  <c r="Y2013" i="1" s="1"/>
  <c r="Y2014" i="1" a="1"/>
  <c r="Y2014" i="1" s="1"/>
  <c r="Y2015" i="1" a="1"/>
  <c r="Y2015" i="1" s="1"/>
  <c r="Y2016" i="1" a="1"/>
  <c r="Y2016" i="1" s="1"/>
  <c r="Y2017" i="1" a="1"/>
  <c r="Y2017" i="1" s="1"/>
  <c r="Y2018" i="1" a="1"/>
  <c r="Y2018" i="1" s="1"/>
  <c r="Y2019" i="1" a="1"/>
  <c r="Y2019" i="1" s="1"/>
  <c r="Y2020" i="1" a="1"/>
  <c r="Y2020" i="1" s="1"/>
  <c r="Y2021" i="1" a="1"/>
  <c r="Y2021" i="1" s="1"/>
  <c r="Y2022" i="1" a="1"/>
  <c r="Y2022" i="1" s="1"/>
  <c r="Y2023" i="1" a="1"/>
  <c r="Y2023" i="1" s="1"/>
  <c r="Y2024" i="1" a="1"/>
  <c r="Y2024" i="1" s="1"/>
  <c r="Y2025" i="1" a="1"/>
  <c r="Y2025" i="1" s="1"/>
  <c r="Y2026" i="1" a="1"/>
  <c r="Y2026" i="1" s="1"/>
  <c r="Y2027" i="1" a="1"/>
  <c r="Y2027" i="1" s="1"/>
  <c r="Y2028" i="1" a="1"/>
  <c r="Y2028" i="1" s="1"/>
  <c r="Y2029" i="1" a="1"/>
  <c r="Y2029" i="1" s="1"/>
  <c r="Y2030" i="1" a="1"/>
  <c r="Y2030" i="1" s="1"/>
  <c r="Y2031" i="1" a="1"/>
  <c r="Y2031" i="1" s="1"/>
  <c r="Y2032" i="1" a="1"/>
  <c r="Y2032" i="1" s="1"/>
  <c r="Y2033" i="1" a="1"/>
  <c r="Y2033" i="1" s="1"/>
  <c r="Y2034" i="1" a="1"/>
  <c r="Y2034" i="1" s="1"/>
  <c r="Y2035" i="1" a="1"/>
  <c r="Y2035" i="1" s="1"/>
  <c r="Y2036" i="1" a="1"/>
  <c r="Y2036" i="1" s="1"/>
  <c r="Y2037" i="1" a="1"/>
  <c r="Y2037" i="1" s="1"/>
  <c r="Y2038" i="1" a="1"/>
  <c r="Y2038" i="1" s="1"/>
  <c r="Y2039" i="1" a="1"/>
  <c r="Y2039" i="1" s="1"/>
  <c r="Y2040" i="1" a="1"/>
  <c r="Y2040" i="1" s="1"/>
  <c r="Y2041" i="1" a="1"/>
  <c r="Y2041" i="1" s="1"/>
  <c r="Y2042" i="1" a="1"/>
  <c r="Y2042" i="1" s="1"/>
  <c r="Y2043" i="1" a="1"/>
  <c r="Y2043" i="1" s="1"/>
  <c r="Y2044" i="1" a="1"/>
  <c r="Y2044" i="1" s="1"/>
  <c r="Y2045" i="1" a="1"/>
  <c r="Y2045" i="1" s="1"/>
  <c r="Y2046" i="1" a="1"/>
  <c r="Y2046" i="1" s="1"/>
  <c r="Y2047" i="1" a="1"/>
  <c r="Y2047" i="1" s="1"/>
  <c r="Y2048" i="1" a="1"/>
  <c r="Y2048" i="1" s="1"/>
  <c r="Y2049" i="1" a="1"/>
  <c r="Y2049" i="1" s="1"/>
  <c r="Y2050" i="1" a="1"/>
  <c r="Y2050" i="1" s="1"/>
  <c r="Y2051" i="1" a="1"/>
  <c r="Y2051" i="1" s="1"/>
  <c r="Y2052" i="1" a="1"/>
  <c r="Y2052" i="1" s="1"/>
  <c r="Y2053" i="1" a="1"/>
  <c r="Y2053" i="1" s="1"/>
  <c r="Y2054" i="1" a="1"/>
  <c r="Y2054" i="1" s="1"/>
  <c r="Y2055" i="1" a="1"/>
  <c r="Y2055" i="1" s="1"/>
  <c r="Y2056" i="1" a="1"/>
  <c r="Y2056" i="1" s="1"/>
  <c r="Y2057" i="1" a="1"/>
  <c r="Y2057" i="1" s="1"/>
  <c r="Y2058" i="1" a="1"/>
  <c r="Y2058" i="1" s="1"/>
  <c r="Y2059" i="1" a="1"/>
  <c r="Y2059" i="1" s="1"/>
  <c r="Y2060" i="1" a="1"/>
  <c r="Y2060" i="1" s="1"/>
  <c r="Y2061" i="1" a="1"/>
  <c r="Y2061" i="1" s="1"/>
  <c r="Y2062" i="1" a="1"/>
  <c r="Y2062" i="1" s="1"/>
  <c r="Y2063" i="1" a="1"/>
  <c r="Y2063" i="1" s="1"/>
  <c r="Y2064" i="1" a="1"/>
  <c r="Y2064" i="1" s="1"/>
  <c r="Y2065" i="1" a="1"/>
  <c r="Y2065" i="1" s="1"/>
  <c r="Y2066" i="1" a="1"/>
  <c r="Y2066" i="1" s="1"/>
  <c r="Y2067" i="1" a="1"/>
  <c r="Y2067" i="1" s="1"/>
  <c r="Y2068" i="1" a="1"/>
  <c r="Y2068" i="1" s="1"/>
  <c r="Y2069" i="1" a="1"/>
  <c r="Y2069" i="1" s="1"/>
  <c r="Y2070" i="1" a="1"/>
  <c r="Y2070" i="1" s="1"/>
  <c r="Y2071" i="1" a="1"/>
  <c r="Y2071" i="1" s="1"/>
  <c r="Y2072" i="1" a="1"/>
  <c r="Y2072" i="1" s="1"/>
  <c r="Y2073" i="1" a="1"/>
  <c r="Y2073" i="1" s="1"/>
  <c r="Y2074" i="1" a="1"/>
  <c r="Y2074" i="1" s="1"/>
  <c r="Y2075" i="1" a="1"/>
  <c r="Y2075" i="1" s="1"/>
  <c r="Y2076" i="1" a="1"/>
  <c r="Y2076" i="1" s="1"/>
  <c r="Y2077" i="1" a="1"/>
  <c r="Y2077" i="1" s="1"/>
  <c r="Y2078" i="1" a="1"/>
  <c r="Y2078" i="1" s="1"/>
  <c r="Y2079" i="1" a="1"/>
  <c r="Y2079" i="1" s="1"/>
  <c r="Y2080" i="1" a="1"/>
  <c r="Y2080" i="1" s="1"/>
  <c r="Y2081" i="1" a="1"/>
  <c r="Y2081" i="1" s="1"/>
  <c r="Y2082" i="1" a="1"/>
  <c r="Y2082" i="1" s="1"/>
  <c r="Y2083" i="1" a="1"/>
  <c r="Y2083" i="1" s="1"/>
  <c r="Y2084" i="1" a="1"/>
  <c r="Y2084" i="1" s="1"/>
  <c r="Y2085" i="1" a="1"/>
  <c r="Y2085" i="1" s="1"/>
  <c r="Y2086" i="1" a="1"/>
  <c r="Y2086" i="1" s="1"/>
  <c r="Y2087" i="1" a="1"/>
  <c r="Y2087" i="1" s="1"/>
  <c r="Y2088" i="1" a="1"/>
  <c r="Y2088" i="1" s="1"/>
  <c r="Y2089" i="1" a="1"/>
  <c r="Y2089" i="1" s="1"/>
  <c r="Y2090" i="1" a="1"/>
  <c r="Y2090" i="1" s="1"/>
  <c r="Y2091" i="1" a="1"/>
  <c r="Y2091" i="1" s="1"/>
  <c r="Y2092" i="1" a="1"/>
  <c r="Y2092" i="1" s="1"/>
  <c r="Y2093" i="1" a="1"/>
  <c r="Y2093" i="1" s="1"/>
  <c r="Y2094" i="1" a="1"/>
  <c r="Y2094" i="1" s="1"/>
  <c r="Y2095" i="1" a="1"/>
  <c r="Y2095" i="1" s="1"/>
  <c r="Y2096" i="1" a="1"/>
  <c r="Y2096" i="1" s="1"/>
  <c r="Y2097" i="1" a="1"/>
  <c r="Y2097" i="1" s="1"/>
  <c r="Y2098" i="1" a="1"/>
  <c r="Y2098" i="1" s="1"/>
  <c r="Y2099" i="1" a="1"/>
  <c r="Y2099" i="1" s="1"/>
  <c r="Y2100" i="1" a="1"/>
  <c r="Y2100" i="1" s="1"/>
  <c r="Y2101" i="1" a="1"/>
  <c r="Y2101" i="1" s="1"/>
  <c r="Y2102" i="1" a="1"/>
  <c r="Y2102" i="1" s="1"/>
  <c r="Y2103" i="1" a="1"/>
  <c r="Y2103" i="1" s="1"/>
  <c r="Y2104" i="1" a="1"/>
  <c r="Y2104" i="1" s="1"/>
  <c r="Y2105" i="1" a="1"/>
  <c r="Y2105" i="1" s="1"/>
  <c r="Y2106" i="1" a="1"/>
  <c r="Y2106" i="1" s="1"/>
  <c r="Y2107" i="1" a="1"/>
  <c r="Y2107" i="1" s="1"/>
  <c r="Y2108" i="1" a="1"/>
  <c r="Y2108" i="1" s="1"/>
  <c r="Y2109" i="1" a="1"/>
  <c r="Y2109" i="1" s="1"/>
  <c r="Y2110" i="1" a="1"/>
  <c r="Y2110" i="1" s="1"/>
  <c r="Y2111" i="1" a="1"/>
  <c r="Y2111" i="1" s="1"/>
  <c r="Y2112" i="1" a="1"/>
  <c r="Y2112" i="1" s="1"/>
  <c r="Y2113" i="1" a="1"/>
  <c r="Y2113" i="1" s="1"/>
  <c r="Y2114" i="1" a="1"/>
  <c r="Y2114" i="1" s="1"/>
  <c r="Y2115" i="1" a="1"/>
  <c r="Y2115" i="1" s="1"/>
  <c r="Y2116" i="1" a="1"/>
  <c r="Y2116" i="1" s="1"/>
  <c r="Y2117" i="1" a="1"/>
  <c r="Y2117" i="1" s="1"/>
  <c r="Y2118" i="1" a="1"/>
  <c r="Y2118" i="1" s="1"/>
  <c r="Y2119" i="1" a="1"/>
  <c r="Y2119" i="1" s="1"/>
  <c r="Y2120" i="1" a="1"/>
  <c r="Y2120" i="1" s="1"/>
  <c r="Y2121" i="1" a="1"/>
  <c r="Y2121" i="1" s="1"/>
  <c r="Y2122" i="1" a="1"/>
  <c r="Y2122" i="1" s="1"/>
  <c r="Y2123" i="1" a="1"/>
  <c r="Y2123" i="1" s="1"/>
  <c r="Y2124" i="1" a="1"/>
  <c r="Y2124" i="1" s="1"/>
  <c r="Y2125" i="1" a="1"/>
  <c r="Y2125" i="1" s="1"/>
  <c r="Y2126" i="1" a="1"/>
  <c r="Y2126" i="1" s="1"/>
  <c r="Y2127" i="1" a="1"/>
  <c r="Y2127" i="1" s="1"/>
  <c r="Y2128" i="1" a="1"/>
  <c r="Y2128" i="1" s="1"/>
  <c r="Y2129" i="1" a="1"/>
  <c r="Y2129" i="1" s="1"/>
  <c r="Y2130" i="1" a="1"/>
  <c r="Y2130" i="1" s="1"/>
  <c r="Y2131" i="1" a="1"/>
  <c r="Y2131" i="1" s="1"/>
  <c r="Y2132" i="1" a="1"/>
  <c r="Y2132" i="1" s="1"/>
  <c r="Y2133" i="1" a="1"/>
  <c r="Y2133" i="1" s="1"/>
  <c r="Y2134" i="1" a="1"/>
  <c r="Y2134" i="1" s="1"/>
  <c r="Y2135" i="1" a="1"/>
  <c r="Y2135" i="1" s="1"/>
  <c r="Y2136" i="1" a="1"/>
  <c r="Y2136" i="1" s="1"/>
  <c r="Y2137" i="1" a="1"/>
  <c r="Y2137" i="1" s="1"/>
  <c r="Y2138" i="1" a="1"/>
  <c r="Y2138" i="1" s="1"/>
  <c r="Y2139" i="1" a="1"/>
  <c r="Y2139" i="1" s="1"/>
  <c r="Y2140" i="1" a="1"/>
  <c r="Y2140" i="1" s="1"/>
  <c r="Y2141" i="1" a="1"/>
  <c r="Y2141" i="1" s="1"/>
  <c r="Y2142" i="1" a="1"/>
  <c r="Y2142" i="1" s="1"/>
  <c r="Y2143" i="1" a="1"/>
  <c r="Y2143" i="1" s="1"/>
  <c r="Y2144" i="1" a="1"/>
  <c r="Y2144" i="1" s="1"/>
  <c r="Y2145" i="1" a="1"/>
  <c r="Y2145" i="1" s="1"/>
  <c r="Y2146" i="1" a="1"/>
  <c r="Y2146" i="1" s="1"/>
  <c r="Y2147" i="1" a="1"/>
  <c r="Y2147" i="1" s="1"/>
  <c r="Y2148" i="1" a="1"/>
  <c r="Y2148" i="1" s="1"/>
  <c r="Y2149" i="1" a="1"/>
  <c r="Y2149" i="1" s="1"/>
  <c r="Y2150" i="1" a="1"/>
  <c r="Y2150" i="1" s="1"/>
  <c r="Y2151" i="1" a="1"/>
  <c r="Y2151" i="1" s="1"/>
  <c r="Y2152" i="1" a="1"/>
  <c r="Y2152" i="1" s="1"/>
  <c r="Y2153" i="1" a="1"/>
  <c r="Y2153" i="1" s="1"/>
  <c r="Y2154" i="1" a="1"/>
  <c r="Y2154" i="1" s="1"/>
  <c r="Y2155" i="1" a="1"/>
  <c r="Y2155" i="1" s="1"/>
  <c r="Y2156" i="1" a="1"/>
  <c r="Y2156" i="1" s="1"/>
  <c r="Y2157" i="1" a="1"/>
  <c r="Y2157" i="1" s="1"/>
  <c r="Y2158" i="1" a="1"/>
  <c r="Y2158" i="1" s="1"/>
  <c r="Y2159" i="1" a="1"/>
  <c r="Y2159" i="1" s="1"/>
  <c r="Y2160" i="1" a="1"/>
  <c r="Y2160" i="1" s="1"/>
  <c r="Y2161" i="1" a="1"/>
  <c r="Y2161" i="1" s="1"/>
  <c r="Y2162" i="1" a="1"/>
  <c r="Y2162" i="1" s="1"/>
  <c r="Y2163" i="1" a="1"/>
  <c r="Y2163" i="1" s="1"/>
  <c r="Y2164" i="1" a="1"/>
  <c r="Y2164" i="1" s="1"/>
  <c r="Y2165" i="1" a="1"/>
  <c r="Y2165" i="1" s="1"/>
  <c r="Y2166" i="1" a="1"/>
  <c r="Y2166" i="1" s="1"/>
  <c r="Y2167" i="1" a="1"/>
  <c r="Y2167" i="1" s="1"/>
  <c r="Y2168" i="1" a="1"/>
  <c r="Y2168" i="1" s="1"/>
  <c r="Y2169" i="1" a="1"/>
  <c r="Y2169" i="1" s="1"/>
  <c r="Y2170" i="1" a="1"/>
  <c r="Y2170" i="1" s="1"/>
  <c r="Y2171" i="1" a="1"/>
  <c r="Y2171" i="1" s="1"/>
  <c r="Y2172" i="1" a="1"/>
  <c r="Y2172" i="1" s="1"/>
  <c r="Y2173" i="1" a="1"/>
  <c r="Y2173" i="1" s="1"/>
  <c r="Y2174" i="1" a="1"/>
  <c r="Y2174" i="1" s="1"/>
  <c r="Y2175" i="1" a="1"/>
  <c r="Y2175" i="1" s="1"/>
  <c r="Y2176" i="1" a="1"/>
  <c r="Y2176" i="1" s="1"/>
  <c r="Y2177" i="1" a="1"/>
  <c r="Y2177" i="1" s="1"/>
  <c r="Y2178" i="1" a="1"/>
  <c r="Y2178" i="1" s="1"/>
  <c r="Y2179" i="1" a="1"/>
  <c r="Y2179" i="1" s="1"/>
  <c r="Y2180" i="1" a="1"/>
  <c r="Y2180" i="1" s="1"/>
  <c r="Y2181" i="1" a="1"/>
  <c r="Y2181" i="1" s="1"/>
  <c r="Y2182" i="1" a="1"/>
  <c r="Y2182" i="1" s="1"/>
  <c r="Y2183" i="1" a="1"/>
  <c r="Y2183" i="1" s="1"/>
  <c r="Y2184" i="1" a="1"/>
  <c r="Y2184" i="1" s="1"/>
  <c r="Y2185" i="1" a="1"/>
  <c r="Y2185" i="1" s="1"/>
  <c r="Y2186" i="1" a="1"/>
  <c r="Y2186" i="1" s="1"/>
  <c r="Y2187" i="1" a="1"/>
  <c r="Y2187" i="1" s="1"/>
  <c r="Y2188" i="1" a="1"/>
  <c r="Y2188" i="1" s="1"/>
  <c r="Y2189" i="1" a="1"/>
  <c r="Y2189" i="1" s="1"/>
  <c r="Y2190" i="1" a="1"/>
  <c r="Y2190" i="1" s="1"/>
  <c r="Y2191" i="1" a="1"/>
  <c r="Y2191" i="1" s="1"/>
  <c r="Y2192" i="1" a="1"/>
  <c r="Y2192" i="1" s="1"/>
  <c r="Y2193" i="1" a="1"/>
  <c r="Y2193" i="1" s="1"/>
  <c r="Y2194" i="1" a="1"/>
  <c r="Y2194" i="1" s="1"/>
  <c r="Y2195" i="1" a="1"/>
  <c r="Y2195" i="1" s="1"/>
  <c r="Y2196" i="1" a="1"/>
  <c r="Y2196" i="1" s="1"/>
  <c r="Y2197" i="1" a="1"/>
  <c r="Y2197" i="1" s="1"/>
  <c r="Y2198" i="1" a="1"/>
  <c r="Y2198" i="1" s="1"/>
  <c r="Y2199" i="1" a="1"/>
  <c r="Y2199" i="1" s="1"/>
  <c r="Y2200" i="1" a="1"/>
  <c r="Y2200" i="1" s="1"/>
  <c r="Y2201" i="1" a="1"/>
  <c r="Y2201" i="1" s="1"/>
  <c r="Y2202" i="1" a="1"/>
  <c r="Y2202" i="1" s="1"/>
  <c r="Y2203" i="1" a="1"/>
  <c r="Y2203" i="1" s="1"/>
  <c r="Y2204" i="1" a="1"/>
  <c r="Y2204" i="1" s="1"/>
  <c r="Y2205" i="1" a="1"/>
  <c r="Y2205" i="1" s="1"/>
  <c r="Y2206" i="1" a="1"/>
  <c r="Y2206" i="1" s="1"/>
  <c r="Y2207" i="1" a="1"/>
  <c r="Y2207" i="1" s="1"/>
  <c r="Y2208" i="1" a="1"/>
  <c r="Y2208" i="1" s="1"/>
  <c r="Y2209" i="1" a="1"/>
  <c r="Y2209" i="1" s="1"/>
  <c r="Y2210" i="1" a="1"/>
  <c r="Y2210" i="1" s="1"/>
  <c r="Y2211" i="1" a="1"/>
  <c r="Y2211" i="1" s="1"/>
  <c r="Y2212" i="1" a="1"/>
  <c r="Y2212" i="1" s="1"/>
  <c r="Y2213" i="1" a="1"/>
  <c r="Y2213" i="1" s="1"/>
  <c r="Y2214" i="1" a="1"/>
  <c r="Y2214" i="1" s="1"/>
  <c r="Y2215" i="1" a="1"/>
  <c r="Y2215" i="1" s="1"/>
  <c r="Y2216" i="1" a="1"/>
  <c r="Y2216" i="1" s="1"/>
  <c r="Y2217" i="1" a="1"/>
  <c r="Y2217" i="1" s="1"/>
  <c r="Y2218" i="1" a="1"/>
  <c r="Y2218" i="1" s="1"/>
  <c r="Y2219" i="1" a="1"/>
  <c r="Y2219" i="1" s="1"/>
  <c r="Y2220" i="1" a="1"/>
  <c r="Y2220" i="1" s="1"/>
  <c r="Y2221" i="1" a="1"/>
  <c r="Y2221" i="1" s="1"/>
  <c r="Y2222" i="1" a="1"/>
  <c r="Y2222" i="1" s="1"/>
  <c r="Y2223" i="1" a="1"/>
  <c r="Y2223" i="1" s="1"/>
  <c r="Y2224" i="1" a="1"/>
  <c r="Y2224" i="1" s="1"/>
  <c r="Y2225" i="1" a="1"/>
  <c r="Y2225" i="1" s="1"/>
  <c r="Y2226" i="1" a="1"/>
  <c r="Y2226" i="1" s="1"/>
  <c r="Y2227" i="1" a="1"/>
  <c r="Y2227" i="1" s="1"/>
  <c r="Y2228" i="1" a="1"/>
  <c r="Y2228" i="1" s="1"/>
  <c r="Y2229" i="1" a="1"/>
  <c r="Y2229" i="1" s="1"/>
  <c r="Y2230" i="1" a="1"/>
  <c r="Y2230" i="1" s="1"/>
  <c r="Y2231" i="1" a="1"/>
  <c r="Y2231" i="1" s="1"/>
  <c r="Y2232" i="1" a="1"/>
  <c r="Y2232" i="1" s="1"/>
  <c r="Y2233" i="1" a="1"/>
  <c r="Y2233" i="1" s="1"/>
  <c r="Y2234" i="1" a="1"/>
  <c r="Y2234" i="1" s="1"/>
  <c r="Y2235" i="1" a="1"/>
  <c r="Y2235" i="1" s="1"/>
  <c r="Y2236" i="1" a="1"/>
  <c r="Y2236" i="1" s="1"/>
  <c r="Y2237" i="1" a="1"/>
  <c r="Y2237" i="1" s="1"/>
  <c r="Y2238" i="1" a="1"/>
  <c r="Y2238" i="1" s="1"/>
  <c r="Y2239" i="1" a="1"/>
  <c r="Y2239" i="1" s="1"/>
  <c r="Y2240" i="1" a="1"/>
  <c r="Y2240" i="1" s="1"/>
  <c r="Y2241" i="1" a="1"/>
  <c r="Y2241" i="1" s="1"/>
  <c r="Y2242" i="1" a="1"/>
  <c r="Y2242" i="1" s="1"/>
  <c r="Y2243" i="1" a="1"/>
  <c r="Y2243" i="1" s="1"/>
  <c r="Y2244" i="1" a="1"/>
  <c r="Y2244" i="1" s="1"/>
  <c r="Y2245" i="1" a="1"/>
  <c r="Y2245" i="1" s="1"/>
  <c r="Y2246" i="1" a="1"/>
  <c r="Y2246" i="1" s="1"/>
  <c r="Y2247" i="1" a="1"/>
  <c r="Y2247" i="1" s="1"/>
  <c r="Y2248" i="1" a="1"/>
  <c r="Y2248" i="1" s="1"/>
  <c r="Y2249" i="1" a="1"/>
  <c r="Y2249" i="1" s="1"/>
  <c r="Y2250" i="1" a="1"/>
  <c r="Y2250" i="1" s="1"/>
  <c r="Y2251" i="1" a="1"/>
  <c r="Y2251" i="1" s="1"/>
  <c r="Y2252" i="1" a="1"/>
  <c r="Y2252" i="1" s="1"/>
  <c r="Y2253" i="1" a="1"/>
  <c r="Y2253" i="1" s="1"/>
  <c r="Y2254" i="1" a="1"/>
  <c r="Y2254" i="1" s="1"/>
  <c r="Y2255" i="1" a="1"/>
  <c r="Y2255" i="1" s="1"/>
  <c r="Y2256" i="1" a="1"/>
  <c r="Y2256" i="1" s="1"/>
  <c r="Y2257" i="1" a="1"/>
  <c r="Y2257" i="1" s="1"/>
  <c r="Y2258" i="1" a="1"/>
  <c r="Y2258" i="1" s="1"/>
  <c r="Y2259" i="1" a="1"/>
  <c r="Y2259" i="1" s="1"/>
  <c r="Y2260" i="1" a="1"/>
  <c r="Y2260" i="1" s="1"/>
  <c r="Y2261" i="1" a="1"/>
  <c r="Y2261" i="1" s="1"/>
  <c r="Y2262" i="1" a="1"/>
  <c r="Y2262" i="1" s="1"/>
  <c r="Y2263" i="1" a="1"/>
  <c r="Y2263" i="1" s="1"/>
  <c r="Y2264" i="1" a="1"/>
  <c r="Y2264" i="1" s="1"/>
  <c r="Y2265" i="1" a="1"/>
  <c r="Y2265" i="1" s="1"/>
  <c r="Y2266" i="1" a="1"/>
  <c r="Y2266" i="1" s="1"/>
  <c r="Y2267" i="1" a="1"/>
  <c r="Y2267" i="1" s="1"/>
  <c r="Y2268" i="1" a="1"/>
  <c r="Y2268" i="1" s="1"/>
  <c r="Y2269" i="1" a="1"/>
  <c r="Y2269" i="1" s="1"/>
  <c r="Y2270" i="1" a="1"/>
  <c r="Y2270" i="1" s="1"/>
  <c r="Y2271" i="1" a="1"/>
  <c r="Y2271" i="1" s="1"/>
  <c r="Y2272" i="1" a="1"/>
  <c r="Y2272" i="1" s="1"/>
  <c r="Y2273" i="1" a="1"/>
  <c r="Y2273" i="1" s="1"/>
  <c r="Y2274" i="1" a="1"/>
  <c r="Y2274" i="1" s="1"/>
  <c r="Y2275" i="1" a="1"/>
  <c r="Y2275" i="1" s="1"/>
  <c r="Y2276" i="1" a="1"/>
  <c r="Y2276" i="1" s="1"/>
  <c r="Y2277" i="1" a="1"/>
  <c r="Y2277" i="1" s="1"/>
  <c r="Y2278" i="1" a="1"/>
  <c r="Y2278" i="1" s="1"/>
  <c r="Y2279" i="1" a="1"/>
  <c r="Y2279" i="1" s="1"/>
  <c r="Y2280" i="1" a="1"/>
  <c r="Y2280" i="1" s="1"/>
  <c r="Y2281" i="1" a="1"/>
  <c r="Y2281" i="1" s="1"/>
  <c r="Y2282" i="1" a="1"/>
  <c r="Y2282" i="1" s="1"/>
  <c r="Y2283" i="1" a="1"/>
  <c r="Y2283" i="1" s="1"/>
  <c r="Y2284" i="1" a="1"/>
  <c r="Y2284" i="1" s="1"/>
  <c r="Y2285" i="1" a="1"/>
  <c r="Y2285" i="1" s="1"/>
  <c r="Y2286" i="1" a="1"/>
  <c r="Y2286" i="1" s="1"/>
  <c r="Y2287" i="1" a="1"/>
  <c r="Y2287" i="1" s="1"/>
  <c r="Y2288" i="1" a="1"/>
  <c r="Y2288" i="1" s="1"/>
  <c r="Y2289" i="1" a="1"/>
  <c r="Y2289" i="1" s="1"/>
  <c r="Y2290" i="1" a="1"/>
  <c r="Y2290" i="1" s="1"/>
  <c r="Y2291" i="1" a="1"/>
  <c r="Y2291" i="1" s="1"/>
  <c r="Y2292" i="1" a="1"/>
  <c r="Y2292" i="1" s="1"/>
  <c r="Y2293" i="1" a="1"/>
  <c r="Y2293" i="1" s="1"/>
  <c r="Y2294" i="1" a="1"/>
  <c r="Y2294" i="1" s="1"/>
  <c r="Y2295" i="1" a="1"/>
  <c r="Y2295" i="1" s="1"/>
  <c r="Y2296" i="1" a="1"/>
  <c r="Y2296" i="1" s="1"/>
  <c r="Y2297" i="1" a="1"/>
  <c r="Y2297" i="1" s="1"/>
  <c r="Y2298" i="1" a="1"/>
  <c r="Y2298" i="1" s="1"/>
  <c r="Y2299" i="1" a="1"/>
  <c r="Y2299" i="1" s="1"/>
  <c r="Y2300" i="1" a="1"/>
  <c r="Y2300" i="1" s="1"/>
  <c r="Y2301" i="1" a="1"/>
  <c r="Y2301" i="1" s="1"/>
  <c r="Y2302" i="1" a="1"/>
  <c r="Y2302" i="1" s="1"/>
  <c r="Y2303" i="1" a="1"/>
  <c r="Y2303" i="1" s="1"/>
  <c r="Y2304" i="1" a="1"/>
  <c r="Y2304" i="1" s="1"/>
  <c r="Y2305" i="1" a="1"/>
  <c r="Y2305" i="1" s="1"/>
  <c r="Y2306" i="1" a="1"/>
  <c r="Y2306" i="1" s="1"/>
  <c r="Y2307" i="1" a="1"/>
  <c r="Y2307" i="1" s="1"/>
  <c r="Y2308" i="1" a="1"/>
  <c r="Y2308" i="1" s="1"/>
  <c r="Y2309" i="1" a="1"/>
  <c r="Y2309" i="1" s="1"/>
  <c r="Y2310" i="1" a="1"/>
  <c r="Y2310" i="1" s="1"/>
  <c r="Y2311" i="1" a="1"/>
  <c r="Y2311" i="1" s="1"/>
  <c r="Y2312" i="1" a="1"/>
  <c r="Y2312" i="1" s="1"/>
  <c r="Y2313" i="1" a="1"/>
  <c r="Y2313" i="1" s="1"/>
  <c r="Y2314" i="1" a="1"/>
  <c r="Y2314" i="1" s="1"/>
  <c r="Y2315" i="1" a="1"/>
  <c r="Y2315" i="1" s="1"/>
  <c r="Y2316" i="1" a="1"/>
  <c r="Y2316" i="1" s="1"/>
  <c r="Y2317" i="1" a="1"/>
  <c r="Y2317" i="1" s="1"/>
  <c r="Y2318" i="1" a="1"/>
  <c r="Y2318" i="1" s="1"/>
  <c r="Y2319" i="1" a="1"/>
  <c r="Y2319" i="1" s="1"/>
  <c r="Y2320" i="1" a="1"/>
  <c r="Y2320" i="1" s="1"/>
  <c r="Y2321" i="1" a="1"/>
  <c r="Y2321" i="1" s="1"/>
  <c r="Y2322" i="1" a="1"/>
  <c r="Y2322" i="1" s="1"/>
  <c r="Y2323" i="1" a="1"/>
  <c r="Y2323" i="1" s="1"/>
  <c r="Y2324" i="1" a="1"/>
  <c r="Y2324" i="1" s="1"/>
  <c r="Y2325" i="1" a="1"/>
  <c r="Y2325" i="1" s="1"/>
  <c r="Y2326" i="1" a="1"/>
  <c r="Y2326" i="1" s="1"/>
  <c r="Y2327" i="1" a="1"/>
  <c r="Y2327" i="1" s="1"/>
  <c r="Y2328" i="1" a="1"/>
  <c r="Y2328" i="1" s="1"/>
  <c r="Y2329" i="1" a="1"/>
  <c r="Y2329" i="1" s="1"/>
  <c r="Y2330" i="1" a="1"/>
  <c r="Y2330" i="1" s="1"/>
  <c r="Y2331" i="1" a="1"/>
  <c r="Y2331" i="1" s="1"/>
  <c r="Y2332" i="1" a="1"/>
  <c r="Y2332" i="1" s="1"/>
  <c r="Y2333" i="1" a="1"/>
  <c r="Y2333" i="1" s="1"/>
  <c r="Y2334" i="1" a="1"/>
  <c r="Y2334" i="1" s="1"/>
  <c r="Y2335" i="1" a="1"/>
  <c r="Y2335" i="1" s="1"/>
  <c r="Y2336" i="1" a="1"/>
  <c r="Y2336" i="1" s="1"/>
  <c r="Y2337" i="1" a="1"/>
  <c r="Y2337" i="1" s="1"/>
  <c r="Y2338" i="1" a="1"/>
  <c r="Y2338" i="1" s="1"/>
  <c r="Y2339" i="1" a="1"/>
  <c r="Y2339" i="1" s="1"/>
  <c r="Y2340" i="1" a="1"/>
  <c r="Y2340" i="1" s="1"/>
  <c r="Y2341" i="1" a="1"/>
  <c r="Y2341" i="1" s="1"/>
  <c r="Y2342" i="1" a="1"/>
  <c r="Y2342" i="1" s="1"/>
  <c r="Y2343" i="1" a="1"/>
  <c r="Y2343" i="1" s="1"/>
  <c r="Y2344" i="1" a="1"/>
  <c r="Y2344" i="1" s="1"/>
  <c r="Y2345" i="1" a="1"/>
  <c r="Y2345" i="1" s="1"/>
  <c r="Y2346" i="1" a="1"/>
  <c r="Y2346" i="1" s="1"/>
  <c r="Y2347" i="1" a="1"/>
  <c r="Y2347" i="1" s="1"/>
  <c r="Y2348" i="1" a="1"/>
  <c r="Y2348" i="1" s="1"/>
  <c r="Y2349" i="1" a="1"/>
  <c r="Y2349" i="1" s="1"/>
  <c r="Y2350" i="1" a="1"/>
  <c r="Y2350" i="1" s="1"/>
  <c r="Y2351" i="1" a="1"/>
  <c r="Y2351" i="1" s="1"/>
  <c r="Y2352" i="1" a="1"/>
  <c r="Y2352" i="1" s="1"/>
  <c r="Y2353" i="1" a="1"/>
  <c r="Y2353" i="1" s="1"/>
  <c r="Y2354" i="1" a="1"/>
  <c r="Y2354" i="1" s="1"/>
  <c r="Y2355" i="1" a="1"/>
  <c r="Y2355" i="1" s="1"/>
  <c r="Y2356" i="1" a="1"/>
  <c r="Y2356" i="1" s="1"/>
  <c r="Y2357" i="1" a="1"/>
  <c r="Y2357" i="1" s="1"/>
  <c r="Y2358" i="1" a="1"/>
  <c r="Y2358" i="1" s="1"/>
  <c r="Y2359" i="1" a="1"/>
  <c r="Y2359" i="1" s="1"/>
  <c r="Y2360" i="1" a="1"/>
  <c r="Y2360" i="1" s="1"/>
  <c r="Y2361" i="1" a="1"/>
  <c r="Y2361" i="1" s="1"/>
  <c r="Y2362" i="1" a="1"/>
  <c r="Y2362" i="1" s="1"/>
  <c r="Y2363" i="1" a="1"/>
  <c r="Y2363" i="1" s="1"/>
  <c r="Y2364" i="1" a="1"/>
  <c r="Y2364" i="1" s="1"/>
  <c r="Y2365" i="1" a="1"/>
  <c r="Y2365" i="1" s="1"/>
  <c r="Y2366" i="1" a="1"/>
  <c r="Y2366" i="1" s="1"/>
  <c r="Y2367" i="1" a="1"/>
  <c r="Y2367" i="1" s="1"/>
  <c r="Y2368" i="1" a="1"/>
  <c r="Y2368" i="1" s="1"/>
  <c r="Y2369" i="1" a="1"/>
  <c r="Y2369" i="1" s="1"/>
  <c r="Y2370" i="1" a="1"/>
  <c r="Y2370" i="1" s="1"/>
  <c r="Y2371" i="1" a="1"/>
  <c r="Y2371" i="1" s="1"/>
  <c r="Y2372" i="1" a="1"/>
  <c r="Y2372" i="1" s="1"/>
  <c r="Y2373" i="1" a="1"/>
  <c r="Y2373" i="1" s="1"/>
  <c r="Y2374" i="1" a="1"/>
  <c r="Y2374" i="1" s="1"/>
  <c r="Y2375" i="1" a="1"/>
  <c r="Y2375" i="1" s="1"/>
  <c r="Y2376" i="1" a="1"/>
  <c r="Y2376" i="1" s="1"/>
  <c r="Y2377" i="1" a="1"/>
  <c r="Y2377" i="1" s="1"/>
  <c r="Y2378" i="1" a="1"/>
  <c r="Y2378" i="1" s="1"/>
  <c r="Y2379" i="1" a="1"/>
  <c r="Y2379" i="1" s="1"/>
  <c r="Y2380" i="1" a="1"/>
  <c r="Y2380" i="1" s="1"/>
  <c r="Y2381" i="1" a="1"/>
  <c r="Y2381" i="1" s="1"/>
  <c r="Y2382" i="1" a="1"/>
  <c r="Y2382" i="1" s="1"/>
  <c r="Y2383" i="1" a="1"/>
  <c r="Y2383" i="1" s="1"/>
  <c r="Y2384" i="1" a="1"/>
  <c r="Y2384" i="1" s="1"/>
  <c r="Y2385" i="1" a="1"/>
  <c r="Y2385" i="1" s="1"/>
  <c r="Y2386" i="1" a="1"/>
  <c r="Y2386" i="1" s="1"/>
  <c r="Y2387" i="1" a="1"/>
  <c r="Y2387" i="1" s="1"/>
  <c r="Y2388" i="1" a="1"/>
  <c r="Y2388" i="1" s="1"/>
  <c r="Y2389" i="1" a="1"/>
  <c r="Y2389" i="1" s="1"/>
  <c r="Y2390" i="1" a="1"/>
  <c r="Y2390" i="1" s="1"/>
  <c r="Y2391" i="1" a="1"/>
  <c r="Y2391" i="1" s="1"/>
  <c r="Y2392" i="1" a="1"/>
  <c r="Y2392" i="1" s="1"/>
  <c r="Y2393" i="1" a="1"/>
  <c r="Y2393" i="1" s="1"/>
  <c r="Y2394" i="1" a="1"/>
  <c r="Y2394" i="1" s="1"/>
  <c r="Y2395" i="1" a="1"/>
  <c r="Y2395" i="1" s="1"/>
  <c r="Y2396" i="1" a="1"/>
  <c r="Y2396" i="1" s="1"/>
  <c r="Y2397" i="1" a="1"/>
  <c r="Y2397" i="1" s="1"/>
  <c r="Y2398" i="1" a="1"/>
  <c r="Y2398" i="1" s="1"/>
  <c r="Y2399" i="1" a="1"/>
  <c r="Y2399" i="1" s="1"/>
  <c r="Y2400" i="1" a="1"/>
  <c r="Y2400" i="1" s="1"/>
  <c r="Y2401" i="1" a="1"/>
  <c r="Y2401" i="1" s="1"/>
  <c r="Y2402" i="1" a="1"/>
  <c r="Y2402" i="1" s="1"/>
  <c r="Y2403" i="1" a="1"/>
  <c r="Y2403" i="1" s="1"/>
  <c r="Y2404" i="1" a="1"/>
  <c r="Y2404" i="1" s="1"/>
  <c r="Y2405" i="1" a="1"/>
  <c r="Y2405" i="1" s="1"/>
  <c r="Y2406" i="1" a="1"/>
  <c r="Y2406" i="1" s="1"/>
  <c r="Y2407" i="1" a="1"/>
  <c r="Y2407" i="1" s="1"/>
  <c r="Y2408" i="1" a="1"/>
  <c r="Y2408" i="1" s="1"/>
  <c r="Y2409" i="1" a="1"/>
  <c r="Y2409" i="1" s="1"/>
  <c r="Y2410" i="1" a="1"/>
  <c r="Y2410" i="1" s="1"/>
  <c r="Y2411" i="1" a="1"/>
  <c r="Y2411" i="1" s="1"/>
  <c r="Y2412" i="1" a="1"/>
  <c r="Y2412" i="1" s="1"/>
  <c r="Y2413" i="1" a="1"/>
  <c r="Y2413" i="1" s="1"/>
  <c r="Y2414" i="1" a="1"/>
  <c r="Y2414" i="1" s="1"/>
  <c r="Y2415" i="1" a="1"/>
  <c r="Y2415" i="1" s="1"/>
  <c r="Y2416" i="1" a="1"/>
  <c r="Y2416" i="1" s="1"/>
  <c r="Y2417" i="1" a="1"/>
  <c r="Y2417" i="1" s="1"/>
  <c r="Y2418" i="1" a="1"/>
  <c r="Y2418" i="1" s="1"/>
  <c r="Y2419" i="1" a="1"/>
  <c r="Y2419" i="1" s="1"/>
  <c r="Y2420" i="1" a="1"/>
  <c r="Y2420" i="1" s="1"/>
  <c r="Y2421" i="1" a="1"/>
  <c r="Y2421" i="1" s="1"/>
  <c r="Y2422" i="1" a="1"/>
  <c r="Y2422" i="1" s="1"/>
  <c r="Y2423" i="1" a="1"/>
  <c r="Y2423" i="1" s="1"/>
  <c r="Y2424" i="1" a="1"/>
  <c r="Y2424" i="1" s="1"/>
  <c r="Y2425" i="1" a="1"/>
  <c r="Y2425" i="1" s="1"/>
  <c r="Y2426" i="1" a="1"/>
  <c r="Y2426" i="1" s="1"/>
  <c r="Y2427" i="1" a="1"/>
  <c r="Y2427" i="1" s="1"/>
  <c r="Y2428" i="1" a="1"/>
  <c r="Y2428" i="1" s="1"/>
  <c r="Y2429" i="1" a="1"/>
  <c r="Y2429" i="1" s="1"/>
  <c r="Y2430" i="1" a="1"/>
  <c r="Y2430" i="1" s="1"/>
  <c r="Y2431" i="1" a="1"/>
  <c r="Y2431" i="1" s="1"/>
  <c r="Y2432" i="1" a="1"/>
  <c r="Y2432" i="1" s="1"/>
  <c r="Y2433" i="1" a="1"/>
  <c r="Y2433" i="1" s="1"/>
  <c r="Y2434" i="1" a="1"/>
  <c r="Y2434" i="1" s="1"/>
  <c r="Y2435" i="1" a="1"/>
  <c r="Y2435" i="1" s="1"/>
  <c r="Y2436" i="1" a="1"/>
  <c r="Y2436" i="1" s="1"/>
  <c r="Y2437" i="1" a="1"/>
  <c r="Y2437" i="1" s="1"/>
  <c r="Y2438" i="1" a="1"/>
  <c r="Y2438" i="1" s="1"/>
  <c r="Y2439" i="1" a="1"/>
  <c r="Y2439" i="1" s="1"/>
  <c r="Y2440" i="1" a="1"/>
  <c r="Y2440" i="1" s="1"/>
  <c r="Y2441" i="1" a="1"/>
  <c r="Y2441" i="1" s="1"/>
  <c r="Y2442" i="1" a="1"/>
  <c r="Y2442" i="1" s="1"/>
  <c r="Y2443" i="1" a="1"/>
  <c r="Y2443" i="1" s="1"/>
  <c r="Y2444" i="1" a="1"/>
  <c r="Y2444" i="1" s="1"/>
  <c r="Y2445" i="1" a="1"/>
  <c r="Y2445" i="1" s="1"/>
  <c r="Y2446" i="1" a="1"/>
  <c r="Y2446" i="1" s="1"/>
  <c r="Y2447" i="1" a="1"/>
  <c r="Y2447" i="1" s="1"/>
  <c r="Y2448" i="1" a="1"/>
  <c r="Y2448" i="1" s="1"/>
  <c r="Y2449" i="1" a="1"/>
  <c r="Y2449" i="1" s="1"/>
  <c r="Y2450" i="1" a="1"/>
  <c r="Y2450" i="1" s="1"/>
  <c r="Y2451" i="1" a="1"/>
  <c r="Y2451" i="1" s="1"/>
  <c r="Y2452" i="1" a="1"/>
  <c r="Y2452" i="1" s="1"/>
  <c r="Y2453" i="1" a="1"/>
  <c r="Y2453" i="1" s="1"/>
  <c r="Y2454" i="1" a="1"/>
  <c r="Y2454" i="1" s="1"/>
  <c r="Y2455" i="1" a="1"/>
  <c r="Y2455" i="1" s="1"/>
  <c r="Y2456" i="1" a="1"/>
  <c r="Y2456" i="1" s="1"/>
  <c r="Y2457" i="1" a="1"/>
  <c r="Y2457" i="1" s="1"/>
  <c r="Y2458" i="1" a="1"/>
  <c r="Y2458" i="1" s="1"/>
  <c r="Y2459" i="1" a="1"/>
  <c r="Y2459" i="1" s="1"/>
  <c r="Y2460" i="1" a="1"/>
  <c r="Y2460" i="1" s="1"/>
  <c r="Y2461" i="1" a="1"/>
  <c r="Y2461" i="1" s="1"/>
  <c r="Y2462" i="1" a="1"/>
  <c r="Y2462" i="1" s="1"/>
  <c r="Y2463" i="1" a="1"/>
  <c r="Y2463" i="1" s="1"/>
  <c r="Y2464" i="1" a="1"/>
  <c r="Y2464" i="1" s="1"/>
  <c r="Y2465" i="1" a="1"/>
  <c r="Y2465" i="1" s="1"/>
  <c r="Y2466" i="1" a="1"/>
  <c r="Y2466" i="1" s="1"/>
  <c r="Y2467" i="1" a="1"/>
  <c r="Y2467" i="1" s="1"/>
  <c r="Y2468" i="1" a="1"/>
  <c r="Y2468" i="1" s="1"/>
  <c r="Y2469" i="1" a="1"/>
  <c r="Y2469" i="1" s="1"/>
  <c r="Y2470" i="1" a="1"/>
  <c r="Y2470" i="1" s="1"/>
  <c r="Y2471" i="1" a="1"/>
  <c r="Y2471" i="1" s="1"/>
  <c r="Y2472" i="1" a="1"/>
  <c r="Y2472" i="1" s="1"/>
  <c r="Y2473" i="1" a="1"/>
  <c r="Y2473" i="1" s="1"/>
  <c r="Y2474" i="1" a="1"/>
  <c r="Y2474" i="1" s="1"/>
  <c r="Y2475" i="1" a="1"/>
  <c r="Y2475" i="1" s="1"/>
  <c r="Y2476" i="1" a="1"/>
  <c r="Y2476" i="1" s="1"/>
  <c r="Y2477" i="1" a="1"/>
  <c r="Y2477" i="1" s="1"/>
  <c r="Y2478" i="1" a="1"/>
  <c r="Y2478" i="1" s="1"/>
  <c r="Y2479" i="1" a="1"/>
  <c r="Y2479" i="1" s="1"/>
  <c r="Y2480" i="1" a="1"/>
  <c r="Y2480" i="1" s="1"/>
  <c r="Y2481" i="1" a="1"/>
  <c r="Y2481" i="1" s="1"/>
  <c r="Y2482" i="1" a="1"/>
  <c r="Y2482" i="1" s="1"/>
  <c r="Y2483" i="1" a="1"/>
  <c r="Y2483" i="1" s="1"/>
  <c r="Y2484" i="1" a="1"/>
  <c r="Y2484" i="1" s="1"/>
  <c r="Y2485" i="1" a="1"/>
  <c r="Y2485" i="1" s="1"/>
  <c r="Y2486" i="1" a="1"/>
  <c r="Y2486" i="1" s="1"/>
  <c r="Y2487" i="1" a="1"/>
  <c r="Y2487" i="1" s="1"/>
  <c r="Y2488" i="1" a="1"/>
  <c r="Y2488" i="1" s="1"/>
  <c r="Y2489" i="1" a="1"/>
  <c r="Y2489" i="1" s="1"/>
  <c r="Y2490" i="1" a="1"/>
  <c r="Y2490" i="1" s="1"/>
  <c r="Y2491" i="1" a="1"/>
  <c r="Y2491" i="1" s="1"/>
  <c r="Y2492" i="1" a="1"/>
  <c r="Y2492" i="1" s="1"/>
  <c r="Y2493" i="1" a="1"/>
  <c r="Y2493" i="1" s="1"/>
  <c r="Y2494" i="1" a="1"/>
  <c r="Y2494" i="1" s="1"/>
  <c r="Y2495" i="1" a="1"/>
  <c r="Y2495" i="1" s="1"/>
  <c r="Y2496" i="1" a="1"/>
  <c r="Y2496" i="1" s="1"/>
  <c r="Y2497" i="1" a="1"/>
  <c r="Y2497" i="1" s="1"/>
  <c r="Y2498" i="1" a="1"/>
  <c r="Y2498" i="1" s="1"/>
  <c r="Y2499" i="1" a="1"/>
  <c r="Y2499" i="1" s="1"/>
  <c r="Y2500" i="1" a="1"/>
  <c r="Y2500" i="1" s="1"/>
  <c r="Y2501" i="1" a="1"/>
  <c r="Y2501" i="1" s="1"/>
  <c r="Y2502" i="1" a="1"/>
  <c r="Y2502" i="1" s="1"/>
  <c r="Y2503" i="1" a="1"/>
  <c r="Y2503" i="1" s="1"/>
  <c r="Y2504" i="1" a="1"/>
  <c r="Y2504" i="1" s="1"/>
  <c r="Y2505" i="1" a="1"/>
  <c r="Y2505" i="1" s="1"/>
  <c r="Y2506" i="1" a="1"/>
  <c r="Y2506" i="1" s="1"/>
  <c r="Y2507" i="1" a="1"/>
  <c r="Y2507" i="1" s="1"/>
  <c r="Y2508" i="1" a="1"/>
  <c r="Y2508" i="1" s="1"/>
  <c r="Y2509" i="1" a="1"/>
  <c r="Y2509" i="1" s="1"/>
  <c r="Y2510" i="1" a="1"/>
  <c r="Y2510" i="1" s="1"/>
  <c r="Y2511" i="1" a="1"/>
  <c r="Y2511" i="1" s="1"/>
  <c r="Y2512" i="1" a="1"/>
  <c r="Y2512" i="1" s="1"/>
  <c r="Y2513" i="1" a="1"/>
  <c r="Y2513" i="1" s="1"/>
  <c r="Y2514" i="1" a="1"/>
  <c r="Y2514" i="1" s="1"/>
  <c r="Y2515" i="1" a="1"/>
  <c r="Y2515" i="1" s="1"/>
  <c r="Y2516" i="1" a="1"/>
  <c r="Y2516" i="1" s="1"/>
  <c r="Y2517" i="1" a="1"/>
  <c r="Y2517" i="1" s="1"/>
  <c r="Y2518" i="1" a="1"/>
  <c r="Y2518" i="1" s="1"/>
  <c r="Y2519" i="1" a="1"/>
  <c r="Y2519" i="1" s="1"/>
  <c r="Y2520" i="1" a="1"/>
  <c r="Y2520" i="1" s="1"/>
  <c r="Y2521" i="1" a="1"/>
  <c r="Y2521" i="1" s="1"/>
  <c r="Y2522" i="1" a="1"/>
  <c r="Y2522" i="1" s="1"/>
  <c r="Y2523" i="1" a="1"/>
  <c r="Y2523" i="1" s="1"/>
  <c r="Y2524" i="1" a="1"/>
  <c r="Y2524" i="1" s="1"/>
  <c r="Y2525" i="1" a="1"/>
  <c r="Y2525" i="1" s="1"/>
  <c r="Y2526" i="1" a="1"/>
  <c r="Y2526" i="1" s="1"/>
  <c r="Y2527" i="1" a="1"/>
  <c r="Y2527" i="1" s="1"/>
  <c r="Y2528" i="1" a="1"/>
  <c r="Y2528" i="1" s="1"/>
  <c r="Y2529" i="1" a="1"/>
  <c r="Y2529" i="1" s="1"/>
  <c r="Y2530" i="1" a="1"/>
  <c r="Y2530" i="1" s="1"/>
  <c r="Y2531" i="1" a="1"/>
  <c r="Y2531" i="1" s="1"/>
  <c r="Y2532" i="1" a="1"/>
  <c r="Y2532" i="1" s="1"/>
  <c r="Y2533" i="1" a="1"/>
  <c r="Y2533" i="1" s="1"/>
  <c r="Y2534" i="1" a="1"/>
  <c r="Y2534" i="1" s="1"/>
  <c r="Y2535" i="1" a="1"/>
  <c r="Y2535" i="1" s="1"/>
  <c r="Y2536" i="1" a="1"/>
  <c r="Y2536" i="1" s="1"/>
  <c r="Y2537" i="1" a="1"/>
  <c r="Y2537" i="1" s="1"/>
  <c r="Y2538" i="1" a="1"/>
  <c r="Y2538" i="1" s="1"/>
  <c r="Y2539" i="1" a="1"/>
  <c r="Y2539" i="1" s="1"/>
  <c r="Y2540" i="1" a="1"/>
  <c r="Y2540" i="1" s="1"/>
  <c r="Y2541" i="1" a="1"/>
  <c r="Y2541" i="1" s="1"/>
  <c r="Y2542" i="1" a="1"/>
  <c r="Y2542" i="1" s="1"/>
  <c r="Y2543" i="1" a="1"/>
  <c r="Y2543" i="1" s="1"/>
  <c r="Y2544" i="1" a="1"/>
  <c r="Y2544" i="1" s="1"/>
  <c r="Y2545" i="1" a="1"/>
  <c r="Y2545" i="1" s="1"/>
  <c r="Y2546" i="1" a="1"/>
  <c r="Y2546" i="1" s="1"/>
  <c r="Y2547" i="1" a="1"/>
  <c r="Y2547" i="1" s="1"/>
  <c r="Y2548" i="1" a="1"/>
  <c r="Y2548" i="1" s="1"/>
  <c r="Y2549" i="1" a="1"/>
  <c r="Y2549" i="1" s="1"/>
  <c r="Y2550" i="1" a="1"/>
  <c r="Y2550" i="1" s="1"/>
  <c r="Y2551" i="1" a="1"/>
  <c r="Y2551" i="1" s="1"/>
  <c r="Y2552" i="1" a="1"/>
  <c r="Y2552" i="1" s="1"/>
  <c r="Y2553" i="1" a="1"/>
  <c r="Y2553" i="1" s="1"/>
  <c r="Y2554" i="1" a="1"/>
  <c r="Y2554" i="1" s="1"/>
  <c r="Y2555" i="1" a="1"/>
  <c r="Y2555" i="1" s="1"/>
  <c r="Y2556" i="1" a="1"/>
  <c r="Y2556" i="1" s="1"/>
  <c r="Y2557" i="1" a="1"/>
  <c r="Y2557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 s="1"/>
  <c r="P1078" i="1" a="1"/>
  <c r="P1078" i="1" s="1"/>
  <c r="P1079" i="1" a="1"/>
  <c r="P1079" i="1" s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 s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 s="1"/>
  <c r="P1247" i="1" a="1"/>
  <c r="P1247" i="1" s="1"/>
  <c r="P1248" i="1" a="1"/>
  <c r="P1248" i="1" s="1"/>
  <c r="P1249" i="1" a="1"/>
  <c r="P1249" i="1" s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4" i="1" a="1"/>
  <c r="P1434" i="1" s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 s="1"/>
  <c r="P1962" i="1" a="1"/>
  <c r="P1962" i="1" s="1"/>
  <c r="P1963" i="1" a="1"/>
  <c r="P1963" i="1" s="1"/>
  <c r="P1964" i="1" a="1"/>
  <c r="P1964" i="1" s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 s="1"/>
  <c r="P1972" i="1" a="1"/>
  <c r="P1972" i="1" s="1"/>
  <c r="P1973" i="1" a="1"/>
  <c r="P1973" i="1" s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 s="1"/>
  <c r="P2011" i="1" a="1"/>
  <c r="P2011" i="1" s="1"/>
  <c r="P2012" i="1" a="1"/>
  <c r="P2012" i="1" s="1"/>
  <c r="P2013" i="1" a="1"/>
  <c r="P2013" i="1" s="1"/>
  <c r="P2014" i="1" a="1"/>
  <c r="P2014" i="1" s="1"/>
  <c r="P2015" i="1" a="1"/>
  <c r="P2015" i="1" s="1"/>
  <c r="P2016" i="1" a="1"/>
  <c r="P2016" i="1" s="1"/>
  <c r="P2017" i="1" a="1"/>
  <c r="P2017" i="1" s="1"/>
  <c r="P2018" i="1" a="1"/>
  <c r="P2018" i="1" s="1"/>
  <c r="P2019" i="1" a="1"/>
  <c r="P2019" i="1" s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 s="1"/>
  <c r="P2025" i="1" a="1"/>
  <c r="P2025" i="1" s="1"/>
  <c r="P2026" i="1" a="1"/>
  <c r="P2026" i="1" s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 s="1"/>
  <c r="P2034" i="1" a="1"/>
  <c r="P2034" i="1" s="1"/>
  <c r="P2035" i="1" a="1"/>
  <c r="P2035" i="1" s="1"/>
  <c r="P2036" i="1" a="1"/>
  <c r="P2036" i="1" s="1"/>
  <c r="P2037" i="1" a="1"/>
  <c r="P2037" i="1" s="1"/>
  <c r="P2038" i="1" a="1"/>
  <c r="P2038" i="1" s="1"/>
  <c r="P2039" i="1" a="1"/>
  <c r="P2039" i="1" s="1"/>
  <c r="P2040" i="1" a="1"/>
  <c r="P2040" i="1" s="1"/>
  <c r="P2041" i="1" a="1"/>
  <c r="P2041" i="1" s="1"/>
  <c r="P2042" i="1" a="1"/>
  <c r="P2042" i="1" s="1"/>
  <c r="P2043" i="1" a="1"/>
  <c r="P2043" i="1" s="1"/>
  <c r="P2044" i="1" a="1"/>
  <c r="P2044" i="1" s="1"/>
  <c r="P2045" i="1" a="1"/>
  <c r="P2045" i="1" s="1"/>
  <c r="P2046" i="1" a="1"/>
  <c r="P2046" i="1" s="1"/>
  <c r="P2047" i="1" a="1"/>
  <c r="P2047" i="1" s="1"/>
  <c r="P2048" i="1" a="1"/>
  <c r="P2048" i="1" s="1"/>
  <c r="P2049" i="1" a="1"/>
  <c r="P2049" i="1" s="1"/>
  <c r="P2050" i="1" a="1"/>
  <c r="P2050" i="1" s="1"/>
  <c r="P2051" i="1" a="1"/>
  <c r="P2051" i="1" s="1"/>
  <c r="P2052" i="1" a="1"/>
  <c r="P2052" i="1" s="1"/>
  <c r="P2053" i="1" a="1"/>
  <c r="P2053" i="1" s="1"/>
  <c r="P2054" i="1" a="1"/>
  <c r="P2054" i="1" s="1"/>
  <c r="P2055" i="1" a="1"/>
  <c r="P2055" i="1" s="1"/>
  <c r="P2056" i="1" a="1"/>
  <c r="P2056" i="1" s="1"/>
  <c r="P2057" i="1" a="1"/>
  <c r="P2057" i="1" s="1"/>
  <c r="P2058" i="1" a="1"/>
  <c r="P2058" i="1" s="1"/>
  <c r="P2059" i="1" a="1"/>
  <c r="P2059" i="1" s="1"/>
  <c r="P2060" i="1" a="1"/>
  <c r="P2060" i="1" s="1"/>
  <c r="P2061" i="1" a="1"/>
  <c r="P2061" i="1" s="1"/>
  <c r="P2062" i="1" a="1"/>
  <c r="P2062" i="1" s="1"/>
  <c r="P2063" i="1" a="1"/>
  <c r="P2063" i="1" s="1"/>
  <c r="P2064" i="1" a="1"/>
  <c r="P2064" i="1" s="1"/>
  <c r="P2065" i="1" a="1"/>
  <c r="P2065" i="1" s="1"/>
  <c r="P2066" i="1" a="1"/>
  <c r="P2066" i="1" s="1"/>
  <c r="P2067" i="1" a="1"/>
  <c r="P2067" i="1" s="1"/>
  <c r="P2068" i="1" a="1"/>
  <c r="P2068" i="1" s="1"/>
  <c r="P2069" i="1" a="1"/>
  <c r="P2069" i="1" s="1"/>
  <c r="P2070" i="1" a="1"/>
  <c r="P2070" i="1" s="1"/>
  <c r="P2071" i="1" a="1"/>
  <c r="P2071" i="1" s="1"/>
  <c r="P2072" i="1" a="1"/>
  <c r="P2072" i="1" s="1"/>
  <c r="P2073" i="1" a="1"/>
  <c r="P2073" i="1" s="1"/>
  <c r="P2074" i="1" a="1"/>
  <c r="P2074" i="1" s="1"/>
  <c r="P2075" i="1" a="1"/>
  <c r="P2075" i="1" s="1"/>
  <c r="P2076" i="1" a="1"/>
  <c r="P2076" i="1" s="1"/>
  <c r="P2077" i="1" a="1"/>
  <c r="P2077" i="1" s="1"/>
  <c r="P2078" i="1" a="1"/>
  <c r="P2078" i="1" s="1"/>
  <c r="P2079" i="1" a="1"/>
  <c r="P2079" i="1" s="1"/>
  <c r="P2080" i="1" a="1"/>
  <c r="P2080" i="1" s="1"/>
  <c r="P2081" i="1" a="1"/>
  <c r="P2081" i="1" s="1"/>
  <c r="P2082" i="1" a="1"/>
  <c r="P2082" i="1" s="1"/>
  <c r="P2083" i="1" a="1"/>
  <c r="P2083" i="1" s="1"/>
  <c r="P2084" i="1" a="1"/>
  <c r="P2084" i="1" s="1"/>
  <c r="P2085" i="1" a="1"/>
  <c r="P2085" i="1" s="1"/>
  <c r="P2086" i="1" a="1"/>
  <c r="P2086" i="1" s="1"/>
  <c r="P2087" i="1" a="1"/>
  <c r="P2087" i="1" s="1"/>
  <c r="P2088" i="1" a="1"/>
  <c r="P2088" i="1" s="1"/>
  <c r="P2089" i="1" a="1"/>
  <c r="P2089" i="1" s="1"/>
  <c r="P2090" i="1" a="1"/>
  <c r="P2090" i="1" s="1"/>
  <c r="P2091" i="1" a="1"/>
  <c r="P2091" i="1" s="1"/>
  <c r="P2092" i="1" a="1"/>
  <c r="P2092" i="1" s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 s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 s="1"/>
  <c r="P2113" i="1" a="1"/>
  <c r="P2113" i="1" s="1"/>
  <c r="P2114" i="1" a="1"/>
  <c r="P2114" i="1" s="1"/>
  <c r="P2115" i="1" a="1"/>
  <c r="P2115" i="1" s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 s="1"/>
  <c r="P2123" i="1" a="1"/>
  <c r="P2123" i="1" s="1"/>
  <c r="P2124" i="1" a="1"/>
  <c r="P2124" i="1" s="1"/>
  <c r="P2125" i="1" a="1"/>
  <c r="P2125" i="1" s="1"/>
  <c r="P2126" i="1" a="1"/>
  <c r="P2126" i="1" s="1"/>
  <c r="P2127" i="1" a="1"/>
  <c r="P2127" i="1" s="1"/>
  <c r="P2128" i="1" a="1"/>
  <c r="P2128" i="1" s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 s="1"/>
  <c r="P2143" i="1" a="1"/>
  <c r="P2143" i="1" s="1"/>
  <c r="P2144" i="1" a="1"/>
  <c r="P2144" i="1" s="1"/>
  <c r="P2145" i="1" a="1"/>
  <c r="P2145" i="1" s="1"/>
  <c r="P2146" i="1" a="1"/>
  <c r="P2146" i="1" s="1"/>
  <c r="P2147" i="1" a="1"/>
  <c r="P2147" i="1" s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 s="1"/>
  <c r="P2179" i="1" a="1"/>
  <c r="P2179" i="1" s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 s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 s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 s="1"/>
  <c r="P2254" i="1" a="1"/>
  <c r="P2254" i="1" s="1"/>
  <c r="P2255" i="1" a="1"/>
  <c r="P2255" i="1" s="1"/>
  <c r="P2256" i="1" a="1"/>
  <c r="P2256" i="1" s="1"/>
  <c r="P2257" i="1" a="1"/>
  <c r="P2257" i="1" s="1"/>
  <c r="P2258" i="1" a="1"/>
  <c r="P2258" i="1" s="1"/>
  <c r="P2259" i="1" a="1"/>
  <c r="P2259" i="1" s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 s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 s="1"/>
  <c r="P2290" i="1" a="1"/>
  <c r="P2290" i="1" s="1"/>
  <c r="P2291" i="1" a="1"/>
  <c r="P2291" i="1" s="1"/>
  <c r="P2292" i="1" a="1"/>
  <c r="P2292" i="1" s="1"/>
  <c r="P2293" i="1" a="1"/>
  <c r="P2293" i="1" s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 s="1"/>
  <c r="P2302" i="1" a="1"/>
  <c r="P2302" i="1" s="1"/>
  <c r="P2303" i="1" a="1"/>
  <c r="P2303" i="1" s="1"/>
  <c r="P2304" i="1" a="1"/>
  <c r="P2304" i="1" s="1"/>
  <c r="P2305" i="1" a="1"/>
  <c r="P2305" i="1" s="1"/>
  <c r="P2306" i="1" a="1"/>
  <c r="P2306" i="1" s="1"/>
  <c r="P2307" i="1" a="1"/>
  <c r="P2307" i="1" s="1"/>
  <c r="P2308" i="1" a="1"/>
  <c r="P2308" i="1" s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 s="1"/>
  <c r="P2323" i="1" a="1"/>
  <c r="P2323" i="1" s="1"/>
  <c r="P2324" i="1" a="1"/>
  <c r="P2324" i="1" s="1"/>
  <c r="P2325" i="1" a="1"/>
  <c r="P2325" i="1" s="1"/>
  <c r="P2326" i="1" a="1"/>
  <c r="P2326" i="1" s="1"/>
  <c r="P2327" i="1" a="1"/>
  <c r="P2327" i="1" s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 s="1"/>
  <c r="P2334" i="1" a="1"/>
  <c r="P2334" i="1" s="1"/>
  <c r="P2335" i="1" a="1"/>
  <c r="P2335" i="1" s="1"/>
  <c r="P2336" i="1" a="1"/>
  <c r="P2336" i="1" s="1"/>
  <c r="P2337" i="1" a="1"/>
  <c r="P2337" i="1" s="1"/>
  <c r="P2338" i="1" a="1"/>
  <c r="P2338" i="1" s="1"/>
  <c r="P2339" i="1" a="1"/>
  <c r="P2339" i="1" s="1"/>
  <c r="P2340" i="1" a="1"/>
  <c r="P2340" i="1" s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 s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 s="1"/>
  <c r="P2366" i="1" a="1"/>
  <c r="P2366" i="1" s="1"/>
  <c r="P2367" i="1" a="1"/>
  <c r="P2367" i="1" s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 s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 s="1"/>
  <c r="P2387" i="1" a="1"/>
  <c r="P2387" i="1" s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 s="1"/>
  <c r="P2398" i="1" a="1"/>
  <c r="P2398" i="1" s="1"/>
  <c r="P2399" i="1" a="1"/>
  <c r="P2399" i="1" s="1"/>
  <c r="P2400" i="1" a="1"/>
  <c r="P2400" i="1" s="1"/>
  <c r="P2401" i="1" a="1"/>
  <c r="P2401" i="1" s="1"/>
  <c r="P2402" i="1" a="1"/>
  <c r="P2402" i="1" s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 s="1"/>
  <c r="P2419" i="1" a="1"/>
  <c r="P2419" i="1" s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 s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 s="1"/>
  <c r="P2451" i="1" a="1"/>
  <c r="P2451" i="1" s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 s="1"/>
  <c r="P2462" i="1" a="1"/>
  <c r="P2462" i="1" s="1"/>
  <c r="P2463" i="1" a="1"/>
  <c r="P2463" i="1" s="1"/>
  <c r="P2464" i="1" a="1"/>
  <c r="P2464" i="1" s="1"/>
  <c r="P2465" i="1" a="1"/>
  <c r="P2465" i="1" s="1"/>
  <c r="P2466" i="1" a="1"/>
  <c r="P2466" i="1" s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 s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 s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 s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 s="1"/>
  <c r="P2494" i="1" a="1"/>
  <c r="P2494" i="1" s="1"/>
  <c r="P2495" i="1" a="1"/>
  <c r="P2495" i="1" s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 s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 s="1"/>
  <c r="P2526" i="1" a="1"/>
  <c r="P2526" i="1" s="1"/>
  <c r="P2527" i="1" a="1"/>
  <c r="P2527" i="1" s="1"/>
  <c r="P2528" i="1" a="1"/>
  <c r="P2528" i="1" s="1"/>
  <c r="P2529" i="1" a="1"/>
  <c r="P2529" i="1" s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 s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 s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 s="1"/>
  <c r="N2" i="1" a="1"/>
  <c r="N2" i="1" s="1"/>
  <c r="AC2" i="1" l="1"/>
  <c r="R22" i="2"/>
  <c r="R23" i="2"/>
  <c r="R24" i="2"/>
  <c r="R25" i="2"/>
  <c r="R21" i="2"/>
  <c r="J22" i="2"/>
  <c r="J21" i="2"/>
  <c r="J25" i="2"/>
  <c r="J24" i="2"/>
  <c r="J23" i="2"/>
  <c r="C7" i="2"/>
  <c r="S21" i="2" l="1"/>
  <c r="K21" i="2"/>
  <c r="N836" i="1" a="1"/>
  <c r="N836" i="1" s="1"/>
  <c r="AC836" i="1" s="1"/>
  <c r="N2501" i="1" a="1"/>
  <c r="N2501" i="1" s="1"/>
  <c r="AC2501" i="1" s="1"/>
  <c r="N2542" i="1" a="1"/>
  <c r="N2542" i="1" s="1"/>
  <c r="AC2542" i="1" s="1"/>
  <c r="N2532" i="1" a="1"/>
  <c r="N2532" i="1" s="1"/>
  <c r="AC2532" i="1" s="1"/>
  <c r="N1489" i="1" a="1"/>
  <c r="N1489" i="1" s="1"/>
  <c r="AC1489" i="1" s="1"/>
  <c r="N752" i="1" a="1"/>
  <c r="N752" i="1" s="1"/>
  <c r="AC752" i="1" s="1"/>
  <c r="N1506" i="1" a="1"/>
  <c r="N1506" i="1" s="1"/>
  <c r="AC1506" i="1" s="1"/>
  <c r="N639" i="1" a="1"/>
  <c r="N639" i="1" s="1"/>
  <c r="AC639" i="1" s="1"/>
  <c r="N1298" i="1" a="1"/>
  <c r="N1298" i="1" s="1"/>
  <c r="AC1298" i="1" s="1"/>
  <c r="N2518" i="1" a="1"/>
  <c r="N2518" i="1" s="1"/>
  <c r="AC2518" i="1" s="1"/>
  <c r="N733" i="1" a="1"/>
  <c r="N733" i="1" s="1"/>
  <c r="AC733" i="1" s="1"/>
  <c r="N2431" i="1" a="1"/>
  <c r="N2431" i="1" s="1"/>
  <c r="AC2431" i="1" s="1"/>
  <c r="N1201" i="1" a="1"/>
  <c r="N1201" i="1" s="1"/>
  <c r="AC1201" i="1" s="1"/>
  <c r="N2432" i="1" a="1"/>
  <c r="N2432" i="1" s="1"/>
  <c r="AC2432" i="1" s="1"/>
  <c r="N2424" i="1" a="1"/>
  <c r="N2424" i="1" s="1"/>
  <c r="AC2424" i="1" s="1"/>
  <c r="N2465" i="1" a="1"/>
  <c r="N2465" i="1" s="1"/>
  <c r="AC2465" i="1" s="1"/>
  <c r="N2466" i="1" a="1"/>
  <c r="N2466" i="1" s="1"/>
  <c r="AC2466" i="1" s="1"/>
  <c r="N2214" i="1" a="1"/>
  <c r="N2214" i="1" s="1"/>
  <c r="AC2214" i="1" s="1"/>
  <c r="N267" i="1" a="1"/>
  <c r="N267" i="1" s="1"/>
  <c r="AC267" i="1" s="1"/>
  <c r="N1788" i="1" a="1"/>
  <c r="N1788" i="1" s="1"/>
  <c r="AC1788" i="1" s="1"/>
  <c r="N2429" i="1" a="1"/>
  <c r="N2429" i="1" s="1"/>
  <c r="AC2429" i="1" s="1"/>
  <c r="N2430" i="1" a="1"/>
  <c r="N2430" i="1" s="1"/>
  <c r="AC2430" i="1" s="1"/>
  <c r="N2481" i="1" a="1"/>
  <c r="N2481" i="1" s="1"/>
  <c r="AC2481" i="1" s="1"/>
  <c r="N2496" i="1" a="1"/>
  <c r="N2496" i="1" s="1"/>
  <c r="AC2496" i="1" s="1"/>
  <c r="N1552" i="1" a="1"/>
  <c r="N1552" i="1" s="1"/>
  <c r="AC1552" i="1" s="1"/>
  <c r="N2206" i="1" a="1"/>
  <c r="N2206" i="1" s="1"/>
  <c r="AC2206" i="1" s="1"/>
  <c r="N2259" i="1" a="1"/>
  <c r="N2259" i="1" s="1"/>
  <c r="AC2259" i="1" s="1"/>
  <c r="N513" i="1" a="1"/>
  <c r="N513" i="1" s="1"/>
  <c r="AC513" i="1" s="1"/>
  <c r="N431" i="1" a="1"/>
  <c r="N431" i="1" s="1"/>
  <c r="AC431" i="1" s="1"/>
  <c r="N2534" i="1" a="1"/>
  <c r="N2534" i="1" s="1"/>
  <c r="AC2534" i="1" s="1"/>
  <c r="N2246" i="1" a="1"/>
  <c r="N2246" i="1" s="1"/>
  <c r="AC2246" i="1" s="1"/>
  <c r="N1110" i="1" a="1"/>
  <c r="N1110" i="1" s="1"/>
  <c r="AC1110" i="1" s="1"/>
  <c r="N396" i="1" a="1"/>
  <c r="N396" i="1" s="1"/>
  <c r="AC396" i="1" s="1"/>
  <c r="N2131" i="1" a="1"/>
  <c r="N2131" i="1" s="1"/>
  <c r="AC2131" i="1" s="1"/>
  <c r="N1596" i="1" a="1"/>
  <c r="N1596" i="1" s="1"/>
  <c r="AC1596" i="1" s="1"/>
  <c r="N2488" i="1" a="1"/>
  <c r="N2488" i="1" s="1"/>
  <c r="AC2488" i="1" s="1"/>
  <c r="N2427" i="1" a="1"/>
  <c r="N2427" i="1" s="1"/>
  <c r="AC2427" i="1" s="1"/>
  <c r="N2428" i="1" a="1"/>
  <c r="N2428" i="1" s="1"/>
  <c r="AC2428" i="1" s="1"/>
  <c r="N1817" i="1" a="1"/>
  <c r="N1817" i="1" s="1"/>
  <c r="AC1817" i="1" s="1"/>
  <c r="N2434" i="1" a="1"/>
  <c r="N2434" i="1" s="1"/>
  <c r="AC2434" i="1" s="1"/>
  <c r="N2435" i="1" a="1"/>
  <c r="N2435" i="1" s="1"/>
  <c r="AC2435" i="1" s="1"/>
  <c r="N2480" i="1" a="1"/>
  <c r="N2480" i="1" s="1"/>
  <c r="AC2480" i="1" s="1"/>
  <c r="N636" i="1" a="1"/>
  <c r="N636" i="1" s="1"/>
  <c r="AC636" i="1" s="1"/>
  <c r="N2294" i="1" a="1"/>
  <c r="N2294" i="1" s="1"/>
  <c r="AC2294" i="1" s="1"/>
  <c r="N730" i="1" a="1"/>
  <c r="N730" i="1" s="1"/>
  <c r="AC730" i="1" s="1"/>
  <c r="N1101" i="1" a="1"/>
  <c r="N1101" i="1" s="1"/>
  <c r="AC1101" i="1" s="1"/>
  <c r="N1728" i="1" a="1"/>
  <c r="N1728" i="1" s="1"/>
  <c r="AC1728" i="1" s="1"/>
  <c r="N447" i="1" a="1"/>
  <c r="N447" i="1" s="1"/>
  <c r="AC447" i="1" s="1"/>
  <c r="N2037" i="1" a="1"/>
  <c r="N2037" i="1" s="1"/>
  <c r="AC2037" i="1" s="1"/>
  <c r="N2118" i="1" a="1"/>
  <c r="N2118" i="1" s="1"/>
  <c r="AC2118" i="1" s="1"/>
  <c r="N2462" i="1" a="1"/>
  <c r="N2462" i="1" s="1"/>
  <c r="AC2462" i="1" s="1"/>
  <c r="N2093" i="1" a="1"/>
  <c r="N2093" i="1" s="1"/>
  <c r="AC2093" i="1" s="1"/>
  <c r="N2096" i="1" a="1"/>
  <c r="N2096" i="1" s="1"/>
  <c r="AC2096" i="1" s="1"/>
  <c r="N761" i="1" a="1"/>
  <c r="N761" i="1" s="1"/>
  <c r="AC761" i="1" s="1"/>
  <c r="N1873" i="1" a="1"/>
  <c r="N1873" i="1" s="1"/>
  <c r="AC1873" i="1" s="1"/>
  <c r="N1709" i="1" a="1"/>
  <c r="N1709" i="1" s="1"/>
  <c r="AC1709" i="1" s="1"/>
  <c r="N1119" i="1" a="1"/>
  <c r="N1119" i="1" s="1"/>
  <c r="AC1119" i="1" s="1"/>
  <c r="N581" i="1" a="1"/>
  <c r="N581" i="1" s="1"/>
  <c r="AC581" i="1" s="1"/>
  <c r="N346" i="1" a="1"/>
  <c r="N346" i="1" s="1"/>
  <c r="AC346" i="1" s="1"/>
  <c r="N1216" i="1" a="1"/>
  <c r="N1216" i="1" s="1"/>
  <c r="AC1216" i="1" s="1"/>
  <c r="N2105" i="1" a="1"/>
  <c r="N2105" i="1" s="1"/>
  <c r="AC2105" i="1" s="1"/>
  <c r="N1998" i="1" a="1"/>
  <c r="N1998" i="1" s="1"/>
  <c r="AC1998" i="1" s="1"/>
  <c r="N706" i="1" a="1"/>
  <c r="N706" i="1" s="1"/>
  <c r="AC706" i="1" s="1"/>
  <c r="N2207" i="1" a="1"/>
  <c r="N2207" i="1" s="1"/>
  <c r="AC2207" i="1" s="1"/>
  <c r="N820" i="1" a="1"/>
  <c r="N820" i="1" s="1"/>
  <c r="AC820" i="1" s="1"/>
  <c r="N1345" i="1" a="1"/>
  <c r="N1345" i="1" s="1"/>
  <c r="AC1345" i="1" s="1"/>
  <c r="N122" i="1" a="1"/>
  <c r="N122" i="1" s="1"/>
  <c r="AC122" i="1" s="1"/>
  <c r="N337" i="1" a="1"/>
  <c r="N337" i="1" s="1"/>
  <c r="AC337" i="1" s="1"/>
  <c r="N880" i="1" a="1"/>
  <c r="N880" i="1" s="1"/>
  <c r="AC880" i="1" s="1"/>
  <c r="N1652" i="1" a="1"/>
  <c r="N1652" i="1" s="1"/>
  <c r="AC1652" i="1" s="1"/>
  <c r="N934" i="1" a="1"/>
  <c r="N934" i="1" s="1"/>
  <c r="AC934" i="1" s="1"/>
  <c r="N1869" i="1" a="1"/>
  <c r="N1869" i="1" s="1"/>
  <c r="AC1869" i="1" s="1"/>
  <c r="N2119" i="1" a="1"/>
  <c r="N2119" i="1" s="1"/>
  <c r="AC2119" i="1" s="1"/>
  <c r="N898" i="1" a="1"/>
  <c r="N898" i="1" s="1"/>
  <c r="AC898" i="1" s="1"/>
  <c r="N2064" i="1" a="1"/>
  <c r="N2064" i="1" s="1"/>
  <c r="AC2064" i="1" s="1"/>
  <c r="N2205" i="1" a="1"/>
  <c r="N2205" i="1" s="1"/>
  <c r="AC2205" i="1" s="1"/>
  <c r="N1427" i="1" a="1"/>
  <c r="N1427" i="1" s="1"/>
  <c r="AC1427" i="1" s="1"/>
  <c r="N703" i="1" a="1"/>
  <c r="N703" i="1" s="1"/>
  <c r="AC703" i="1" s="1"/>
  <c r="N2094" i="1" a="1"/>
  <c r="N2094" i="1" s="1"/>
  <c r="AC2094" i="1" s="1"/>
  <c r="N1586" i="1" a="1"/>
  <c r="N1586" i="1" s="1"/>
  <c r="AC1586" i="1" s="1"/>
  <c r="N2095" i="1" a="1"/>
  <c r="N2095" i="1" s="1"/>
  <c r="AC2095" i="1" s="1"/>
  <c r="N2533" i="1" a="1"/>
  <c r="N2533" i="1" s="1"/>
  <c r="AC2533" i="1" s="1"/>
  <c r="N2123" i="1" a="1"/>
  <c r="N2123" i="1" s="1"/>
  <c r="AC2123" i="1" s="1"/>
  <c r="N1829" i="1" a="1"/>
  <c r="N1829" i="1" s="1"/>
  <c r="AC1829" i="1" s="1"/>
  <c r="N869" i="1" a="1"/>
  <c r="N869" i="1" s="1"/>
  <c r="AC869" i="1" s="1"/>
  <c r="N1414" i="1" a="1"/>
  <c r="N1414" i="1" s="1"/>
  <c r="AC1414" i="1" s="1"/>
  <c r="N2261" i="1" a="1"/>
  <c r="N2261" i="1" s="1"/>
  <c r="AC2261" i="1" s="1"/>
  <c r="N899" i="1" a="1"/>
  <c r="N899" i="1" s="1"/>
  <c r="AC899" i="1" s="1"/>
  <c r="N2122" i="1" a="1"/>
  <c r="N2122" i="1" s="1"/>
  <c r="AC2122" i="1" s="1"/>
  <c r="N1911" i="1" a="1"/>
  <c r="N1911" i="1" s="1"/>
  <c r="AC1911" i="1" s="1"/>
  <c r="N1335" i="1" a="1"/>
  <c r="N1335" i="1" s="1"/>
  <c r="AC1335" i="1" s="1"/>
  <c r="N1705" i="1" a="1"/>
  <c r="N1705" i="1" s="1"/>
  <c r="AC1705" i="1" s="1"/>
  <c r="N892" i="1" a="1"/>
  <c r="N892" i="1" s="1"/>
  <c r="AC892" i="1" s="1"/>
  <c r="N1429" i="1" a="1"/>
  <c r="N1429" i="1" s="1"/>
  <c r="AC1429" i="1" s="1"/>
  <c r="N1779" i="1" a="1"/>
  <c r="N1779" i="1" s="1"/>
  <c r="AC1779" i="1" s="1"/>
  <c r="N2208" i="1" a="1"/>
  <c r="N2208" i="1" s="1"/>
  <c r="AC2208" i="1" s="1"/>
  <c r="N1629" i="1" a="1"/>
  <c r="N1629" i="1" s="1"/>
  <c r="AC1629" i="1" s="1"/>
  <c r="N66" i="1" a="1"/>
  <c r="N66" i="1" s="1"/>
  <c r="AC66" i="1" s="1"/>
  <c r="N312" i="1" a="1"/>
  <c r="N312" i="1" s="1"/>
  <c r="AC312" i="1" s="1"/>
  <c r="N762" i="1" a="1"/>
  <c r="N762" i="1" s="1"/>
  <c r="AC762" i="1" s="1"/>
  <c r="N806" i="1" a="1"/>
  <c r="N806" i="1" s="1"/>
  <c r="AC806" i="1" s="1"/>
  <c r="N1839" i="1" a="1"/>
  <c r="N1839" i="1" s="1"/>
  <c r="AC1839" i="1" s="1"/>
  <c r="N900" i="1" a="1"/>
  <c r="N900" i="1" s="1"/>
  <c r="AC900" i="1" s="1"/>
  <c r="N1868" i="1" a="1"/>
  <c r="N1868" i="1" s="1"/>
  <c r="AC1868" i="1" s="1"/>
  <c r="N2140" i="1" a="1"/>
  <c r="N2140" i="1" s="1"/>
  <c r="AC2140" i="1" s="1"/>
  <c r="N901" i="1" a="1"/>
  <c r="N901" i="1" s="1"/>
  <c r="AC901" i="1" s="1"/>
  <c r="N174" i="1" a="1"/>
  <c r="N174" i="1" s="1"/>
  <c r="AC174" i="1" s="1"/>
  <c r="N2550" i="1" a="1"/>
  <c r="N2550" i="1" s="1"/>
  <c r="AC2550" i="1" s="1"/>
  <c r="N2146" i="1" a="1"/>
  <c r="N2146" i="1" s="1"/>
  <c r="AC2146" i="1" s="1"/>
  <c r="N361" i="1" a="1"/>
  <c r="N361" i="1" s="1"/>
  <c r="AC361" i="1" s="1"/>
  <c r="N634" i="1" a="1"/>
  <c r="N634" i="1" s="1"/>
  <c r="AC634" i="1" s="1"/>
  <c r="N2110" i="1" a="1"/>
  <c r="N2110" i="1" s="1"/>
  <c r="AC2110" i="1" s="1"/>
  <c r="N2505" i="1" a="1"/>
  <c r="N2505" i="1" s="1"/>
  <c r="AC2505" i="1" s="1"/>
  <c r="N2051" i="1" a="1"/>
  <c r="N2051" i="1" s="1"/>
  <c r="AC2051" i="1" s="1"/>
  <c r="N2553" i="1" a="1"/>
  <c r="N2553" i="1" s="1"/>
  <c r="AC2553" i="1" s="1"/>
  <c r="N1682" i="1" a="1"/>
  <c r="N1682" i="1" s="1"/>
  <c r="AC1682" i="1" s="1"/>
  <c r="N2260" i="1" a="1"/>
  <c r="N2260" i="1" s="1"/>
  <c r="AC2260" i="1" s="1"/>
  <c r="N2139" i="1" a="1"/>
  <c r="N2139" i="1" s="1"/>
  <c r="AC2139" i="1" s="1"/>
  <c r="N2493" i="1" a="1"/>
  <c r="N2493" i="1" s="1"/>
  <c r="AC2493" i="1" s="1"/>
  <c r="N1853" i="1" a="1"/>
  <c r="N1853" i="1" s="1"/>
  <c r="AC1853" i="1" s="1"/>
  <c r="N2124" i="1" a="1"/>
  <c r="N2124" i="1" s="1"/>
  <c r="AC2124" i="1" s="1"/>
  <c r="N1721" i="1" a="1"/>
  <c r="N1721" i="1" s="1"/>
  <c r="AC1721" i="1" s="1"/>
  <c r="N1818" i="1" a="1"/>
  <c r="N1818" i="1" s="1"/>
  <c r="AC1818" i="1" s="1"/>
  <c r="N1273" i="1" a="1"/>
  <c r="N1273" i="1" s="1"/>
  <c r="AC1273" i="1" s="1"/>
  <c r="N1215" i="1" a="1"/>
  <c r="N1215" i="1" s="1"/>
  <c r="AC1215" i="1" s="1"/>
  <c r="N2125" i="1" a="1"/>
  <c r="N2125" i="1" s="1"/>
  <c r="AC2125" i="1" s="1"/>
  <c r="N778" i="1" a="1"/>
  <c r="N778" i="1" s="1"/>
  <c r="AC778" i="1" s="1"/>
  <c r="N97" i="1" a="1"/>
  <c r="N97" i="1" s="1"/>
  <c r="AC97" i="1" s="1"/>
  <c r="N1789" i="1" a="1"/>
  <c r="N1789" i="1" s="1"/>
  <c r="AC1789" i="1" s="1"/>
  <c r="N1787" i="1" a="1"/>
  <c r="N1787" i="1" s="1"/>
  <c r="AC1787" i="1" s="1"/>
  <c r="N2500" i="1" a="1"/>
  <c r="N2500" i="1" s="1"/>
  <c r="AC2500" i="1" s="1"/>
  <c r="N619" i="1" a="1"/>
  <c r="N619" i="1" s="1"/>
  <c r="AC619" i="1" s="1"/>
  <c r="N1507" i="1" a="1"/>
  <c r="N1507" i="1" s="1"/>
  <c r="AC1507" i="1" s="1"/>
  <c r="N1650" i="1" a="1"/>
  <c r="N1650" i="1" s="1"/>
  <c r="AC1650" i="1" s="1"/>
  <c r="N1270" i="1" a="1"/>
  <c r="N1270" i="1" s="1"/>
  <c r="AC1270" i="1" s="1"/>
  <c r="N780" i="1" a="1"/>
  <c r="N780" i="1" s="1"/>
  <c r="AC780" i="1" s="1"/>
  <c r="N1854" i="1" a="1"/>
  <c r="N1854" i="1" s="1"/>
  <c r="AC1854" i="1" s="1"/>
  <c r="N2403" i="1" a="1"/>
  <c r="N2403" i="1" s="1"/>
  <c r="AC2403" i="1" s="1"/>
  <c r="N1279" i="1" a="1"/>
  <c r="N1279" i="1" s="1"/>
  <c r="AC1279" i="1" s="1"/>
  <c r="N754" i="1" a="1"/>
  <c r="N754" i="1" s="1"/>
  <c r="AC754" i="1" s="1"/>
  <c r="N2552" i="1" a="1"/>
  <c r="N2552" i="1" s="1"/>
  <c r="AC2552" i="1" s="1"/>
  <c r="N2145" i="1" a="1"/>
  <c r="N2145" i="1" s="1"/>
  <c r="AC2145" i="1" s="1"/>
  <c r="N1866" i="1" a="1"/>
  <c r="N1866" i="1" s="1"/>
  <c r="AC1866" i="1" s="1"/>
  <c r="N452" i="1" a="1"/>
  <c r="N452" i="1" s="1"/>
  <c r="AC452" i="1" s="1"/>
  <c r="N640" i="1" a="1"/>
  <c r="N640" i="1" s="1"/>
  <c r="AC640" i="1" s="1"/>
  <c r="N738" i="1" a="1"/>
  <c r="N738" i="1" s="1"/>
  <c r="AC738" i="1" s="1"/>
  <c r="N785" i="1" a="1"/>
  <c r="N785" i="1" s="1"/>
  <c r="AC785" i="1" s="1"/>
  <c r="N786" i="1" a="1"/>
  <c r="N786" i="1" s="1"/>
  <c r="AC786" i="1" s="1"/>
  <c r="N2081" i="1" a="1"/>
  <c r="N2081" i="1" s="1"/>
  <c r="AC2081" i="1" s="1"/>
  <c r="N728" i="1" a="1"/>
  <c r="N728" i="1" s="1"/>
  <c r="AC728" i="1" s="1"/>
  <c r="N837" i="1" a="1"/>
  <c r="N837" i="1" s="1"/>
  <c r="AC837" i="1" s="1"/>
  <c r="N1616" i="1" a="1"/>
  <c r="N1616" i="1" s="1"/>
  <c r="AC1616" i="1" s="1"/>
  <c r="N2099" i="1" a="1"/>
  <c r="N2099" i="1" s="1"/>
  <c r="AC2099" i="1" s="1"/>
  <c r="N751" i="1" a="1"/>
  <c r="N751" i="1" s="1"/>
  <c r="AC751" i="1" s="1"/>
  <c r="N1654" i="1" a="1"/>
  <c r="N1654" i="1" s="1"/>
  <c r="AC1654" i="1" s="1"/>
  <c r="N2523" i="1" a="1"/>
  <c r="N2523" i="1" s="1"/>
  <c r="AC2523" i="1" s="1"/>
  <c r="N1467" i="1" a="1"/>
  <c r="N1467" i="1" s="1"/>
  <c r="AC1467" i="1" s="1"/>
  <c r="N727" i="1" a="1"/>
  <c r="N727" i="1" s="1"/>
  <c r="AC727" i="1" s="1"/>
  <c r="N847" i="1" a="1"/>
  <c r="N847" i="1" s="1"/>
  <c r="AC847" i="1" s="1"/>
  <c r="N1625" i="1" a="1"/>
  <c r="N1625" i="1" s="1"/>
  <c r="AC1625" i="1" s="1"/>
  <c r="N2098" i="1" a="1"/>
  <c r="N2098" i="1" s="1"/>
  <c r="AC2098" i="1" s="1"/>
  <c r="N753" i="1" a="1"/>
  <c r="N753" i="1" s="1"/>
  <c r="AC753" i="1" s="1"/>
  <c r="N1231" i="1" a="1"/>
  <c r="N1231" i="1" s="1"/>
  <c r="AC1231" i="1" s="1"/>
  <c r="N1832" i="1" a="1"/>
  <c r="N1832" i="1" s="1"/>
  <c r="AC1832" i="1" s="1"/>
  <c r="N2226" i="1" a="1"/>
  <c r="N2226" i="1" s="1"/>
  <c r="AC2226" i="1" s="1"/>
  <c r="N633" i="1" a="1"/>
  <c r="N633" i="1" s="1"/>
  <c r="AC633" i="1" s="1"/>
  <c r="N2080" i="1" a="1"/>
  <c r="N2080" i="1" s="1"/>
  <c r="AC2080" i="1" s="1"/>
  <c r="N2121" i="1" a="1"/>
  <c r="N2121" i="1" s="1"/>
  <c r="AC2121" i="1" s="1"/>
  <c r="N130" i="1" a="1"/>
  <c r="N130" i="1" s="1"/>
  <c r="AC130" i="1" s="1"/>
  <c r="N137" i="1" a="1"/>
  <c r="N137" i="1" s="1"/>
  <c r="AC137" i="1" s="1"/>
  <c r="N704" i="1" a="1"/>
  <c r="N704" i="1" s="1"/>
  <c r="AC704" i="1" s="1"/>
  <c r="N891" i="1" a="1"/>
  <c r="N891" i="1" s="1"/>
  <c r="AC891" i="1" s="1"/>
  <c r="N1026" i="1" a="1"/>
  <c r="N1026" i="1" s="1"/>
  <c r="AC1026" i="1" s="1"/>
  <c r="N1587" i="1" a="1"/>
  <c r="N1587" i="1" s="1"/>
  <c r="AC1587" i="1" s="1"/>
  <c r="N1964" i="1" a="1"/>
  <c r="N1964" i="1" s="1"/>
  <c r="AC1964" i="1" s="1"/>
  <c r="N2548" i="1" a="1"/>
  <c r="N2548" i="1" s="1"/>
  <c r="AC2548" i="1" s="1"/>
  <c r="N1683" i="1" a="1"/>
  <c r="N1683" i="1" s="1"/>
  <c r="AC1683" i="1" s="1"/>
  <c r="N250" i="1" a="1"/>
  <c r="N250" i="1" s="1"/>
  <c r="AC250" i="1" s="1"/>
  <c r="N818" i="1" a="1"/>
  <c r="N818" i="1" s="1"/>
  <c r="AC818" i="1" s="1"/>
  <c r="N2281" i="1" a="1"/>
  <c r="N2281" i="1" s="1"/>
  <c r="AC2281" i="1" s="1"/>
  <c r="N332" i="1" a="1"/>
  <c r="N332" i="1" s="1"/>
  <c r="AC332" i="1" s="1"/>
  <c r="N821" i="1" a="1"/>
  <c r="N821" i="1" s="1"/>
  <c r="AC821" i="1" s="1"/>
  <c r="N349" i="1" a="1"/>
  <c r="N349" i="1" s="1"/>
  <c r="AC349" i="1" s="1"/>
  <c r="N406" i="1" a="1"/>
  <c r="N406" i="1" s="1"/>
  <c r="AC406" i="1" s="1"/>
  <c r="N760" i="1" a="1"/>
  <c r="N760" i="1" s="1"/>
  <c r="AC760" i="1" s="1"/>
  <c r="N2358" i="1" a="1"/>
  <c r="N2358" i="1" s="1"/>
  <c r="AC2358" i="1" s="1"/>
  <c r="N819" i="1" a="1"/>
  <c r="N819" i="1" s="1"/>
  <c r="AC819" i="1" s="1"/>
  <c r="N1944" i="1" a="1"/>
  <c r="N1944" i="1" s="1"/>
  <c r="AC1944" i="1" s="1"/>
  <c r="N1508" i="1" a="1"/>
  <c r="N1508" i="1" s="1"/>
  <c r="AC1508" i="1" s="1"/>
  <c r="N177" i="1" a="1"/>
  <c r="N177" i="1" s="1"/>
  <c r="AC177" i="1" s="1"/>
  <c r="N347" i="1" a="1"/>
  <c r="N347" i="1" s="1"/>
  <c r="AC347" i="1" s="1"/>
  <c r="N936" i="1" a="1"/>
  <c r="N936" i="1" s="1"/>
  <c r="AC936" i="1" s="1"/>
  <c r="N1605" i="1" a="1"/>
  <c r="N1605" i="1" s="1"/>
  <c r="AC1605" i="1" s="1"/>
  <c r="N2065" i="1" a="1"/>
  <c r="N2065" i="1" s="1"/>
  <c r="AC2065" i="1" s="1"/>
  <c r="N1428" i="1" a="1"/>
  <c r="N1428" i="1" s="1"/>
  <c r="AC1428" i="1" s="1"/>
  <c r="N1471" i="1" a="1"/>
  <c r="N1471" i="1" s="1"/>
  <c r="AC1471" i="1" s="1"/>
  <c r="N1734" i="1" a="1"/>
  <c r="N1734" i="1" s="1"/>
  <c r="AC1734" i="1" s="1"/>
  <c r="N1927" i="1" a="1"/>
  <c r="N1927" i="1" s="1"/>
  <c r="AC1927" i="1" s="1"/>
  <c r="N667" i="1" a="1"/>
  <c r="N667" i="1" s="1"/>
  <c r="AC667" i="1" s="1"/>
  <c r="N779" i="1" a="1"/>
  <c r="N779" i="1" s="1"/>
  <c r="AC779" i="1" s="1"/>
  <c r="N1604" i="1" a="1"/>
  <c r="N1604" i="1" s="1"/>
  <c r="AC1604" i="1" s="1"/>
  <c r="N2142" i="1" a="1"/>
  <c r="N2142" i="1" s="1"/>
  <c r="AC2142" i="1" s="1"/>
  <c r="N2282" i="1" a="1"/>
  <c r="N2282" i="1" s="1"/>
  <c r="AC2282" i="1" s="1"/>
  <c r="N129" i="1" a="1"/>
  <c r="N129" i="1" s="1"/>
  <c r="AC129" i="1" s="1"/>
  <c r="N131" i="1" a="1"/>
  <c r="N131" i="1" s="1"/>
  <c r="AC131" i="1" s="1"/>
  <c r="N560" i="1" a="1"/>
  <c r="N560" i="1" s="1"/>
  <c r="AC560" i="1" s="1"/>
  <c r="N1135" i="1" a="1"/>
  <c r="N1135" i="1" s="1"/>
  <c r="AC1135" i="1" s="1"/>
  <c r="N1957" i="1" a="1"/>
  <c r="N1957" i="1" s="1"/>
  <c r="AC1957" i="1" s="1"/>
  <c r="N2138" i="1" a="1"/>
  <c r="N2138" i="1" s="1"/>
  <c r="AC2138" i="1" s="1"/>
  <c r="N1548" i="1" a="1"/>
  <c r="N1548" i="1" s="1"/>
  <c r="AC1548" i="1" s="1"/>
  <c r="N2000" i="1" a="1"/>
  <c r="N2000" i="1" s="1"/>
  <c r="AC2000" i="1" s="1"/>
  <c r="N2120" i="1" a="1"/>
  <c r="N2120" i="1" s="1"/>
  <c r="AC2120" i="1" s="1"/>
  <c r="N1816" i="1" a="1"/>
  <c r="N1816" i="1" s="1"/>
  <c r="AC1816" i="1" s="1"/>
  <c r="N937" i="1" a="1"/>
  <c r="N937" i="1" s="1"/>
  <c r="AC937" i="1" s="1"/>
  <c r="N972" i="1" a="1"/>
  <c r="N972" i="1" s="1"/>
  <c r="AC972" i="1" s="1"/>
  <c r="N1278" i="1" a="1"/>
  <c r="N1278" i="1" s="1"/>
  <c r="AC1278" i="1" s="1"/>
  <c r="N1480" i="1" a="1"/>
  <c r="N1480" i="1" s="1"/>
  <c r="AC1480" i="1" s="1"/>
  <c r="N306" i="1" a="1"/>
  <c r="N306" i="1" s="1"/>
  <c r="AC306" i="1" s="1"/>
  <c r="N459" i="1" a="1"/>
  <c r="N459" i="1" s="1"/>
  <c r="AC459" i="1" s="1"/>
  <c r="N471" i="1" a="1"/>
  <c r="N471" i="1" s="1"/>
  <c r="AC471" i="1" s="1"/>
  <c r="N472" i="1" a="1"/>
  <c r="N472" i="1" s="1"/>
  <c r="AC472" i="1" s="1"/>
  <c r="N525" i="1" a="1"/>
  <c r="N525" i="1" s="1"/>
  <c r="AC525" i="1" s="1"/>
  <c r="N538" i="1" a="1"/>
  <c r="N538" i="1" s="1"/>
  <c r="AC538" i="1" s="1"/>
  <c r="N770" i="1" a="1"/>
  <c r="N770" i="1" s="1"/>
  <c r="AC770" i="1" s="1"/>
  <c r="N1363" i="1" a="1"/>
  <c r="N1363" i="1" s="1"/>
  <c r="AC1363" i="1" s="1"/>
  <c r="N1819" i="1" a="1"/>
  <c r="N1819" i="1" s="1"/>
  <c r="AC1819" i="1" s="1"/>
  <c r="N1916" i="1" a="1"/>
  <c r="N1916" i="1" s="1"/>
  <c r="AC1916" i="1" s="1"/>
  <c r="N1917" i="1" a="1"/>
  <c r="N1917" i="1" s="1"/>
  <c r="AC1917" i="1" s="1"/>
  <c r="N1364" i="1" a="1"/>
  <c r="N1364" i="1" s="1"/>
  <c r="AC1364" i="1" s="1"/>
  <c r="N2079" i="1" a="1"/>
  <c r="N2079" i="1" s="1"/>
  <c r="AC2079" i="1" s="1"/>
  <c r="N453" i="1" a="1"/>
  <c r="N453" i="1" s="1"/>
  <c r="AC453" i="1" s="1"/>
  <c r="N95" i="1" a="1"/>
  <c r="N95" i="1" s="1"/>
  <c r="AC95" i="1" s="1"/>
  <c r="N882" i="1" a="1"/>
  <c r="N882" i="1" s="1"/>
  <c r="AC882" i="1" s="1"/>
  <c r="N1465" i="1" a="1"/>
  <c r="N1465" i="1" s="1"/>
  <c r="AC1465" i="1" s="1"/>
  <c r="N1303" i="1" a="1"/>
  <c r="N1303" i="1" s="1"/>
  <c r="AC1303" i="1" s="1"/>
  <c r="N991" i="1" a="1"/>
  <c r="N991" i="1" s="1"/>
  <c r="AC991" i="1" s="1"/>
  <c r="N1025" i="1" a="1"/>
  <c r="N1025" i="1" s="1"/>
  <c r="AC1025" i="1" s="1"/>
  <c r="N1894" i="1" a="1"/>
  <c r="N1894" i="1" s="1"/>
  <c r="AC1894" i="1" s="1"/>
  <c r="N2554" i="1" a="1"/>
  <c r="N2554" i="1" s="1"/>
  <c r="AC2554" i="1" s="1"/>
  <c r="N1464" i="1" a="1"/>
  <c r="N1464" i="1" s="1"/>
  <c r="AC1464" i="1" s="1"/>
  <c r="N1477" i="1" a="1"/>
  <c r="N1477" i="1" s="1"/>
  <c r="AC1477" i="1" s="1"/>
  <c r="N2086" i="1" a="1"/>
  <c r="N2086" i="1" s="1"/>
  <c r="AC2086" i="1" s="1"/>
  <c r="N2225" i="1" a="1"/>
  <c r="N2225" i="1" s="1"/>
  <c r="AC2225" i="1" s="1"/>
  <c r="N54" i="1" a="1"/>
  <c r="N54" i="1" s="1"/>
  <c r="AC54" i="1" s="1"/>
  <c r="N1588" i="1" a="1"/>
  <c r="N1588" i="1" s="1"/>
  <c r="AC1588" i="1" s="1"/>
  <c r="N1893" i="1" a="1"/>
  <c r="N1893" i="1" s="1"/>
  <c r="AC1893" i="1" s="1"/>
  <c r="N407" i="1" a="1"/>
  <c r="N407" i="1" s="1"/>
  <c r="AC407" i="1" s="1"/>
  <c r="N428" i="1" a="1"/>
  <c r="N428" i="1" s="1"/>
  <c r="AC428" i="1" s="1"/>
  <c r="N559" i="1" a="1"/>
  <c r="N559" i="1" s="1"/>
  <c r="AC559" i="1" s="1"/>
  <c r="N720" i="1" a="1"/>
  <c r="N720" i="1" s="1"/>
  <c r="AC720" i="1" s="1"/>
  <c r="N1049" i="1" a="1"/>
  <c r="N1049" i="1" s="1"/>
  <c r="AC1049" i="1" s="1"/>
  <c r="N1620" i="1" a="1"/>
  <c r="N1620" i="1" s="1"/>
  <c r="AC1620" i="1" s="1"/>
  <c r="N1704" i="1" a="1"/>
  <c r="N1704" i="1" s="1"/>
  <c r="AC1704" i="1" s="1"/>
  <c r="N197" i="1" a="1"/>
  <c r="N197" i="1" s="1"/>
  <c r="AC197" i="1" s="1"/>
  <c r="N1939" i="1" a="1"/>
  <c r="N1939" i="1" s="1"/>
  <c r="AC1939" i="1" s="1"/>
  <c r="N402" i="1" a="1"/>
  <c r="N402" i="1" s="1"/>
  <c r="AC402" i="1" s="1"/>
  <c r="N528" i="1" a="1"/>
  <c r="N528" i="1" s="1"/>
  <c r="AC528" i="1" s="1"/>
  <c r="N1393" i="1" a="1"/>
  <c r="N1393" i="1" s="1"/>
  <c r="AC1393" i="1" s="1"/>
  <c r="N1878" i="1" a="1"/>
  <c r="N1878" i="1" s="1"/>
  <c r="AC1878" i="1" s="1"/>
  <c r="N2141" i="1" a="1"/>
  <c r="N2141" i="1" s="1"/>
  <c r="AC2141" i="1" s="1"/>
  <c r="N2373" i="1" a="1"/>
  <c r="N2373" i="1" s="1"/>
  <c r="AC2373" i="1" s="1"/>
  <c r="N491" i="1" a="1"/>
  <c r="N491" i="1" s="1"/>
  <c r="AC491" i="1" s="1"/>
  <c r="N835" i="1" a="1"/>
  <c r="N835" i="1" s="1"/>
  <c r="AC835" i="1" s="1"/>
  <c r="N1468" i="1" a="1"/>
  <c r="N1468" i="1" s="1"/>
  <c r="AC1468" i="1" s="1"/>
  <c r="N2073" i="1" a="1"/>
  <c r="N2073" i="1" s="1"/>
  <c r="AC2073" i="1" s="1"/>
  <c r="N2243" i="1" a="1"/>
  <c r="N2243" i="1" s="1"/>
  <c r="AC2243" i="1" s="1"/>
  <c r="N2536" i="1" a="1"/>
  <c r="N2536" i="1" s="1"/>
  <c r="AC2536" i="1" s="1"/>
  <c r="N1175" i="1" a="1"/>
  <c r="N1175" i="1" s="1"/>
  <c r="AC1175" i="1" s="1"/>
  <c r="N1550" i="1" a="1"/>
  <c r="N1550" i="1" s="1"/>
  <c r="AC1550" i="1" s="1"/>
  <c r="N234" i="1" a="1"/>
  <c r="N234" i="1" s="1"/>
  <c r="AC234" i="1" s="1"/>
  <c r="N1055" i="1" a="1"/>
  <c r="N1055" i="1" s="1"/>
  <c r="AC1055" i="1" s="1"/>
  <c r="N1057" i="1" a="1"/>
  <c r="N1057" i="1" s="1"/>
  <c r="AC1057" i="1" s="1"/>
  <c r="N2209" i="1" a="1"/>
  <c r="N2209" i="1" s="1"/>
  <c r="AC2209" i="1" s="1"/>
  <c r="N9" i="1" a="1"/>
  <c r="N9" i="1" s="1"/>
  <c r="AC9" i="1" s="1"/>
  <c r="N134" i="1" a="1"/>
  <c r="N134" i="1" s="1"/>
  <c r="AC134" i="1" s="1"/>
  <c r="N859" i="1" a="1"/>
  <c r="N859" i="1" s="1"/>
  <c r="AC859" i="1" s="1"/>
  <c r="N1017" i="1" a="1"/>
  <c r="N1017" i="1" s="1"/>
  <c r="AC1017" i="1" s="1"/>
  <c r="N1416" i="1" a="1"/>
  <c r="N1416" i="1" s="1"/>
  <c r="AC1416" i="1" s="1"/>
  <c r="N2090" i="1" a="1"/>
  <c r="N2090" i="1" s="1"/>
  <c r="AC2090" i="1" s="1"/>
  <c r="N2097" i="1" a="1"/>
  <c r="N2097" i="1" s="1"/>
  <c r="AC2097" i="1" s="1"/>
  <c r="N1424" i="1" a="1"/>
  <c r="N1424" i="1" s="1"/>
  <c r="AC1424" i="1" s="1"/>
  <c r="N2371" i="1" a="1"/>
  <c r="N2371" i="1" s="1"/>
  <c r="AC2371" i="1" s="1"/>
  <c r="N1701" i="1" a="1"/>
  <c r="N1701" i="1" s="1"/>
  <c r="AC1701" i="1" s="1"/>
  <c r="N783" i="1" a="1"/>
  <c r="N783" i="1" s="1"/>
  <c r="AC783" i="1" s="1"/>
  <c r="N1527" i="1" a="1"/>
  <c r="N1527" i="1" s="1"/>
  <c r="AC1527" i="1" s="1"/>
  <c r="N2379" i="1" a="1"/>
  <c r="N2379" i="1" s="1"/>
  <c r="AC2379" i="1" s="1"/>
  <c r="N845" i="1" a="1"/>
  <c r="N845" i="1" s="1"/>
  <c r="AC845" i="1" s="1"/>
  <c r="N2276" i="1" a="1"/>
  <c r="N2276" i="1" s="1"/>
  <c r="AC2276" i="1" s="1"/>
  <c r="N853" i="1" a="1"/>
  <c r="N853" i="1" s="1"/>
  <c r="AC853" i="1" s="1"/>
  <c r="N1341" i="1" a="1"/>
  <c r="N1341" i="1" s="1"/>
  <c r="AC1341" i="1" s="1"/>
  <c r="N1474" i="1" a="1"/>
  <c r="N1474" i="1" s="1"/>
  <c r="AC1474" i="1" s="1"/>
  <c r="N1556" i="1" a="1"/>
  <c r="N1556" i="1" s="1"/>
  <c r="AC1556" i="1" s="1"/>
  <c r="N1810" i="1" a="1"/>
  <c r="N1810" i="1" s="1"/>
  <c r="AC1810" i="1" s="1"/>
  <c r="N1975" i="1" a="1"/>
  <c r="N1975" i="1" s="1"/>
  <c r="AC1975" i="1" s="1"/>
  <c r="N405" i="1" a="1"/>
  <c r="N405" i="1" s="1"/>
  <c r="AC405" i="1" s="1"/>
  <c r="N701" i="1" a="1"/>
  <c r="N701" i="1" s="1"/>
  <c r="AC701" i="1" s="1"/>
  <c r="N1659" i="1" a="1"/>
  <c r="N1659" i="1" s="1"/>
  <c r="AC1659" i="1" s="1"/>
  <c r="N2232" i="1" a="1"/>
  <c r="N2232" i="1" s="1"/>
  <c r="AC2232" i="1" s="1"/>
  <c r="N2241" i="1" a="1"/>
  <c r="N2241" i="1" s="1"/>
  <c r="AC2241" i="1" s="1"/>
  <c r="N629" i="1" a="1"/>
  <c r="N629" i="1" s="1"/>
  <c r="AC629" i="1" s="1"/>
  <c r="N1472" i="1" a="1"/>
  <c r="N1472" i="1" s="1"/>
  <c r="AC1472" i="1" s="1"/>
  <c r="N2237" i="1" a="1"/>
  <c r="N2237" i="1" s="1"/>
  <c r="AC2237" i="1" s="1"/>
  <c r="N2457" i="1" a="1"/>
  <c r="N2457" i="1" s="1"/>
  <c r="AC2457" i="1" s="1"/>
  <c r="N2280" i="1" a="1"/>
  <c r="N2280" i="1" s="1"/>
  <c r="AC2280" i="1" s="1"/>
  <c r="N615" i="1" a="1"/>
  <c r="N615" i="1" s="1"/>
  <c r="AC615" i="1" s="1"/>
  <c r="N2216" i="1" a="1"/>
  <c r="N2216" i="1" s="1"/>
  <c r="AC2216" i="1" s="1"/>
  <c r="N1937" i="1" a="1"/>
  <c r="N1937" i="1" s="1"/>
  <c r="AC1937" i="1" s="1"/>
  <c r="N2070" i="1" a="1"/>
  <c r="N2070" i="1" s="1"/>
  <c r="AC2070" i="1" s="1"/>
  <c r="N2366" i="1" a="1"/>
  <c r="N2366" i="1" s="1"/>
  <c r="AC2366" i="1" s="1"/>
  <c r="N1910" i="1" a="1"/>
  <c r="N1910" i="1" s="1"/>
  <c r="AC1910" i="1" s="1"/>
  <c r="N739" i="1" a="1"/>
  <c r="N739" i="1" s="1"/>
  <c r="AC739" i="1" s="1"/>
  <c r="N2399" i="1" a="1"/>
  <c r="N2399" i="1" s="1"/>
  <c r="AC2399" i="1" s="1"/>
  <c r="N2229" i="1" a="1"/>
  <c r="N2229" i="1" s="1"/>
  <c r="AC2229" i="1" s="1"/>
  <c r="N726" i="1" a="1"/>
  <c r="N726" i="1" s="1"/>
  <c r="AC726" i="1" s="1"/>
  <c r="N1912" i="1" a="1"/>
  <c r="N1912" i="1" s="1"/>
  <c r="AC1912" i="1" s="1"/>
  <c r="N184" i="1" a="1"/>
  <c r="N184" i="1" s="1"/>
  <c r="AC184" i="1" s="1"/>
  <c r="N408" i="1" a="1"/>
  <c r="N408" i="1" s="1"/>
  <c r="AC408" i="1" s="1"/>
  <c r="N700" i="1" a="1"/>
  <c r="N700" i="1" s="1"/>
  <c r="AC700" i="1" s="1"/>
  <c r="N1444" i="1" a="1"/>
  <c r="N1444" i="1" s="1"/>
  <c r="AC1444" i="1" s="1"/>
  <c r="N2219" i="1" a="1"/>
  <c r="N2219" i="1" s="1"/>
  <c r="AC2219" i="1" s="1"/>
  <c r="N2372" i="1" a="1"/>
  <c r="N2372" i="1" s="1"/>
  <c r="AC2372" i="1" s="1"/>
  <c r="N1419" i="1" a="1"/>
  <c r="N1419" i="1" s="1"/>
  <c r="AC1419" i="1" s="1"/>
  <c r="N28" i="1" a="1"/>
  <c r="N28" i="1" s="1"/>
  <c r="AC28" i="1" s="1"/>
  <c r="N1011" i="1" a="1"/>
  <c r="N1011" i="1" s="1"/>
  <c r="AC1011" i="1" s="1"/>
  <c r="N2378" i="1" a="1"/>
  <c r="N2378" i="1" s="1"/>
  <c r="AC2378" i="1" s="1"/>
  <c r="N2418" i="1" a="1"/>
  <c r="N2418" i="1" s="1"/>
  <c r="AC2418" i="1" s="1"/>
  <c r="N1590" i="1" a="1"/>
  <c r="N1590" i="1" s="1"/>
  <c r="AC1590" i="1" s="1"/>
  <c r="N552" i="1" a="1"/>
  <c r="N552" i="1" s="1"/>
  <c r="AC552" i="1" s="1"/>
  <c r="N1056" i="1" a="1"/>
  <c r="N1056" i="1" s="1"/>
  <c r="AC1056" i="1" s="1"/>
  <c r="N2196" i="1" a="1"/>
  <c r="N2196" i="1" s="1"/>
  <c r="AC2196" i="1" s="1"/>
  <c r="N841" i="1" a="1"/>
  <c r="N841" i="1" s="1"/>
  <c r="AC841" i="1" s="1"/>
  <c r="N489" i="1" a="1"/>
  <c r="N489" i="1" s="1"/>
  <c r="AC489" i="1" s="1"/>
  <c r="N885" i="1" a="1"/>
  <c r="N885" i="1" s="1"/>
  <c r="AC885" i="1" s="1"/>
  <c r="N2194" i="1" a="1"/>
  <c r="N2194" i="1" s="1"/>
  <c r="AC2194" i="1" s="1"/>
  <c r="N718" i="1" a="1"/>
  <c r="N718" i="1" s="1"/>
  <c r="AC718" i="1" s="1"/>
  <c r="N475" i="1" a="1"/>
  <c r="N475" i="1" s="1"/>
  <c r="AC475" i="1" s="1"/>
  <c r="N2557" i="1" a="1"/>
  <c r="N2557" i="1" s="1"/>
  <c r="AC2557" i="1" s="1"/>
  <c r="N879" i="1" a="1"/>
  <c r="N879" i="1" s="1"/>
  <c r="AC879" i="1" s="1"/>
  <c r="N101" i="1" a="1"/>
  <c r="N101" i="1" s="1"/>
  <c r="AC101" i="1" s="1"/>
  <c r="N363" i="1" a="1"/>
  <c r="N363" i="1" s="1"/>
  <c r="AC363" i="1" s="1"/>
  <c r="N404" i="1" a="1"/>
  <c r="N404" i="1" s="1"/>
  <c r="AC404" i="1" s="1"/>
  <c r="N955" i="1" a="1"/>
  <c r="N955" i="1" s="1"/>
  <c r="AC955" i="1" s="1"/>
  <c r="N1378" i="1" a="1"/>
  <c r="N1378" i="1" s="1"/>
  <c r="AC1378" i="1" s="1"/>
  <c r="N1387" i="1" a="1"/>
  <c r="N1387" i="1" s="1"/>
  <c r="AC1387" i="1" s="1"/>
  <c r="N1469" i="1" a="1"/>
  <c r="N1469" i="1" s="1"/>
  <c r="AC1469" i="1" s="1"/>
  <c r="N1534" i="1" a="1"/>
  <c r="N1534" i="1" s="1"/>
  <c r="AC1534" i="1" s="1"/>
  <c r="N2062" i="1" a="1"/>
  <c r="N2062" i="1" s="1"/>
  <c r="AC2062" i="1" s="1"/>
  <c r="N2425" i="1" a="1"/>
  <c r="N2425" i="1" s="1"/>
  <c r="AC2425" i="1" s="1"/>
  <c r="N2321" i="1" a="1"/>
  <c r="N2321" i="1" s="1"/>
  <c r="AC2321" i="1" s="1"/>
  <c r="N1595" i="1" a="1"/>
  <c r="N1595" i="1" s="1"/>
  <c r="AC1595" i="1" s="1"/>
  <c r="N2224" i="1" a="1"/>
  <c r="N2224" i="1" s="1"/>
  <c r="AC2224" i="1" s="1"/>
  <c r="N895" i="1" a="1"/>
  <c r="N895" i="1" s="1"/>
  <c r="AC895" i="1" s="1"/>
  <c r="N1171" i="1" a="1"/>
  <c r="N1171" i="1" s="1"/>
  <c r="AC1171" i="1" s="1"/>
  <c r="N1172" i="1" a="1"/>
  <c r="N1172" i="1" s="1"/>
  <c r="AC1172" i="1" s="1"/>
  <c r="N60" i="1" a="1"/>
  <c r="N60" i="1" s="1"/>
  <c r="AC60" i="1" s="1"/>
  <c r="N322" i="1" a="1"/>
  <c r="N322" i="1" s="1"/>
  <c r="AC322" i="1" s="1"/>
  <c r="N481" i="1" a="1"/>
  <c r="N481" i="1" s="1"/>
  <c r="AC481" i="1" s="1"/>
  <c r="N1073" i="1" a="1"/>
  <c r="N1073" i="1" s="1"/>
  <c r="AC1073" i="1" s="1"/>
  <c r="N982" i="1" a="1"/>
  <c r="N982" i="1" s="1"/>
  <c r="AC982" i="1" s="1"/>
  <c r="N2541" i="1" a="1"/>
  <c r="N2541" i="1" s="1"/>
  <c r="AC2541" i="1" s="1"/>
  <c r="N2057" i="1" a="1"/>
  <c r="N2057" i="1" s="1"/>
  <c r="AC2057" i="1" s="1"/>
  <c r="N2320" i="1" a="1"/>
  <c r="N2320" i="1" s="1"/>
  <c r="AC2320" i="1" s="1"/>
  <c r="N2551" i="1" a="1"/>
  <c r="N2551" i="1" s="1"/>
  <c r="AC2551" i="1" s="1"/>
  <c r="N293" i="1" a="1"/>
  <c r="N293" i="1" s="1"/>
  <c r="AC293" i="1" s="1"/>
  <c r="N1370" i="1" a="1"/>
  <c r="N1370" i="1" s="1"/>
  <c r="AC1370" i="1" s="1"/>
  <c r="N759" i="1" a="1"/>
  <c r="N759" i="1" s="1"/>
  <c r="AC759" i="1" s="1"/>
  <c r="N2549" i="1" a="1"/>
  <c r="N2549" i="1" s="1"/>
  <c r="AC2549" i="1" s="1"/>
  <c r="N2195" i="1" a="1"/>
  <c r="N2195" i="1" s="1"/>
  <c r="AC2195" i="1" s="1"/>
  <c r="N766" i="1" a="1"/>
  <c r="N766" i="1" s="1"/>
  <c r="AC766" i="1" s="1"/>
  <c r="N1377" i="1" a="1"/>
  <c r="N1377" i="1" s="1"/>
  <c r="AC1377" i="1" s="1"/>
  <c r="N2256" i="1" a="1"/>
  <c r="N2256" i="1" s="1"/>
  <c r="AC2256" i="1" s="1"/>
  <c r="N971" i="1" a="1"/>
  <c r="N971" i="1" s="1"/>
  <c r="AC971" i="1" s="1"/>
  <c r="N1376" i="1" a="1"/>
  <c r="N1376" i="1" s="1"/>
  <c r="AC1376" i="1" s="1"/>
  <c r="N781" i="1" a="1"/>
  <c r="N781" i="1" s="1"/>
  <c r="AC781" i="1" s="1"/>
  <c r="N1488" i="1" a="1"/>
  <c r="N1488" i="1" s="1"/>
  <c r="AC1488" i="1" s="1"/>
  <c r="N775" i="1" a="1"/>
  <c r="N775" i="1" s="1"/>
  <c r="AC775" i="1" s="1"/>
  <c r="N61" i="1" a="1"/>
  <c r="N61" i="1" s="1"/>
  <c r="AC61" i="1" s="1"/>
  <c r="N539" i="1" a="1"/>
  <c r="N539" i="1" s="1"/>
  <c r="AC539" i="1" s="1"/>
  <c r="N596" i="1" a="1"/>
  <c r="N596" i="1" s="1"/>
  <c r="AC596" i="1" s="1"/>
  <c r="N1462" i="1" a="1"/>
  <c r="N1462" i="1" s="1"/>
  <c r="AC1462" i="1" s="1"/>
  <c r="N1470" i="1" a="1"/>
  <c r="N1470" i="1" s="1"/>
  <c r="AC1470" i="1" s="1"/>
  <c r="N2262" i="1" a="1"/>
  <c r="N2262" i="1" s="1"/>
  <c r="AC2262" i="1" s="1"/>
  <c r="N887" i="1" a="1"/>
  <c r="N887" i="1" s="1"/>
  <c r="AC887" i="1" s="1"/>
  <c r="N1923" i="1" a="1"/>
  <c r="N1923" i="1" s="1"/>
  <c r="AC1923" i="1" s="1"/>
  <c r="N2450" i="1" a="1"/>
  <c r="N2450" i="1" s="1"/>
  <c r="AC2450" i="1" s="1"/>
  <c r="N1974" i="1" a="1"/>
  <c r="N1974" i="1" s="1"/>
  <c r="AC1974" i="1" s="1"/>
  <c r="N2005" i="1" a="1"/>
  <c r="N2005" i="1" s="1"/>
  <c r="AC2005" i="1" s="1"/>
  <c r="N180" i="1" a="1"/>
  <c r="N180" i="1" s="1"/>
  <c r="AC180" i="1" s="1"/>
  <c r="N292" i="1" a="1"/>
  <c r="N292" i="1" s="1"/>
  <c r="AC292" i="1" s="1"/>
  <c r="N527" i="1" a="1"/>
  <c r="N527" i="1" s="1"/>
  <c r="AC527" i="1" s="1"/>
  <c r="N807" i="1" a="1"/>
  <c r="N807" i="1" s="1"/>
  <c r="AC807" i="1" s="1"/>
  <c r="N858" i="1" a="1"/>
  <c r="N858" i="1" s="1"/>
  <c r="AC858" i="1" s="1"/>
  <c r="N954" i="1" a="1"/>
  <c r="N954" i="1" s="1"/>
  <c r="AC954" i="1" s="1"/>
  <c r="N1202" i="1" a="1"/>
  <c r="N1202" i="1" s="1"/>
  <c r="AC1202" i="1" s="1"/>
  <c r="N1305" i="1" a="1"/>
  <c r="N1305" i="1" s="1"/>
  <c r="AC1305" i="1" s="1"/>
  <c r="N1555" i="1" a="1"/>
  <c r="N1555" i="1" s="1"/>
  <c r="AC1555" i="1" s="1"/>
  <c r="N1559" i="1" a="1"/>
  <c r="N1559" i="1" s="1"/>
  <c r="AC1559" i="1" s="1"/>
  <c r="N1571" i="1" a="1"/>
  <c r="N1571" i="1" s="1"/>
  <c r="AC1571" i="1" s="1"/>
  <c r="N1574" i="1" a="1"/>
  <c r="N1574" i="1" s="1"/>
  <c r="AC1574" i="1" s="1"/>
  <c r="N2166" i="1" a="1"/>
  <c r="N2166" i="1" s="1"/>
  <c r="AC2166" i="1" s="1"/>
  <c r="N2202" i="1" a="1"/>
  <c r="N2202" i="1" s="1"/>
  <c r="AC2202" i="1" s="1"/>
  <c r="N1626" i="1" a="1"/>
  <c r="N1626" i="1" s="1"/>
  <c r="AC1626" i="1" s="1"/>
  <c r="N1833" i="1" a="1"/>
  <c r="N1833" i="1" s="1"/>
  <c r="AC1833" i="1" s="1"/>
  <c r="N2193" i="1" a="1"/>
  <c r="N2193" i="1" s="1"/>
  <c r="AC2193" i="1" s="1"/>
  <c r="N2227" i="1" a="1"/>
  <c r="N2227" i="1" s="1"/>
  <c r="AC2227" i="1" s="1"/>
  <c r="N2092" i="1" a="1"/>
  <c r="N2092" i="1" s="1"/>
  <c r="AC2092" i="1" s="1"/>
  <c r="N333" i="1" a="1"/>
  <c r="N333" i="1" s="1"/>
  <c r="AC333" i="1" s="1"/>
  <c r="N1865" i="1" a="1"/>
  <c r="N1865" i="1" s="1"/>
  <c r="AC1865" i="1" s="1"/>
  <c r="N2036" i="1" a="1"/>
  <c r="N2036" i="1" s="1"/>
  <c r="AC2036" i="1" s="1"/>
  <c r="N981" i="1" a="1"/>
  <c r="N981" i="1" s="1"/>
  <c r="AC981" i="1" s="1"/>
  <c r="N1852" i="1" a="1"/>
  <c r="N1852" i="1" s="1"/>
  <c r="AC1852" i="1" s="1"/>
  <c r="N2283" i="1" a="1"/>
  <c r="N2283" i="1" s="1"/>
  <c r="AC2283" i="1" s="1"/>
  <c r="N271" i="1" a="1"/>
  <c r="N271" i="1" s="1"/>
  <c r="AC271" i="1" s="1"/>
  <c r="N702" i="1" a="1"/>
  <c r="N702" i="1" s="1"/>
  <c r="AC702" i="1" s="1"/>
  <c r="N1938" i="1" a="1"/>
  <c r="N1938" i="1" s="1"/>
  <c r="AC1938" i="1" s="1"/>
  <c r="N2402" i="1" a="1"/>
  <c r="N2402" i="1" s="1"/>
  <c r="AC2402" i="1" s="1"/>
  <c r="N175" i="1" a="1"/>
  <c r="N175" i="1" s="1"/>
  <c r="AC175" i="1" s="1"/>
  <c r="N477" i="1" a="1"/>
  <c r="N477" i="1" s="1"/>
  <c r="AC477" i="1" s="1"/>
  <c r="N2240" i="1" a="1"/>
  <c r="N2240" i="1" s="1"/>
  <c r="AC2240" i="1" s="1"/>
  <c r="N7" i="1" a="1"/>
  <c r="N7" i="1" s="1"/>
  <c r="AC7" i="1" s="1"/>
  <c r="N1397" i="1" a="1"/>
  <c r="N1397" i="1" s="1"/>
  <c r="AC1397" i="1" s="1"/>
  <c r="N2412" i="1" a="1"/>
  <c r="N2412" i="1" s="1"/>
  <c r="AC2412" i="1" s="1"/>
  <c r="N2220" i="1" a="1"/>
  <c r="N2220" i="1" s="1"/>
  <c r="AC2220" i="1" s="1"/>
  <c r="N365" i="1" a="1"/>
  <c r="N365" i="1" s="1"/>
  <c r="AC365" i="1" s="1"/>
  <c r="N370" i="1" a="1"/>
  <c r="N370" i="1" s="1"/>
  <c r="AC370" i="1" s="1"/>
  <c r="N1016" i="1" a="1"/>
  <c r="N1016" i="1" s="1"/>
  <c r="AC1016" i="1" s="1"/>
  <c r="N1823" i="1" a="1"/>
  <c r="N1823" i="1" s="1"/>
  <c r="AC1823" i="1" s="1"/>
  <c r="N2400" i="1" a="1"/>
  <c r="N2400" i="1" s="1"/>
  <c r="AC2400" i="1" s="1"/>
  <c r="N1319" i="1" a="1"/>
  <c r="N1319" i="1" s="1"/>
  <c r="AC1319" i="1" s="1"/>
  <c r="N1102" i="1" a="1"/>
  <c r="N1102" i="1" s="1"/>
  <c r="AC1102" i="1" s="1"/>
  <c r="N1417" i="1" a="1"/>
  <c r="N1417" i="1" s="1"/>
  <c r="AC1417" i="1" s="1"/>
  <c r="N2278" i="1" a="1"/>
  <c r="N2278" i="1" s="1"/>
  <c r="AC2278" i="1" s="1"/>
  <c r="N2100" i="1" a="1"/>
  <c r="N2100" i="1" s="1"/>
  <c r="AC2100" i="1" s="1"/>
  <c r="N517" i="1" a="1"/>
  <c r="N517" i="1" s="1"/>
  <c r="AC517" i="1" s="1"/>
  <c r="N974" i="1" a="1"/>
  <c r="N974" i="1" s="1"/>
  <c r="AC974" i="1" s="1"/>
  <c r="N1855" i="1" a="1"/>
  <c r="N1855" i="1" s="1"/>
  <c r="AC1855" i="1" s="1"/>
  <c r="N2228" i="1" a="1"/>
  <c r="N2228" i="1" s="1"/>
  <c r="AC2228" i="1" s="1"/>
  <c r="N2521" i="1" a="1"/>
  <c r="N2521" i="1" s="1"/>
  <c r="AC2521" i="1" s="1"/>
  <c r="N1602" i="1" a="1"/>
  <c r="N1602" i="1" s="1"/>
  <c r="AC1602" i="1" s="1"/>
  <c r="N187" i="1" a="1"/>
  <c r="N187" i="1" s="1"/>
  <c r="AC187" i="1" s="1"/>
  <c r="N327" i="1" a="1"/>
  <c r="N327" i="1" s="1"/>
  <c r="AC327" i="1" s="1"/>
  <c r="N888" i="1" a="1"/>
  <c r="N888" i="1" s="1"/>
  <c r="AC888" i="1" s="1"/>
  <c r="N2088" i="1" a="1"/>
  <c r="N2088" i="1" s="1"/>
  <c r="AC2088" i="1" s="1"/>
  <c r="N2344" i="1" a="1"/>
  <c r="N2344" i="1" s="1"/>
  <c r="AC2344" i="1" s="1"/>
  <c r="N1316" i="1" a="1"/>
  <c r="N1316" i="1" s="1"/>
  <c r="AC1316" i="1" s="1"/>
  <c r="N1980" i="1" a="1"/>
  <c r="N1980" i="1" s="1"/>
  <c r="AC1980" i="1" s="1"/>
  <c r="N2069" i="1" a="1"/>
  <c r="N2069" i="1" s="1"/>
  <c r="AC2069" i="1" s="1"/>
  <c r="N367" i="1" a="1"/>
  <c r="N367" i="1" s="1"/>
  <c r="AC367" i="1" s="1"/>
  <c r="N973" i="1" a="1"/>
  <c r="N973" i="1" s="1"/>
  <c r="AC973" i="1" s="1"/>
  <c r="N2401" i="1" a="1"/>
  <c r="N2401" i="1" s="1"/>
  <c r="AC2401" i="1" s="1"/>
  <c r="N2056" i="1" a="1"/>
  <c r="N2056" i="1" s="1"/>
  <c r="AC2056" i="1" s="1"/>
  <c r="N140" i="1" a="1"/>
  <c r="N140" i="1" s="1"/>
  <c r="AC140" i="1" s="1"/>
  <c r="N179" i="1" a="1"/>
  <c r="N179" i="1" s="1"/>
  <c r="AC179" i="1" s="1"/>
  <c r="N186" i="1" a="1"/>
  <c r="N186" i="1" s="1"/>
  <c r="AC186" i="1" s="1"/>
  <c r="N403" i="1" a="1"/>
  <c r="N403" i="1" s="1"/>
  <c r="AC403" i="1" s="1"/>
  <c r="N409" i="1" a="1"/>
  <c r="N409" i="1" s="1"/>
  <c r="AC409" i="1" s="1"/>
  <c r="N642" i="1" a="1"/>
  <c r="N642" i="1" s="1"/>
  <c r="AC642" i="1" s="1"/>
  <c r="N697" i="1" a="1"/>
  <c r="N697" i="1" s="1"/>
  <c r="AC697" i="1" s="1"/>
  <c r="N881" i="1" a="1"/>
  <c r="N881" i="1" s="1"/>
  <c r="AC881" i="1" s="1"/>
  <c r="N889" i="1" a="1"/>
  <c r="N889" i="1" s="1"/>
  <c r="AC889" i="1" s="1"/>
  <c r="N957" i="1" a="1"/>
  <c r="N957" i="1" s="1"/>
  <c r="AC957" i="1" s="1"/>
  <c r="N1021" i="1" a="1"/>
  <c r="N1021" i="1" s="1"/>
  <c r="AC1021" i="1" s="1"/>
  <c r="N1118" i="1" a="1"/>
  <c r="N1118" i="1" s="1"/>
  <c r="AC1118" i="1" s="1"/>
  <c r="N1374" i="1" a="1"/>
  <c r="N1374" i="1" s="1"/>
  <c r="AC1374" i="1" s="1"/>
  <c r="N1453" i="1" a="1"/>
  <c r="N1453" i="1" s="1"/>
  <c r="AC1453" i="1" s="1"/>
  <c r="N1512" i="1" a="1"/>
  <c r="N1512" i="1" s="1"/>
  <c r="AC1512" i="1" s="1"/>
  <c r="N1368" i="1" a="1"/>
  <c r="N1368" i="1" s="1"/>
  <c r="AC1368" i="1" s="1"/>
  <c r="N2189" i="1" a="1"/>
  <c r="N2189" i="1" s="1"/>
  <c r="AC2189" i="1" s="1"/>
  <c r="N372" i="1" a="1"/>
  <c r="N372" i="1" s="1"/>
  <c r="AC372" i="1" s="1"/>
  <c r="N872" i="1" a="1"/>
  <c r="N872" i="1" s="1"/>
  <c r="AC872" i="1" s="1"/>
  <c r="N1208" i="1" a="1"/>
  <c r="N1208" i="1" s="1"/>
  <c r="AC1208" i="1" s="1"/>
  <c r="N1342" i="1" a="1"/>
  <c r="N1342" i="1" s="1"/>
  <c r="AC1342" i="1" s="1"/>
  <c r="N2315" i="1" a="1"/>
  <c r="N2315" i="1" s="1"/>
  <c r="AC2315" i="1" s="1"/>
  <c r="N2380" i="1" a="1"/>
  <c r="N2380" i="1" s="1"/>
  <c r="AC2380" i="1" s="1"/>
  <c r="N1153" i="1" a="1"/>
  <c r="N1153" i="1" s="1"/>
  <c r="AC1153" i="1" s="1"/>
  <c r="N2213" i="1" a="1"/>
  <c r="N2213" i="1" s="1"/>
  <c r="AC2213" i="1" s="1"/>
  <c r="N2112" i="1" a="1"/>
  <c r="N2112" i="1" s="1"/>
  <c r="AC2112" i="1" s="1"/>
  <c r="N2513" i="1" a="1"/>
  <c r="N2513" i="1" s="1"/>
  <c r="AC2513" i="1" s="1"/>
  <c r="N103" i="1" a="1"/>
  <c r="N103" i="1" s="1"/>
  <c r="AC103" i="1" s="1"/>
  <c r="N209" i="1" a="1"/>
  <c r="N209" i="1" s="1"/>
  <c r="AC209" i="1" s="1"/>
  <c r="N678" i="1" a="1"/>
  <c r="N678" i="1" s="1"/>
  <c r="AC678" i="1" s="1"/>
  <c r="N1069" i="1" a="1"/>
  <c r="N1069" i="1" s="1"/>
  <c r="AC1069" i="1" s="1"/>
  <c r="N2143" i="1" a="1"/>
  <c r="N2143" i="1" s="1"/>
  <c r="AC2143" i="1" s="1"/>
  <c r="N2264" i="1" a="1"/>
  <c r="N2264" i="1" s="1"/>
  <c r="AC2264" i="1" s="1"/>
  <c r="N2314" i="1" a="1"/>
  <c r="N2314" i="1" s="1"/>
  <c r="AC2314" i="1" s="1"/>
  <c r="N2381" i="1" a="1"/>
  <c r="N2381" i="1" s="1"/>
  <c r="AC2381" i="1" s="1"/>
  <c r="N2393" i="1" a="1"/>
  <c r="N2393" i="1" s="1"/>
  <c r="AC2393" i="1" s="1"/>
  <c r="N2509" i="1" a="1"/>
  <c r="N2509" i="1" s="1"/>
  <c r="AC2509" i="1" s="1"/>
  <c r="N1882" i="1" a="1"/>
  <c r="N1882" i="1" s="1"/>
  <c r="AC1882" i="1" s="1"/>
  <c r="N2511" i="1" a="1"/>
  <c r="N2511" i="1" s="1"/>
  <c r="AC2511" i="1" s="1"/>
  <c r="N65" i="1" a="1"/>
  <c r="N65" i="1" s="1"/>
  <c r="AC65" i="1" s="1"/>
  <c r="N213" i="1" a="1"/>
  <c r="N213" i="1" s="1"/>
  <c r="AC213" i="1" s="1"/>
  <c r="N1002" i="1" a="1"/>
  <c r="N1002" i="1" s="1"/>
  <c r="AC1002" i="1" s="1"/>
  <c r="N1211" i="1" a="1"/>
  <c r="N1211" i="1" s="1"/>
  <c r="AC1211" i="1" s="1"/>
  <c r="N2153" i="1" a="1"/>
  <c r="N2153" i="1" s="1"/>
  <c r="AC2153" i="1" s="1"/>
  <c r="N2182" i="1" a="1"/>
  <c r="N2182" i="1" s="1"/>
  <c r="AC2182" i="1" s="1"/>
  <c r="N2319" i="1" a="1"/>
  <c r="N2319" i="1" s="1"/>
  <c r="AC2319" i="1" s="1"/>
  <c r="N2362" i="1" a="1"/>
  <c r="N2362" i="1" s="1"/>
  <c r="AC2362" i="1" s="1"/>
  <c r="N2376" i="1" a="1"/>
  <c r="N2376" i="1" s="1"/>
  <c r="AC2376" i="1" s="1"/>
  <c r="N1120" i="1" a="1"/>
  <c r="N1120" i="1" s="1"/>
  <c r="AC1120" i="1" s="1"/>
  <c r="N2263" i="1" a="1"/>
  <c r="N2263" i="1" s="1"/>
  <c r="AC2263" i="1" s="1"/>
  <c r="N1861" i="1" a="1"/>
  <c r="N1861" i="1" s="1"/>
  <c r="AC1861" i="1" s="1"/>
  <c r="N192" i="1" a="1"/>
  <c r="N192" i="1" s="1"/>
  <c r="AC192" i="1" s="1"/>
  <c r="N413" i="1" a="1"/>
  <c r="N413" i="1" s="1"/>
  <c r="AC413" i="1" s="1"/>
  <c r="N1060" i="1" a="1"/>
  <c r="N1060" i="1" s="1"/>
  <c r="AC1060" i="1" s="1"/>
  <c r="N1492" i="1" a="1"/>
  <c r="N1492" i="1" s="1"/>
  <c r="AC1492" i="1" s="1"/>
  <c r="N2364" i="1" a="1"/>
  <c r="N2364" i="1" s="1"/>
  <c r="AC2364" i="1" s="1"/>
  <c r="N1181" i="1" a="1"/>
  <c r="N1181" i="1" s="1"/>
  <c r="AC1181" i="1" s="1"/>
  <c r="N2215" i="1" a="1"/>
  <c r="N2215" i="1" s="1"/>
  <c r="AC2215" i="1" s="1"/>
  <c r="N2223" i="1" a="1"/>
  <c r="N2223" i="1" s="1"/>
  <c r="AC2223" i="1" s="1"/>
  <c r="N2008" i="1" a="1"/>
  <c r="N2008" i="1" s="1"/>
  <c r="AC2008" i="1" s="1"/>
  <c r="N795" i="1" a="1"/>
  <c r="N795" i="1" s="1"/>
  <c r="AC795" i="1" s="1"/>
  <c r="N2507" i="1" a="1"/>
  <c r="N2507" i="1" s="1"/>
  <c r="AC2507" i="1" s="1"/>
  <c r="N138" i="1" a="1"/>
  <c r="N138" i="1" s="1"/>
  <c r="AC138" i="1" s="1"/>
  <c r="N143" i="1" a="1"/>
  <c r="N143" i="1" s="1"/>
  <c r="AC143" i="1" s="1"/>
  <c r="N201" i="1" a="1"/>
  <c r="N201" i="1" s="1"/>
  <c r="AC201" i="1" s="1"/>
  <c r="N329" i="1" a="1"/>
  <c r="N329" i="1" s="1"/>
  <c r="AC329" i="1" s="1"/>
  <c r="N485" i="1" a="1"/>
  <c r="N485" i="1" s="1"/>
  <c r="AC485" i="1" s="1"/>
  <c r="N956" i="1" a="1"/>
  <c r="N956" i="1" s="1"/>
  <c r="AC956" i="1" s="1"/>
  <c r="N1087" i="1" a="1"/>
  <c r="N1087" i="1" s="1"/>
  <c r="AC1087" i="1" s="1"/>
  <c r="N1719" i="1" a="1"/>
  <c r="N1719" i="1" s="1"/>
  <c r="AC1719" i="1" s="1"/>
  <c r="N1821" i="1" a="1"/>
  <c r="N1821" i="1" s="1"/>
  <c r="AC1821" i="1" s="1"/>
  <c r="N2055" i="1" a="1"/>
  <c r="N2055" i="1" s="1"/>
  <c r="AC2055" i="1" s="1"/>
  <c r="N2357" i="1" a="1"/>
  <c r="N2357" i="1" s="1"/>
  <c r="AC2357" i="1" s="1"/>
  <c r="N696" i="1" a="1"/>
  <c r="N696" i="1" s="1"/>
  <c r="AC696" i="1" s="1"/>
  <c r="N2515" i="1" a="1"/>
  <c r="N2515" i="1" s="1"/>
  <c r="AC2515" i="1" s="1"/>
  <c r="N2221" i="1" a="1"/>
  <c r="N2221" i="1" s="1"/>
  <c r="AC2221" i="1" s="1"/>
  <c r="N1523" i="1" a="1"/>
  <c r="N1523" i="1" s="1"/>
  <c r="AC1523" i="1" s="1"/>
  <c r="N147" i="1" a="1"/>
  <c r="N147" i="1" s="1"/>
  <c r="AC147" i="1" s="1"/>
  <c r="N217" i="1" a="1"/>
  <c r="N217" i="1" s="1"/>
  <c r="AC217" i="1" s="1"/>
  <c r="N715" i="1" a="1"/>
  <c r="N715" i="1" s="1"/>
  <c r="AC715" i="1" s="1"/>
  <c r="N1138" i="1" a="1"/>
  <c r="N1138" i="1" s="1"/>
  <c r="AC1138" i="1" s="1"/>
  <c r="N1275" i="1" a="1"/>
  <c r="N1275" i="1" s="1"/>
  <c r="AC1275" i="1" s="1"/>
  <c r="N2061" i="1" a="1"/>
  <c r="N2061" i="1" s="1"/>
  <c r="AC2061" i="1" s="1"/>
  <c r="N2300" i="1" a="1"/>
  <c r="N2300" i="1" s="1"/>
  <c r="AC2300" i="1" s="1"/>
  <c r="N2341" i="1" a="1"/>
  <c r="N2341" i="1" s="1"/>
  <c r="AC2341" i="1" s="1"/>
  <c r="N2484" i="1" a="1"/>
  <c r="N2484" i="1" s="1"/>
  <c r="AC2484" i="1" s="1"/>
  <c r="N1712" i="1" a="1"/>
  <c r="N1712" i="1" s="1"/>
  <c r="AC1712" i="1" s="1"/>
  <c r="N2277" i="1" a="1"/>
  <c r="N2277" i="1" s="1"/>
  <c r="AC2277" i="1" s="1"/>
  <c r="N2218" i="1" a="1"/>
  <c r="N2218" i="1" s="1"/>
  <c r="AC2218" i="1" s="1"/>
  <c r="N157" i="1" a="1"/>
  <c r="N157" i="1" s="1"/>
  <c r="AC157" i="1" s="1"/>
  <c r="N320" i="1" a="1"/>
  <c r="N320" i="1" s="1"/>
  <c r="AC320" i="1" s="1"/>
  <c r="N1940" i="1" a="1"/>
  <c r="N1940" i="1" s="1"/>
  <c r="AC1940" i="1" s="1"/>
  <c r="N2520" i="1" a="1"/>
  <c r="N2520" i="1" s="1"/>
  <c r="AC2520" i="1" s="1"/>
  <c r="N121" i="1" a="1"/>
  <c r="N121" i="1" s="1"/>
  <c r="AC121" i="1" s="1"/>
  <c r="N158" i="1" a="1"/>
  <c r="N158" i="1" s="1"/>
  <c r="AC158" i="1" s="1"/>
  <c r="N464" i="1" a="1"/>
  <c r="N464" i="1" s="1"/>
  <c r="AC464" i="1" s="1"/>
  <c r="N958" i="1" a="1"/>
  <c r="N958" i="1" s="1"/>
  <c r="AC958" i="1" s="1"/>
  <c r="N1053" i="1" a="1"/>
  <c r="N1053" i="1" s="1"/>
  <c r="AC1053" i="1" s="1"/>
  <c r="N1131" i="1" a="1"/>
  <c r="N1131" i="1" s="1"/>
  <c r="AC1131" i="1" s="1"/>
  <c r="N2085" i="1" a="1"/>
  <c r="N2085" i="1" s="1"/>
  <c r="AC2085" i="1" s="1"/>
  <c r="N2154" i="1" a="1"/>
  <c r="N2154" i="1" s="1"/>
  <c r="AC2154" i="1" s="1"/>
  <c r="N2346" i="1" a="1"/>
  <c r="N2346" i="1" s="1"/>
  <c r="AC2346" i="1" s="1"/>
  <c r="N2510" i="1" a="1"/>
  <c r="N2510" i="1" s="1"/>
  <c r="AC2510" i="1" s="1"/>
  <c r="N975" i="1" a="1"/>
  <c r="N975" i="1" s="1"/>
  <c r="AC975" i="1" s="1"/>
  <c r="N1476" i="1" a="1"/>
  <c r="N1476" i="1" s="1"/>
  <c r="AC1476" i="1" s="1"/>
  <c r="N2235" i="1" a="1"/>
  <c r="N2235" i="1" s="1"/>
  <c r="AC2235" i="1" s="1"/>
  <c r="N124" i="1" a="1"/>
  <c r="N124" i="1" s="1"/>
  <c r="AC124" i="1" s="1"/>
  <c r="N239" i="1" a="1"/>
  <c r="N239" i="1" s="1"/>
  <c r="AC239" i="1" s="1"/>
  <c r="N257" i="1" a="1"/>
  <c r="N257" i="1" s="1"/>
  <c r="AC257" i="1" s="1"/>
  <c r="N321" i="1" a="1"/>
  <c r="N321" i="1" s="1"/>
  <c r="AC321" i="1" s="1"/>
  <c r="N389" i="1" a="1"/>
  <c r="N389" i="1" s="1"/>
  <c r="AC389" i="1" s="1"/>
  <c r="N435" i="1" a="1"/>
  <c r="N435" i="1" s="1"/>
  <c r="AC435" i="1" s="1"/>
  <c r="N482" i="1" a="1"/>
  <c r="N482" i="1" s="1"/>
  <c r="AC482" i="1" s="1"/>
  <c r="N716" i="1" a="1"/>
  <c r="N716" i="1" s="1"/>
  <c r="AC716" i="1" s="1"/>
  <c r="N1029" i="1" a="1"/>
  <c r="N1029" i="1" s="1"/>
  <c r="AC1029" i="1" s="1"/>
  <c r="N1409" i="1" a="1"/>
  <c r="N1409" i="1" s="1"/>
  <c r="AC1409" i="1" s="1"/>
  <c r="N1554" i="1" a="1"/>
  <c r="N1554" i="1" s="1"/>
  <c r="AC1554" i="1" s="1"/>
  <c r="N2058" i="1" a="1"/>
  <c r="N2058" i="1" s="1"/>
  <c r="AC2058" i="1" s="1"/>
  <c r="N2127" i="1" a="1"/>
  <c r="N2127" i="1" s="1"/>
  <c r="AC2127" i="1" s="1"/>
  <c r="N2133" i="1" a="1"/>
  <c r="N2133" i="1" s="1"/>
  <c r="AC2133" i="1" s="1"/>
  <c r="N1889" i="1" a="1"/>
  <c r="N1889" i="1" s="1"/>
  <c r="AC1889" i="1" s="1"/>
  <c r="N2083" i="1" a="1"/>
  <c r="N2083" i="1" s="1"/>
  <c r="AC2083" i="1" s="1"/>
  <c r="N1714" i="1" a="1"/>
  <c r="N1714" i="1" s="1"/>
  <c r="AC1714" i="1" s="1"/>
  <c r="N1842" i="1" a="1"/>
  <c r="N1842" i="1" s="1"/>
  <c r="AC1842" i="1" s="1"/>
  <c r="N466" i="1" a="1"/>
  <c r="N466" i="1" s="1"/>
  <c r="AC466" i="1" s="1"/>
  <c r="N498" i="1" a="1"/>
  <c r="N498" i="1" s="1"/>
  <c r="AC498" i="1" s="1"/>
  <c r="N1375" i="1" a="1"/>
  <c r="N1375" i="1" s="1"/>
  <c r="AC1375" i="1" s="1"/>
  <c r="N2190" i="1" a="1"/>
  <c r="N2190" i="1" s="1"/>
  <c r="AC2190" i="1" s="1"/>
  <c r="N211" i="1" a="1"/>
  <c r="N211" i="1" s="1"/>
  <c r="AC211" i="1" s="1"/>
  <c r="N291" i="1" a="1"/>
  <c r="N291" i="1" s="1"/>
  <c r="AC291" i="1" s="1"/>
  <c r="N1618" i="1" a="1"/>
  <c r="N1618" i="1" s="1"/>
  <c r="AC1618" i="1" s="1"/>
  <c r="N2517" i="1" a="1"/>
  <c r="N2517" i="1" s="1"/>
  <c r="AC2517" i="1" s="1"/>
  <c r="N2279" i="1" a="1"/>
  <c r="N2279" i="1" s="1"/>
  <c r="AC2279" i="1" s="1"/>
  <c r="N149" i="1" a="1"/>
  <c r="N149" i="1" s="1"/>
  <c r="AC149" i="1" s="1"/>
  <c r="N150" i="1" a="1"/>
  <c r="N150" i="1" s="1"/>
  <c r="AC150" i="1" s="1"/>
  <c r="N173" i="1" a="1"/>
  <c r="N173" i="1" s="1"/>
  <c r="AC173" i="1" s="1"/>
  <c r="N236" i="1" a="1"/>
  <c r="N236" i="1" s="1"/>
  <c r="AC236" i="1" s="1"/>
  <c r="N310" i="1" a="1"/>
  <c r="N310" i="1" s="1"/>
  <c r="AC310" i="1" s="1"/>
  <c r="N316" i="1" a="1"/>
  <c r="N316" i="1" s="1"/>
  <c r="AC316" i="1" s="1"/>
  <c r="N326" i="1" a="1"/>
  <c r="N326" i="1" s="1"/>
  <c r="AC326" i="1" s="1"/>
  <c r="N410" i="1" a="1"/>
  <c r="N410" i="1" s="1"/>
  <c r="AC410" i="1" s="1"/>
  <c r="N411" i="1" a="1"/>
  <c r="N411" i="1" s="1"/>
  <c r="AC411" i="1" s="1"/>
  <c r="N412" i="1" a="1"/>
  <c r="N412" i="1" s="1"/>
  <c r="AC412" i="1" s="1"/>
  <c r="N421" i="1" a="1"/>
  <c r="N421" i="1" s="1"/>
  <c r="AC421" i="1" s="1"/>
  <c r="N496" i="1" a="1"/>
  <c r="N496" i="1" s="1"/>
  <c r="AC496" i="1" s="1"/>
  <c r="N497" i="1" a="1"/>
  <c r="N497" i="1" s="1"/>
  <c r="AC497" i="1" s="1"/>
  <c r="N614" i="1" a="1"/>
  <c r="N614" i="1" s="1"/>
  <c r="AC614" i="1" s="1"/>
  <c r="N705" i="1" a="1"/>
  <c r="N705" i="1" s="1"/>
  <c r="AC705" i="1" s="1"/>
  <c r="N826" i="1" a="1"/>
  <c r="N826" i="1" s="1"/>
  <c r="AC826" i="1" s="1"/>
  <c r="N854" i="1" a="1"/>
  <c r="N854" i="1" s="1"/>
  <c r="AC854" i="1" s="1"/>
  <c r="N996" i="1" a="1"/>
  <c r="N996" i="1" s="1"/>
  <c r="AC996" i="1" s="1"/>
  <c r="N1757" i="1" a="1"/>
  <c r="N1757" i="1" s="1"/>
  <c r="AC1757" i="1" s="1"/>
  <c r="N1773" i="1" a="1"/>
  <c r="N1773" i="1" s="1"/>
  <c r="AC1773" i="1" s="1"/>
  <c r="N1792" i="1" a="1"/>
  <c r="N1792" i="1" s="1"/>
  <c r="AC1792" i="1" s="1"/>
  <c r="N1880" i="1" a="1"/>
  <c r="N1880" i="1" s="1"/>
  <c r="AC1880" i="1" s="1"/>
  <c r="N1881" i="1" a="1"/>
  <c r="N1881" i="1" s="1"/>
  <c r="AC1881" i="1" s="1"/>
  <c r="N2052" i="1" a="1"/>
  <c r="N2052" i="1" s="1"/>
  <c r="AC2052" i="1" s="1"/>
  <c r="N2192" i="1" a="1"/>
  <c r="N2192" i="1" s="1"/>
  <c r="AC2192" i="1" s="1"/>
  <c r="N2211" i="1" a="1"/>
  <c r="N2211" i="1" s="1"/>
  <c r="AC2211" i="1" s="1"/>
  <c r="N2336" i="1" a="1"/>
  <c r="N2336" i="1" s="1"/>
  <c r="AC2336" i="1" s="1"/>
  <c r="N2394" i="1" a="1"/>
  <c r="N2394" i="1" s="1"/>
  <c r="AC2394" i="1" s="1"/>
  <c r="N1396" i="1" a="1"/>
  <c r="N1396" i="1" s="1"/>
  <c r="AC1396" i="1" s="1"/>
  <c r="N2257" i="1" a="1"/>
  <c r="N2257" i="1" s="1"/>
  <c r="AC2257" i="1" s="1"/>
  <c r="N1126" i="1" a="1"/>
  <c r="N1126" i="1" s="1"/>
  <c r="AC1126" i="1" s="1"/>
  <c r="N1157" i="1" a="1"/>
  <c r="N1157" i="1" s="1"/>
  <c r="AC1157" i="1" s="1"/>
  <c r="N1606" i="1" a="1"/>
  <c r="N1606" i="1" s="1"/>
  <c r="AC1606" i="1" s="1"/>
  <c r="N2113" i="1" a="1"/>
  <c r="N2113" i="1" s="1"/>
  <c r="AC2113" i="1" s="1"/>
  <c r="N277" i="1" a="1"/>
  <c r="N277" i="1" s="1"/>
  <c r="AC277" i="1" s="1"/>
  <c r="N1699" i="1" a="1"/>
  <c r="N1699" i="1" s="1"/>
  <c r="AC1699" i="1" s="1"/>
  <c r="N1735" i="1" a="1"/>
  <c r="N1735" i="1" s="1"/>
  <c r="AC1735" i="1" s="1"/>
  <c r="N216" i="1" a="1"/>
  <c r="N216" i="1" s="1"/>
  <c r="AC216" i="1" s="1"/>
  <c r="N355" i="1" a="1"/>
  <c r="N355" i="1" s="1"/>
  <c r="AC355" i="1" s="1"/>
  <c r="N461" i="1" a="1"/>
  <c r="N461" i="1" s="1"/>
  <c r="AC461" i="1" s="1"/>
  <c r="N500" i="1" a="1"/>
  <c r="N500" i="1" s="1"/>
  <c r="AC500" i="1" s="1"/>
  <c r="N501" i="1" a="1"/>
  <c r="N501" i="1" s="1"/>
  <c r="AC501" i="1" s="1"/>
  <c r="N1081" i="1" a="1"/>
  <c r="N1081" i="1" s="1"/>
  <c r="AC1081" i="1" s="1"/>
  <c r="N1244" i="1" a="1"/>
  <c r="N1244" i="1" s="1"/>
  <c r="AC1244" i="1" s="1"/>
  <c r="N1245" i="1" a="1"/>
  <c r="N1245" i="1" s="1"/>
  <c r="AC1245" i="1" s="1"/>
  <c r="N1884" i="1" a="1"/>
  <c r="N1884" i="1" s="1"/>
  <c r="AC1884" i="1" s="1"/>
  <c r="N2104" i="1" a="1"/>
  <c r="N2104" i="1" s="1"/>
  <c r="AC2104" i="1" s="1"/>
  <c r="N2359" i="1" a="1"/>
  <c r="N2359" i="1" s="1"/>
  <c r="AC2359" i="1" s="1"/>
  <c r="N2449" i="1" a="1"/>
  <c r="N2449" i="1" s="1"/>
  <c r="AC2449" i="1" s="1"/>
  <c r="N2524" i="1" a="1"/>
  <c r="N2524" i="1" s="1"/>
  <c r="AC2524" i="1" s="1"/>
  <c r="N824" i="1" a="1"/>
  <c r="N824" i="1" s="1"/>
  <c r="AC824" i="1" s="1"/>
  <c r="N2158" i="1" a="1"/>
  <c r="N2158" i="1" s="1"/>
  <c r="AC2158" i="1" s="1"/>
  <c r="N2129" i="1" a="1"/>
  <c r="N2129" i="1" s="1"/>
  <c r="AC2129" i="1" s="1"/>
  <c r="N1708" i="1" a="1"/>
  <c r="N1708" i="1" s="1"/>
  <c r="AC1708" i="1" s="1"/>
  <c r="N90" i="1" a="1"/>
  <c r="N90" i="1" s="1"/>
  <c r="AC90" i="1" s="1"/>
  <c r="N467" i="1" a="1"/>
  <c r="N467" i="1" s="1"/>
  <c r="AC467" i="1" s="1"/>
  <c r="N470" i="1" a="1"/>
  <c r="N470" i="1" s="1"/>
  <c r="AC470" i="1" s="1"/>
  <c r="N644" i="1" a="1"/>
  <c r="N644" i="1" s="1"/>
  <c r="AC644" i="1" s="1"/>
  <c r="N961" i="1" a="1"/>
  <c r="N961" i="1" s="1"/>
  <c r="AC961" i="1" s="1"/>
  <c r="N1219" i="1" a="1"/>
  <c r="N1219" i="1" s="1"/>
  <c r="AC1219" i="1" s="1"/>
  <c r="N1365" i="1" a="1"/>
  <c r="N1365" i="1" s="1"/>
  <c r="AC1365" i="1" s="1"/>
  <c r="N2302" i="1" a="1"/>
  <c r="N2302" i="1" s="1"/>
  <c r="AC2302" i="1" s="1"/>
  <c r="N2334" i="1" a="1"/>
  <c r="N2334" i="1" s="1"/>
  <c r="AC2334" i="1" s="1"/>
  <c r="N2547" i="1" a="1"/>
  <c r="N2547" i="1" s="1"/>
  <c r="AC2547" i="1" s="1"/>
  <c r="N123" i="1" a="1"/>
  <c r="N123" i="1" s="1"/>
  <c r="AC123" i="1" s="1"/>
  <c r="N1455" i="1" a="1"/>
  <c r="N1455" i="1" s="1"/>
  <c r="AC1455" i="1" s="1"/>
  <c r="N1277" i="1" a="1"/>
  <c r="N1277" i="1" s="1"/>
  <c r="AC1277" i="1" s="1"/>
  <c r="N2072" i="1" a="1"/>
  <c r="N2072" i="1" s="1"/>
  <c r="AC2072" i="1" s="1"/>
  <c r="N1030" i="1" a="1"/>
  <c r="N1030" i="1" s="1"/>
  <c r="AC1030" i="1" s="1"/>
  <c r="N38" i="1" a="1"/>
  <c r="N38" i="1" s="1"/>
  <c r="AC38" i="1" s="1"/>
  <c r="N1050" i="1" a="1"/>
  <c r="N1050" i="1" s="1"/>
  <c r="AC1050" i="1" s="1"/>
  <c r="N1058" i="1" a="1"/>
  <c r="N1058" i="1" s="1"/>
  <c r="AC1058" i="1" s="1"/>
  <c r="N1117" i="1" a="1"/>
  <c r="N1117" i="1" s="1"/>
  <c r="AC1117" i="1" s="1"/>
  <c r="N1267" i="1" a="1"/>
  <c r="N1267" i="1" s="1"/>
  <c r="AC1267" i="1" s="1"/>
  <c r="N1304" i="1" a="1"/>
  <c r="N1304" i="1" s="1"/>
  <c r="AC1304" i="1" s="1"/>
  <c r="N1466" i="1" a="1"/>
  <c r="N1466" i="1" s="1"/>
  <c r="AC1466" i="1" s="1"/>
  <c r="N1531" i="1" a="1"/>
  <c r="N1531" i="1" s="1"/>
  <c r="AC1531" i="1" s="1"/>
  <c r="N1941" i="1" a="1"/>
  <c r="N1941" i="1" s="1"/>
  <c r="AC1941" i="1" s="1"/>
  <c r="N2067" i="1" a="1"/>
  <c r="N2067" i="1" s="1"/>
  <c r="AC2067" i="1" s="1"/>
  <c r="N2128" i="1" a="1"/>
  <c r="N2128" i="1" s="1"/>
  <c r="AC2128" i="1" s="1"/>
  <c r="N2231" i="1" a="1"/>
  <c r="N2231" i="1" s="1"/>
  <c r="AC2231" i="1" s="1"/>
  <c r="N2363" i="1" a="1"/>
  <c r="N2363" i="1" s="1"/>
  <c r="AC2363" i="1" s="1"/>
  <c r="N507" i="1" a="1"/>
  <c r="N507" i="1" s="1"/>
  <c r="AC507" i="1" s="1"/>
  <c r="N2132" i="1" a="1"/>
  <c r="N2132" i="1" s="1"/>
  <c r="AC2132" i="1" s="1"/>
  <c r="N1760" i="1" a="1"/>
  <c r="N1760" i="1" s="1"/>
  <c r="AC1760" i="1" s="1"/>
  <c r="N1834" i="1" a="1"/>
  <c r="N1834" i="1" s="1"/>
  <c r="AC1834" i="1" s="1"/>
  <c r="N1860" i="1" a="1"/>
  <c r="N1860" i="1" s="1"/>
  <c r="AC1860" i="1" s="1"/>
  <c r="N1883" i="1" a="1"/>
  <c r="N1883" i="1" s="1"/>
  <c r="AC1883" i="1" s="1"/>
  <c r="N2089" i="1" a="1"/>
  <c r="N2089" i="1" s="1"/>
  <c r="AC2089" i="1" s="1"/>
  <c r="N2009" i="1" a="1"/>
  <c r="N2009" i="1" s="1"/>
  <c r="AC2009" i="1" s="1"/>
  <c r="N1272" i="1" a="1"/>
  <c r="N1272" i="1" s="1"/>
  <c r="AC1272" i="1" s="1"/>
  <c r="N1836" i="1" a="1"/>
  <c r="N1836" i="1" s="1"/>
  <c r="AC1836" i="1" s="1"/>
  <c r="N162" i="1" a="1"/>
  <c r="N162" i="1" s="1"/>
  <c r="AC162" i="1" s="1"/>
  <c r="N193" i="1" a="1"/>
  <c r="N193" i="1" s="1"/>
  <c r="AC193" i="1" s="1"/>
  <c r="N260" i="1" a="1"/>
  <c r="N260" i="1" s="1"/>
  <c r="AC260" i="1" s="1"/>
  <c r="N443" i="1" a="1"/>
  <c r="N443" i="1" s="1"/>
  <c r="AC443" i="1" s="1"/>
  <c r="N723" i="1" a="1"/>
  <c r="N723" i="1" s="1"/>
  <c r="AC723" i="1" s="1"/>
  <c r="N1075" i="1" a="1"/>
  <c r="N1075" i="1" s="1"/>
  <c r="AC1075" i="1" s="1"/>
  <c r="N1164" i="1" a="1"/>
  <c r="N1164" i="1" s="1"/>
  <c r="AC1164" i="1" s="1"/>
  <c r="N1448" i="1" a="1"/>
  <c r="N1448" i="1" s="1"/>
  <c r="AC1448" i="1" s="1"/>
  <c r="N1840" i="1" a="1"/>
  <c r="N1840" i="1" s="1"/>
  <c r="AC1840" i="1" s="1"/>
  <c r="N1847" i="1" a="1"/>
  <c r="N1847" i="1" s="1"/>
  <c r="AC1847" i="1" s="1"/>
  <c r="N2071" i="1" a="1"/>
  <c r="N2071" i="1" s="1"/>
  <c r="AC2071" i="1" s="1"/>
  <c r="N2130" i="1" a="1"/>
  <c r="N2130" i="1" s="1"/>
  <c r="AC2130" i="1" s="1"/>
  <c r="N838" i="1" a="1"/>
  <c r="N838" i="1" s="1"/>
  <c r="AC838" i="1" s="1"/>
  <c r="N1024" i="1" a="1"/>
  <c r="N1024" i="1" s="1"/>
  <c r="AC1024" i="1" s="1"/>
  <c r="N1841" i="1" a="1"/>
  <c r="N1841" i="1" s="1"/>
  <c r="AC1841" i="1" s="1"/>
  <c r="N1265" i="1" a="1"/>
  <c r="N1265" i="1" s="1"/>
  <c r="AC1265" i="1" s="1"/>
  <c r="N2011" i="1" a="1"/>
  <c r="N2011" i="1" s="1"/>
  <c r="AC2011" i="1" s="1"/>
  <c r="N190" i="1" a="1"/>
  <c r="N190" i="1" s="1"/>
  <c r="AC190" i="1" s="1"/>
  <c r="N371" i="1" a="1"/>
  <c r="N371" i="1" s="1"/>
  <c r="AC371" i="1" s="1"/>
  <c r="N474" i="1" a="1"/>
  <c r="N474" i="1" s="1"/>
  <c r="AC474" i="1" s="1"/>
  <c r="N490" i="1" a="1"/>
  <c r="N490" i="1" s="1"/>
  <c r="AC490" i="1" s="1"/>
  <c r="N494" i="1" a="1"/>
  <c r="N494" i="1" s="1"/>
  <c r="AC494" i="1" s="1"/>
  <c r="N598" i="1" a="1"/>
  <c r="N598" i="1" s="1"/>
  <c r="AC598" i="1" s="1"/>
  <c r="N669" i="1" a="1"/>
  <c r="N669" i="1" s="1"/>
  <c r="AC669" i="1" s="1"/>
  <c r="N966" i="1" a="1"/>
  <c r="N966" i="1" s="1"/>
  <c r="AC966" i="1" s="1"/>
  <c r="N980" i="1" a="1"/>
  <c r="N980" i="1" s="1"/>
  <c r="AC980" i="1" s="1"/>
  <c r="N1258" i="1" a="1"/>
  <c r="N1258" i="1" s="1"/>
  <c r="AC1258" i="1" s="1"/>
  <c r="N1347" i="1" a="1"/>
  <c r="N1347" i="1" s="1"/>
  <c r="AC1347" i="1" s="1"/>
  <c r="N1434" i="1" a="1"/>
  <c r="N1434" i="1" s="1"/>
  <c r="AC1434" i="1" s="1"/>
  <c r="N1676" i="1" a="1"/>
  <c r="N1676" i="1" s="1"/>
  <c r="AC1676" i="1" s="1"/>
  <c r="N1814" i="1" a="1"/>
  <c r="N1814" i="1" s="1"/>
  <c r="AC1814" i="1" s="1"/>
  <c r="N1820" i="1" a="1"/>
  <c r="N1820" i="1" s="1"/>
  <c r="AC1820" i="1" s="1"/>
  <c r="N1845" i="1" a="1"/>
  <c r="N1845" i="1" s="1"/>
  <c r="AC1845" i="1" s="1"/>
  <c r="N1922" i="1" a="1"/>
  <c r="N1922" i="1" s="1"/>
  <c r="AC1922" i="1" s="1"/>
  <c r="N2066" i="1" a="1"/>
  <c r="N2066" i="1" s="1"/>
  <c r="AC2066" i="1" s="1"/>
  <c r="N2068" i="1" a="1"/>
  <c r="N2068" i="1" s="1"/>
  <c r="AC2068" i="1" s="1"/>
  <c r="N2077" i="1" a="1"/>
  <c r="N2077" i="1" s="1"/>
  <c r="AC2077" i="1" s="1"/>
  <c r="N2084" i="1" a="1"/>
  <c r="N2084" i="1" s="1"/>
  <c r="AC2084" i="1" s="1"/>
  <c r="N2323" i="1" a="1"/>
  <c r="N2323" i="1" s="1"/>
  <c r="AC2323" i="1" s="1"/>
  <c r="N2426" i="1" a="1"/>
  <c r="N2426" i="1" s="1"/>
  <c r="AC2426" i="1" s="1"/>
  <c r="N2525" i="1" a="1"/>
  <c r="N2525" i="1" s="1"/>
  <c r="AC2525" i="1" s="1"/>
  <c r="N2516" i="1" a="1"/>
  <c r="N2516" i="1" s="1"/>
  <c r="AC2516" i="1" s="1"/>
  <c r="N1035" i="1" a="1"/>
  <c r="N1035" i="1" s="1"/>
  <c r="AC1035" i="1" s="1"/>
  <c r="N155" i="1" a="1"/>
  <c r="N155" i="1" s="1"/>
  <c r="AC155" i="1" s="1"/>
  <c r="N1475" i="1" a="1"/>
  <c r="N1475" i="1" s="1"/>
  <c r="AC1475" i="1" s="1"/>
  <c r="N1909" i="1" a="1"/>
  <c r="N1909" i="1" s="1"/>
  <c r="AC1909" i="1" s="1"/>
  <c r="N1913" i="1" a="1"/>
  <c r="N1913" i="1" s="1"/>
  <c r="AC1913" i="1" s="1"/>
  <c r="N1430" i="1" a="1"/>
  <c r="N1430" i="1" s="1"/>
  <c r="AC1430" i="1" s="1"/>
  <c r="N1936" i="1" a="1"/>
  <c r="N1936" i="1" s="1"/>
  <c r="AC1936" i="1" s="1"/>
  <c r="N2012" i="1" a="1"/>
  <c r="N2012" i="1" s="1"/>
  <c r="AC2012" i="1" s="1"/>
  <c r="N331" i="1" a="1"/>
  <c r="N331" i="1" s="1"/>
  <c r="AC331" i="1" s="1"/>
  <c r="N446" i="1" a="1"/>
  <c r="N446" i="1" s="1"/>
  <c r="AC446" i="1" s="1"/>
  <c r="N535" i="1" a="1"/>
  <c r="N535" i="1" s="1"/>
  <c r="AC535" i="1" s="1"/>
  <c r="N579" i="1" a="1"/>
  <c r="N579" i="1" s="1"/>
  <c r="AC579" i="1" s="1"/>
  <c r="N1214" i="1" a="1"/>
  <c r="N1214" i="1" s="1"/>
  <c r="AC1214" i="1" s="1"/>
  <c r="N1394" i="1" a="1"/>
  <c r="N1394" i="1" s="1"/>
  <c r="AC1394" i="1" s="1"/>
  <c r="N2042" i="1" a="1"/>
  <c r="N2042" i="1" s="1"/>
  <c r="AC2042" i="1" s="1"/>
  <c r="N2151" i="1" a="1"/>
  <c r="N2151" i="1" s="1"/>
  <c r="AC2151" i="1" s="1"/>
  <c r="N2377" i="1" a="1"/>
  <c r="N2377" i="1" s="1"/>
  <c r="AC2377" i="1" s="1"/>
  <c r="N830" i="1" a="1"/>
  <c r="N830" i="1" s="1"/>
  <c r="AC830" i="1" s="1"/>
  <c r="N2201" i="1" a="1"/>
  <c r="N2201" i="1" s="1"/>
  <c r="AC2201" i="1" s="1"/>
  <c r="N604" i="1" a="1"/>
  <c r="N604" i="1" s="1"/>
  <c r="AC604" i="1" s="1"/>
  <c r="N952" i="1" a="1"/>
  <c r="N952" i="1" s="1"/>
  <c r="AC952" i="1" s="1"/>
  <c r="N1930" i="1" a="1"/>
  <c r="N1930" i="1" s="1"/>
  <c r="AC1930" i="1" s="1"/>
  <c r="N1687" i="1" a="1"/>
  <c r="N1687" i="1" s="1"/>
  <c r="AC1687" i="1" s="1"/>
  <c r="N2043" i="1" a="1"/>
  <c r="N2043" i="1" s="1"/>
  <c r="AC2043" i="1" s="1"/>
  <c r="N2254" i="1" a="1"/>
  <c r="N2254" i="1" s="1"/>
  <c r="AC2254" i="1" s="1"/>
  <c r="N1633" i="1" a="1"/>
  <c r="N1633" i="1" s="1"/>
  <c r="AC1633" i="1" s="1"/>
  <c r="N352" i="1" a="1"/>
  <c r="N352" i="1" s="1"/>
  <c r="AC352" i="1" s="1"/>
  <c r="N368" i="1" a="1"/>
  <c r="N368" i="1" s="1"/>
  <c r="AC368" i="1" s="1"/>
  <c r="N1339" i="1" a="1"/>
  <c r="N1339" i="1" s="1"/>
  <c r="AC1339" i="1" s="1"/>
  <c r="N1886" i="1" a="1"/>
  <c r="N1886" i="1" s="1"/>
  <c r="AC1886" i="1" s="1"/>
  <c r="N2014" i="1" a="1"/>
  <c r="N2014" i="1" s="1"/>
  <c r="AC2014" i="1" s="1"/>
  <c r="N2059" i="1" a="1"/>
  <c r="N2059" i="1" s="1"/>
  <c r="AC2059" i="1" s="1"/>
  <c r="N2126" i="1" a="1"/>
  <c r="N2126" i="1" s="1"/>
  <c r="AC2126" i="1" s="1"/>
  <c r="N721" i="1" a="1"/>
  <c r="N721" i="1" s="1"/>
  <c r="AC721" i="1" s="1"/>
  <c r="N823" i="1" a="1"/>
  <c r="N823" i="1" s="1"/>
  <c r="AC823" i="1" s="1"/>
  <c r="N1410" i="1" a="1"/>
  <c r="N1410" i="1" s="1"/>
  <c r="AC1410" i="1" s="1"/>
  <c r="N1904" i="1" a="1"/>
  <c r="N1904" i="1" s="1"/>
  <c r="AC1904" i="1" s="1"/>
  <c r="N1999" i="1" a="1"/>
  <c r="N1999" i="1" s="1"/>
  <c r="AC1999" i="1" s="1"/>
  <c r="N151" i="1" a="1"/>
  <c r="N151" i="1" s="1"/>
  <c r="AC151" i="1" s="1"/>
  <c r="N152" i="1" a="1"/>
  <c r="N152" i="1" s="1"/>
  <c r="AC152" i="1" s="1"/>
  <c r="N245" i="1" a="1"/>
  <c r="N245" i="1" s="1"/>
  <c r="AC245" i="1" s="1"/>
  <c r="N473" i="1" a="1"/>
  <c r="N473" i="1" s="1"/>
  <c r="AC473" i="1" s="1"/>
  <c r="N544" i="1" a="1"/>
  <c r="N544" i="1" s="1"/>
  <c r="AC544" i="1" s="1"/>
  <c r="N1063" i="1" a="1"/>
  <c r="N1063" i="1" s="1"/>
  <c r="AC1063" i="1" s="1"/>
  <c r="N1887" i="1" a="1"/>
  <c r="N1887" i="1" s="1"/>
  <c r="AC1887" i="1" s="1"/>
  <c r="N2419" i="1" a="1"/>
  <c r="N2419" i="1" s="1"/>
  <c r="AC2419" i="1" s="1"/>
  <c r="N2447" i="1" a="1"/>
  <c r="N2447" i="1" s="1"/>
  <c r="AC2447" i="1" s="1"/>
  <c r="N1235" i="1" a="1"/>
  <c r="N1235" i="1" s="1"/>
  <c r="AC1235" i="1" s="1"/>
  <c r="N1837" i="1" a="1"/>
  <c r="N1837" i="1" s="1"/>
  <c r="AC1837" i="1" s="1"/>
  <c r="N1132" i="1" a="1"/>
  <c r="N1132" i="1" s="1"/>
  <c r="AC1132" i="1" s="1"/>
  <c r="N1136" i="1" a="1"/>
  <c r="N1136" i="1" s="1"/>
  <c r="AC1136" i="1" s="1"/>
  <c r="N1252" i="1" a="1"/>
  <c r="N1252" i="1" s="1"/>
  <c r="AC1252" i="1" s="1"/>
  <c r="N1346" i="1" a="1"/>
  <c r="N1346" i="1" s="1"/>
  <c r="AC1346" i="1" s="1"/>
  <c r="N1926" i="1" a="1"/>
  <c r="N1926" i="1" s="1"/>
  <c r="AC1926" i="1" s="1"/>
  <c r="N2242" i="1" a="1"/>
  <c r="N2242" i="1" s="1"/>
  <c r="AC2242" i="1" s="1"/>
  <c r="N1247" i="1" a="1"/>
  <c r="N1247" i="1" s="1"/>
  <c r="AC1247" i="1" s="1"/>
  <c r="N2001" i="1" a="1"/>
  <c r="N2001" i="1" s="1"/>
  <c r="AC2001" i="1" s="1"/>
  <c r="N15" i="1" a="1"/>
  <c r="N15" i="1" s="1"/>
  <c r="AC15" i="1" s="1"/>
  <c r="N119" i="1" a="1"/>
  <c r="N119" i="1" s="1"/>
  <c r="AC119" i="1" s="1"/>
  <c r="N294" i="1" a="1"/>
  <c r="N294" i="1" s="1"/>
  <c r="AC294" i="1" s="1"/>
  <c r="N1111" i="1" a="1"/>
  <c r="N1111" i="1" s="1"/>
  <c r="AC1111" i="1" s="1"/>
  <c r="N1491" i="1" a="1"/>
  <c r="N1491" i="1" s="1"/>
  <c r="AC1491" i="1" s="1"/>
  <c r="N1538" i="1" a="1"/>
  <c r="N1538" i="1" s="1"/>
  <c r="AC1538" i="1" s="1"/>
  <c r="N1546" i="1" a="1"/>
  <c r="N1546" i="1" s="1"/>
  <c r="AC1546" i="1" s="1"/>
  <c r="N2445" i="1" a="1"/>
  <c r="N2445" i="1" s="1"/>
  <c r="AC2445" i="1" s="1"/>
  <c r="N1232" i="1" a="1"/>
  <c r="N1232" i="1" s="1"/>
  <c r="AC1232" i="1" s="1"/>
  <c r="N1706" i="1" a="1"/>
  <c r="N1706" i="1" s="1"/>
  <c r="AC1706" i="1" s="1"/>
  <c r="N1037" i="1" a="1"/>
  <c r="N1037" i="1" s="1"/>
  <c r="AC1037" i="1" s="1"/>
  <c r="N589" i="1" a="1"/>
  <c r="N589" i="1" s="1"/>
  <c r="AC589" i="1" s="1"/>
  <c r="N2063" i="1" a="1"/>
  <c r="N2063" i="1" s="1"/>
  <c r="AC2063" i="1" s="1"/>
  <c r="N894" i="1" a="1"/>
  <c r="N894" i="1" s="1"/>
  <c r="AC894" i="1" s="1"/>
  <c r="N1607" i="1" a="1"/>
  <c r="N1607" i="1" s="1"/>
  <c r="AC1607" i="1" s="1"/>
  <c r="N564" i="1" a="1"/>
  <c r="N564" i="1" s="1"/>
  <c r="AC564" i="1" s="1"/>
  <c r="N366" i="1" a="1"/>
  <c r="N366" i="1" s="1"/>
  <c r="AC366" i="1" s="1"/>
  <c r="N102" i="1" a="1"/>
  <c r="N102" i="1" s="1"/>
  <c r="AC102" i="1" s="1"/>
  <c r="N133" i="1" a="1"/>
  <c r="N133" i="1" s="1"/>
  <c r="AC133" i="1" s="1"/>
  <c r="N196" i="1" a="1"/>
  <c r="N196" i="1" s="1"/>
  <c r="AC196" i="1" s="1"/>
  <c r="N210" i="1" a="1"/>
  <c r="N210" i="1" s="1"/>
  <c r="AC210" i="1" s="1"/>
  <c r="N253" i="1" a="1"/>
  <c r="N253" i="1" s="1"/>
  <c r="AC253" i="1" s="1"/>
  <c r="N302" i="1" a="1"/>
  <c r="N302" i="1" s="1"/>
  <c r="AC302" i="1" s="1"/>
  <c r="N354" i="1" a="1"/>
  <c r="N354" i="1" s="1"/>
  <c r="AC354" i="1" s="1"/>
  <c r="N414" i="1" a="1"/>
  <c r="N414" i="1" s="1"/>
  <c r="AC414" i="1" s="1"/>
  <c r="N440" i="1" a="1"/>
  <c r="N440" i="1" s="1"/>
  <c r="AC440" i="1" s="1"/>
  <c r="N488" i="1" a="1"/>
  <c r="N488" i="1" s="1"/>
  <c r="AC488" i="1" s="1"/>
  <c r="N516" i="1" a="1"/>
  <c r="N516" i="1" s="1"/>
  <c r="AC516" i="1" s="1"/>
  <c r="N565" i="1" a="1"/>
  <c r="N565" i="1" s="1"/>
  <c r="AC565" i="1" s="1"/>
  <c r="N670" i="1" a="1"/>
  <c r="N670" i="1" s="1"/>
  <c r="AC670" i="1" s="1"/>
  <c r="N711" i="1" a="1"/>
  <c r="N711" i="1" s="1"/>
  <c r="AC711" i="1" s="1"/>
  <c r="N884" i="1" a="1"/>
  <c r="N884" i="1" s="1"/>
  <c r="AC884" i="1" s="1"/>
  <c r="N1220" i="1" a="1"/>
  <c r="N1220" i="1" s="1"/>
  <c r="AC1220" i="1" s="1"/>
  <c r="N1608" i="1" a="1"/>
  <c r="N1608" i="1" s="1"/>
  <c r="AC1608" i="1" s="1"/>
  <c r="N1780" i="1" a="1"/>
  <c r="N1780" i="1" s="1"/>
  <c r="AC1780" i="1" s="1"/>
  <c r="N1830" i="1" a="1"/>
  <c r="N1830" i="1" s="1"/>
  <c r="AC1830" i="1" s="1"/>
  <c r="N1879" i="1" a="1"/>
  <c r="N1879" i="1" s="1"/>
  <c r="AC1879" i="1" s="1"/>
  <c r="N2199" i="1" a="1"/>
  <c r="N2199" i="1" s="1"/>
  <c r="AC2199" i="1" s="1"/>
  <c r="N2222" i="1" a="1"/>
  <c r="N2222" i="1" s="1"/>
  <c r="AC2222" i="1" s="1"/>
  <c r="N2310" i="1" a="1"/>
  <c r="N2310" i="1" s="1"/>
  <c r="AC2310" i="1" s="1"/>
  <c r="N2343" i="1" a="1"/>
  <c r="N2343" i="1" s="1"/>
  <c r="AC2343" i="1" s="1"/>
  <c r="N2368" i="1" a="1"/>
  <c r="N2368" i="1" s="1"/>
  <c r="AC2368" i="1" s="1"/>
  <c r="N2409" i="1" a="1"/>
  <c r="N2409" i="1" s="1"/>
  <c r="AC2409" i="1" s="1"/>
  <c r="N2442" i="1" a="1"/>
  <c r="N2442" i="1" s="1"/>
  <c r="AC2442" i="1" s="1"/>
  <c r="N2443" i="1" a="1"/>
  <c r="N2443" i="1" s="1"/>
  <c r="AC2443" i="1" s="1"/>
  <c r="N2444" i="1" a="1"/>
  <c r="N2444" i="1" s="1"/>
  <c r="AC2444" i="1" s="1"/>
  <c r="N1109" i="1" a="1"/>
  <c r="N1109" i="1" s="1"/>
  <c r="AC1109" i="1" s="1"/>
  <c r="N1402" i="1" a="1"/>
  <c r="N1402" i="1" s="1"/>
  <c r="AC1402" i="1" s="1"/>
  <c r="N1192" i="1" a="1"/>
  <c r="N1192" i="1" s="1"/>
  <c r="AC1192" i="1" s="1"/>
  <c r="N1905" i="1" a="1"/>
  <c r="N1905" i="1" s="1"/>
  <c r="AC1905" i="1" s="1"/>
  <c r="N244" i="1" a="1"/>
  <c r="N244" i="1" s="1"/>
  <c r="AC244" i="1" s="1"/>
  <c r="N1901" i="1" a="1"/>
  <c r="N1901" i="1" s="1"/>
  <c r="AC1901" i="1" s="1"/>
  <c r="N1155" i="1" a="1"/>
  <c r="N1155" i="1" s="1"/>
  <c r="AC1155" i="1" s="1"/>
  <c r="N1191" i="1" a="1"/>
  <c r="N1191" i="1" s="1"/>
  <c r="AC1191" i="1" s="1"/>
  <c r="N688" i="1" a="1"/>
  <c r="N688" i="1" s="1"/>
  <c r="AC688" i="1" s="1"/>
  <c r="N1439" i="1" a="1"/>
  <c r="N1439" i="1" s="1"/>
  <c r="AC1439" i="1" s="1"/>
  <c r="N1450" i="1" a="1"/>
  <c r="N1450" i="1" s="1"/>
  <c r="AC1450" i="1" s="1"/>
  <c r="N1452" i="1" a="1"/>
  <c r="N1452" i="1" s="1"/>
  <c r="AC1452" i="1" s="1"/>
  <c r="N1726" i="1" a="1"/>
  <c r="N1726" i="1" s="1"/>
  <c r="AC1726" i="1" s="1"/>
  <c r="N1959" i="1" a="1"/>
  <c r="N1959" i="1" s="1"/>
  <c r="AC1959" i="1" s="1"/>
  <c r="N2537" i="1" a="1"/>
  <c r="N2537" i="1" s="1"/>
  <c r="AC2537" i="1" s="1"/>
  <c r="N305" i="1" a="1"/>
  <c r="N305" i="1" s="1"/>
  <c r="AC305" i="1" s="1"/>
  <c r="N1449" i="1" a="1"/>
  <c r="N1449" i="1" s="1"/>
  <c r="AC1449" i="1" s="1"/>
  <c r="N1362" i="1" a="1"/>
  <c r="N1362" i="1" s="1"/>
  <c r="AC1362" i="1" s="1"/>
  <c r="N1870" i="1" a="1"/>
  <c r="N1870" i="1" s="1"/>
  <c r="AC1870" i="1" s="1"/>
  <c r="N2003" i="1" a="1"/>
  <c r="N2003" i="1" s="1"/>
  <c r="AC2003" i="1" s="1"/>
  <c r="N2238" i="1" a="1"/>
  <c r="N2238" i="1" s="1"/>
  <c r="AC2238" i="1" s="1"/>
  <c r="N487" i="1" a="1"/>
  <c r="N487" i="1" s="1"/>
  <c r="AC487" i="1" s="1"/>
  <c r="N808" i="1" a="1"/>
  <c r="N808" i="1" s="1"/>
  <c r="AC808" i="1" s="1"/>
  <c r="N1059" i="1" a="1"/>
  <c r="N1059" i="1" s="1"/>
  <c r="AC1059" i="1" s="1"/>
  <c r="N787" i="1" a="1"/>
  <c r="N787" i="1" s="1"/>
  <c r="AC787" i="1" s="1"/>
  <c r="N1573" i="1" a="1"/>
  <c r="N1573" i="1" s="1"/>
  <c r="AC1573" i="1" s="1"/>
  <c r="N1670" i="1" a="1"/>
  <c r="N1670" i="1" s="1"/>
  <c r="AC1670" i="1" s="1"/>
  <c r="N1750" i="1" a="1"/>
  <c r="N1750" i="1" s="1"/>
  <c r="AC1750" i="1" s="1"/>
  <c r="N84" i="1" a="1"/>
  <c r="N84" i="1" s="1"/>
  <c r="AC84" i="1" s="1"/>
  <c r="N163" i="1" a="1"/>
  <c r="N163" i="1" s="1"/>
  <c r="AC163" i="1" s="1"/>
  <c r="N178" i="1" a="1"/>
  <c r="N178" i="1" s="1"/>
  <c r="AC178" i="1" s="1"/>
  <c r="N456" i="1" a="1"/>
  <c r="N456" i="1" s="1"/>
  <c r="AC456" i="1" s="1"/>
  <c r="N561" i="1" a="1"/>
  <c r="N561" i="1" s="1"/>
  <c r="AC561" i="1" s="1"/>
  <c r="N732" i="1" a="1"/>
  <c r="N732" i="1" s="1"/>
  <c r="AC732" i="1" s="1"/>
  <c r="N810" i="1" a="1"/>
  <c r="N810" i="1" s="1"/>
  <c r="AC810" i="1" s="1"/>
  <c r="N1072" i="1" a="1"/>
  <c r="N1072" i="1" s="1"/>
  <c r="AC1072" i="1" s="1"/>
  <c r="N1421" i="1" a="1"/>
  <c r="N1421" i="1" s="1"/>
  <c r="AC1421" i="1" s="1"/>
  <c r="N1456" i="1" a="1"/>
  <c r="N1456" i="1" s="1"/>
  <c r="AC1456" i="1" s="1"/>
  <c r="N1613" i="1" a="1"/>
  <c r="N1613" i="1" s="1"/>
  <c r="AC1613" i="1" s="1"/>
  <c r="N1759" i="1" a="1"/>
  <c r="N1759" i="1" s="1"/>
  <c r="AC1759" i="1" s="1"/>
  <c r="N2328" i="1" a="1"/>
  <c r="N2328" i="1" s="1"/>
  <c r="AC2328" i="1" s="1"/>
  <c r="N2337" i="1" a="1"/>
  <c r="N2337" i="1" s="1"/>
  <c r="AC2337" i="1" s="1"/>
  <c r="N2448" i="1" a="1"/>
  <c r="N2448" i="1" s="1"/>
  <c r="AC2448" i="1" s="1"/>
  <c r="N1047" i="1" a="1"/>
  <c r="N1047" i="1" s="1"/>
  <c r="AC1047" i="1" s="1"/>
  <c r="N1458" i="1" a="1"/>
  <c r="N1458" i="1" s="1"/>
  <c r="AC1458" i="1" s="1"/>
  <c r="N1514" i="1" a="1"/>
  <c r="N1514" i="1" s="1"/>
  <c r="AC1514" i="1" s="1"/>
  <c r="N1116" i="1" a="1"/>
  <c r="N1116" i="1" s="1"/>
  <c r="AC1116" i="1" s="1"/>
  <c r="N1765" i="1" a="1"/>
  <c r="N1765" i="1" s="1"/>
  <c r="AC1765" i="1" s="1"/>
  <c r="N1259" i="1" a="1"/>
  <c r="N1259" i="1" s="1"/>
  <c r="AC1259" i="1" s="1"/>
  <c r="N1350" i="1" a="1"/>
  <c r="N1350" i="1" s="1"/>
  <c r="AC1350" i="1" s="1"/>
  <c r="N251" i="1" a="1"/>
  <c r="N251" i="1" s="1"/>
  <c r="AC251" i="1" s="1"/>
  <c r="N469" i="1" a="1"/>
  <c r="N469" i="1" s="1"/>
  <c r="AC469" i="1" s="1"/>
  <c r="N986" i="1" a="1"/>
  <c r="N986" i="1" s="1"/>
  <c r="AC986" i="1" s="1"/>
  <c r="N1505" i="1" a="1"/>
  <c r="N1505" i="1" s="1"/>
  <c r="AC1505" i="1" s="1"/>
  <c r="N1933" i="1" a="1"/>
  <c r="N1933" i="1" s="1"/>
  <c r="AC1933" i="1" s="1"/>
  <c r="N2324" i="1" a="1"/>
  <c r="N2324" i="1" s="1"/>
  <c r="AC2324" i="1" s="1"/>
  <c r="N2369" i="1" a="1"/>
  <c r="N2369" i="1" s="1"/>
  <c r="AC2369" i="1" s="1"/>
  <c r="N2391" i="1" a="1"/>
  <c r="N2391" i="1" s="1"/>
  <c r="AC2391" i="1" s="1"/>
  <c r="N2538" i="1" a="1"/>
  <c r="N2538" i="1" s="1"/>
  <c r="AC2538" i="1" s="1"/>
  <c r="N1383" i="1" a="1"/>
  <c r="N1383" i="1" s="1"/>
  <c r="AC1383" i="1" s="1"/>
  <c r="N1635" i="1" a="1"/>
  <c r="N1635" i="1" s="1"/>
  <c r="AC1635" i="1" s="1"/>
  <c r="N1903" i="1" a="1"/>
  <c r="N1903" i="1" s="1"/>
  <c r="AC1903" i="1" s="1"/>
  <c r="N135" i="1" a="1"/>
  <c r="N135" i="1" s="1"/>
  <c r="AC135" i="1" s="1"/>
  <c r="N524" i="1" a="1"/>
  <c r="N524" i="1" s="1"/>
  <c r="AC524" i="1" s="1"/>
  <c r="N1262" i="1" a="1"/>
  <c r="N1262" i="1" s="1"/>
  <c r="AC1262" i="1" s="1"/>
  <c r="N1061" i="1" a="1"/>
  <c r="N1061" i="1" s="1"/>
  <c r="AC1061" i="1" s="1"/>
  <c r="N284" i="1" a="1"/>
  <c r="N284" i="1" s="1"/>
  <c r="AC284" i="1" s="1"/>
  <c r="N1631" i="1" a="1"/>
  <c r="N1631" i="1" s="1"/>
  <c r="AC1631" i="1" s="1"/>
  <c r="N1156" i="1" a="1"/>
  <c r="N1156" i="1" s="1"/>
  <c r="AC1156" i="1" s="1"/>
  <c r="N1306" i="1" a="1"/>
  <c r="N1306" i="1" s="1"/>
  <c r="AC1306" i="1" s="1"/>
  <c r="N2033" i="1" a="1"/>
  <c r="N2033" i="1" s="1"/>
  <c r="AC2033" i="1" s="1"/>
  <c r="N2039" i="1" a="1"/>
  <c r="N2039" i="1" s="1"/>
  <c r="AC2039" i="1" s="1"/>
  <c r="N110" i="1" a="1"/>
  <c r="N110" i="1" s="1"/>
  <c r="AC110" i="1" s="1"/>
  <c r="N1440" i="1" a="1"/>
  <c r="N1440" i="1" s="1"/>
  <c r="AC1440" i="1" s="1"/>
  <c r="N1611" i="1" a="1"/>
  <c r="N1611" i="1" s="1"/>
  <c r="AC1611" i="1" s="1"/>
  <c r="N2060" i="1" a="1"/>
  <c r="N2060" i="1" s="1"/>
  <c r="AC2060" i="1" s="1"/>
  <c r="N2342" i="1" a="1"/>
  <c r="N2342" i="1" s="1"/>
  <c r="AC2342" i="1" s="1"/>
  <c r="N2345" i="1" a="1"/>
  <c r="N2345" i="1" s="1"/>
  <c r="AC2345" i="1" s="1"/>
  <c r="N2420" i="1" a="1"/>
  <c r="N2420" i="1" s="1"/>
  <c r="AC2420" i="1" s="1"/>
  <c r="N2451" i="1" a="1"/>
  <c r="N2451" i="1" s="1"/>
  <c r="AC2451" i="1" s="1"/>
  <c r="N1864" i="1" a="1"/>
  <c r="N1864" i="1" s="1"/>
  <c r="AC1864" i="1" s="1"/>
  <c r="N2078" i="1" a="1"/>
  <c r="N2078" i="1" s="1"/>
  <c r="AC2078" i="1" s="1"/>
  <c r="N146" i="1" a="1"/>
  <c r="N146" i="1" s="1"/>
  <c r="AC146" i="1" s="1"/>
  <c r="N1437" i="1" a="1"/>
  <c r="N1437" i="1" s="1"/>
  <c r="AC1437" i="1" s="1"/>
  <c r="N1622" i="1" a="1"/>
  <c r="N1622" i="1" s="1"/>
  <c r="AC1622" i="1" s="1"/>
  <c r="N2498" i="1" a="1"/>
  <c r="N2498" i="1" s="1"/>
  <c r="AC2498" i="1" s="1"/>
  <c r="N19" i="1" a="1"/>
  <c r="N19" i="1" s="1"/>
  <c r="AC19" i="1" s="1"/>
  <c r="N93" i="1" a="1"/>
  <c r="N93" i="1" s="1"/>
  <c r="AC93" i="1" s="1"/>
  <c r="N441" i="1" a="1"/>
  <c r="N441" i="1" s="1"/>
  <c r="AC441" i="1" s="1"/>
  <c r="N486" i="1" a="1"/>
  <c r="N486" i="1" s="1"/>
  <c r="AC486" i="1" s="1"/>
  <c r="N590" i="1" a="1"/>
  <c r="N590" i="1" s="1"/>
  <c r="AC590" i="1" s="1"/>
  <c r="N695" i="1" a="1"/>
  <c r="N695" i="1" s="1"/>
  <c r="AC695" i="1" s="1"/>
  <c r="N1371" i="1" a="1"/>
  <c r="N1371" i="1" s="1"/>
  <c r="AC1371" i="1" s="1"/>
  <c r="N1385" i="1" a="1"/>
  <c r="N1385" i="1" s="1"/>
  <c r="AC1385" i="1" s="1"/>
  <c r="N1496" i="1" a="1"/>
  <c r="N1496" i="1" s="1"/>
  <c r="AC1496" i="1" s="1"/>
  <c r="N1935" i="1" a="1"/>
  <c r="N1935" i="1" s="1"/>
  <c r="AC1935" i="1" s="1"/>
  <c r="N1962" i="1" a="1"/>
  <c r="N1962" i="1" s="1"/>
  <c r="AC1962" i="1" s="1"/>
  <c r="N2390" i="1" a="1"/>
  <c r="N2390" i="1" s="1"/>
  <c r="AC2390" i="1" s="1"/>
  <c r="N319" i="1" a="1"/>
  <c r="N319" i="1" s="1"/>
  <c r="AC319" i="1" s="1"/>
  <c r="N1411" i="1" a="1"/>
  <c r="N1411" i="1" s="1"/>
  <c r="AC1411" i="1" s="1"/>
  <c r="N717" i="1" a="1"/>
  <c r="N717" i="1" s="1"/>
  <c r="AC717" i="1" s="1"/>
  <c r="N1502" i="1" a="1"/>
  <c r="N1502" i="1" s="1"/>
  <c r="AC1502" i="1" s="1"/>
  <c r="N2034" i="1" a="1"/>
  <c r="N2034" i="1" s="1"/>
  <c r="AC2034" i="1" s="1"/>
  <c r="N2035" i="1" a="1"/>
  <c r="N2035" i="1" s="1"/>
  <c r="AC2035" i="1" s="1"/>
  <c r="N1685" i="1" a="1"/>
  <c r="N1685" i="1" s="1"/>
  <c r="AC1685" i="1" s="1"/>
  <c r="N2233" i="1" a="1"/>
  <c r="N2233" i="1" s="1"/>
  <c r="AC2233" i="1" s="1"/>
  <c r="N1038" i="1" a="1"/>
  <c r="N1038" i="1" s="1"/>
  <c r="AC1038" i="1" s="1"/>
  <c r="N1454" i="1" a="1"/>
  <c r="N1454" i="1" s="1"/>
  <c r="AC1454" i="1" s="1"/>
  <c r="N1599" i="1" a="1"/>
  <c r="N1599" i="1" s="1"/>
  <c r="AC1599" i="1" s="1"/>
  <c r="N1793" i="1" a="1"/>
  <c r="N1793" i="1" s="1"/>
  <c r="AC1793" i="1" s="1"/>
  <c r="N1000" i="1" a="1"/>
  <c r="N1000" i="1" s="1"/>
  <c r="AC1000" i="1" s="1"/>
  <c r="N1001" i="1" a="1"/>
  <c r="N1001" i="1" s="1"/>
  <c r="AC1001" i="1" s="1"/>
  <c r="N1644" i="1" a="1"/>
  <c r="N1644" i="1" s="1"/>
  <c r="AC1644" i="1" s="1"/>
  <c r="N2295" i="1" a="1"/>
  <c r="N2295" i="1" s="1"/>
  <c r="AC2295" i="1" s="1"/>
  <c r="N2353" i="1" a="1"/>
  <c r="N2353" i="1" s="1"/>
  <c r="AC2353" i="1" s="1"/>
  <c r="N2354" i="1" a="1"/>
  <c r="N2354" i="1" s="1"/>
  <c r="AC2354" i="1" s="1"/>
  <c r="N2367" i="1" a="1"/>
  <c r="N2367" i="1" s="1"/>
  <c r="AC2367" i="1" s="1"/>
  <c r="N2389" i="1" a="1"/>
  <c r="N2389" i="1" s="1"/>
  <c r="AC2389" i="1" s="1"/>
  <c r="N2421" i="1" a="1"/>
  <c r="N2421" i="1" s="1"/>
  <c r="AC2421" i="1" s="1"/>
  <c r="N1970" i="1" a="1"/>
  <c r="N1970" i="1" s="1"/>
  <c r="AC1970" i="1" s="1"/>
  <c r="N136" i="1" a="1"/>
  <c r="N136" i="1" s="1"/>
  <c r="AC136" i="1" s="1"/>
  <c r="N1499" i="1" a="1"/>
  <c r="N1499" i="1" s="1"/>
  <c r="AC1499" i="1" s="1"/>
  <c r="N2168" i="1" a="1"/>
  <c r="N2168" i="1" s="1"/>
  <c r="AC2168" i="1" s="1"/>
  <c r="N1150" i="1" a="1"/>
  <c r="N1150" i="1" s="1"/>
  <c r="AC1150" i="1" s="1"/>
  <c r="N1322" i="1" a="1"/>
  <c r="N1322" i="1" s="1"/>
  <c r="AC1322" i="1" s="1"/>
  <c r="N311" i="1" a="1"/>
  <c r="N311" i="1" s="1"/>
  <c r="AC311" i="1" s="1"/>
  <c r="N164" i="1" a="1"/>
  <c r="N164" i="1" s="1"/>
  <c r="AC164" i="1" s="1"/>
  <c r="N170" i="1" a="1"/>
  <c r="N170" i="1" s="1"/>
  <c r="AC170" i="1" s="1"/>
  <c r="N303" i="1" a="1"/>
  <c r="N303" i="1" s="1"/>
  <c r="AC303" i="1" s="1"/>
  <c r="N330" i="1" a="1"/>
  <c r="N330" i="1" s="1"/>
  <c r="AC330" i="1" s="1"/>
  <c r="N554" i="1" a="1"/>
  <c r="N554" i="1" s="1"/>
  <c r="AC554" i="1" s="1"/>
  <c r="N566" i="1" a="1"/>
  <c r="N566" i="1" s="1"/>
  <c r="AC566" i="1" s="1"/>
  <c r="N582" i="1" a="1"/>
  <c r="N582" i="1" s="1"/>
  <c r="AC582" i="1" s="1"/>
  <c r="N609" i="1" a="1"/>
  <c r="N609" i="1" s="1"/>
  <c r="AC609" i="1" s="1"/>
  <c r="N652" i="1" a="1"/>
  <c r="N652" i="1" s="1"/>
  <c r="AC652" i="1" s="1"/>
  <c r="N731" i="1" a="1"/>
  <c r="N731" i="1" s="1"/>
  <c r="AC731" i="1" s="1"/>
  <c r="N735" i="1" a="1"/>
  <c r="N735" i="1" s="1"/>
  <c r="AC735" i="1" s="1"/>
  <c r="N1020" i="1" a="1"/>
  <c r="N1020" i="1" s="1"/>
  <c r="AC1020" i="1" s="1"/>
  <c r="N1274" i="1" a="1"/>
  <c r="N1274" i="1" s="1"/>
  <c r="AC1274" i="1" s="1"/>
  <c r="N1384" i="1" a="1"/>
  <c r="N1384" i="1" s="1"/>
  <c r="AC1384" i="1" s="1"/>
  <c r="N1653" i="1" a="1"/>
  <c r="N1653" i="1" s="1"/>
  <c r="AC1653" i="1" s="1"/>
  <c r="N2183" i="1" a="1"/>
  <c r="N2183" i="1" s="1"/>
  <c r="AC2183" i="1" s="1"/>
  <c r="N2239" i="1" a="1"/>
  <c r="N2239" i="1" s="1"/>
  <c r="AC2239" i="1" s="1"/>
  <c r="N2306" i="1" a="1"/>
  <c r="N2306" i="1" s="1"/>
  <c r="AC2306" i="1" s="1"/>
  <c r="N2313" i="1" a="1"/>
  <c r="N2313" i="1" s="1"/>
  <c r="AC2313" i="1" s="1"/>
  <c r="N2007" i="1" a="1"/>
  <c r="N2007" i="1" s="1"/>
  <c r="AC2007" i="1" s="1"/>
  <c r="N242" i="1" a="1"/>
  <c r="N242" i="1" s="1"/>
  <c r="AC242" i="1" s="1"/>
  <c r="N1287" i="1" a="1"/>
  <c r="N1287" i="1" s="1"/>
  <c r="AC1287" i="1" s="1"/>
  <c r="N1457" i="1" a="1"/>
  <c r="N1457" i="1" s="1"/>
  <c r="AC1457" i="1" s="1"/>
  <c r="N1490" i="1" a="1"/>
  <c r="N1490" i="1" s="1"/>
  <c r="AC1490" i="1" s="1"/>
  <c r="N1971" i="1" a="1"/>
  <c r="N1971" i="1" s="1"/>
  <c r="AC1971" i="1" s="1"/>
  <c r="N2177" i="1" a="1"/>
  <c r="N2177" i="1" s="1"/>
  <c r="AC2177" i="1" s="1"/>
  <c r="N282" i="1" a="1"/>
  <c r="N282" i="1" s="1"/>
  <c r="AC282" i="1" s="1"/>
  <c r="N999" i="1" a="1"/>
  <c r="N999" i="1" s="1"/>
  <c r="AC999" i="1" s="1"/>
  <c r="N1062" i="1" a="1"/>
  <c r="N1062" i="1" s="1"/>
  <c r="AC1062" i="1" s="1"/>
  <c r="N1178" i="1" a="1"/>
  <c r="N1178" i="1" s="1"/>
  <c r="AC1178" i="1" s="1"/>
  <c r="N1260" i="1" a="1"/>
  <c r="N1260" i="1" s="1"/>
  <c r="AC1260" i="1" s="1"/>
  <c r="N1619" i="1" a="1"/>
  <c r="N1619" i="1" s="1"/>
  <c r="AC1619" i="1" s="1"/>
  <c r="N1906" i="1" a="1"/>
  <c r="N1906" i="1" s="1"/>
  <c r="AC1906" i="1" s="1"/>
  <c r="N426" i="1" a="1"/>
  <c r="N426" i="1" s="1"/>
  <c r="AC426" i="1" s="1"/>
  <c r="N868" i="1" a="1"/>
  <c r="N868" i="1" s="1"/>
  <c r="AC868" i="1" s="1"/>
  <c r="N1189" i="1" a="1"/>
  <c r="N1189" i="1" s="1"/>
  <c r="AC1189" i="1" s="1"/>
  <c r="N1420" i="1" a="1"/>
  <c r="N1420" i="1" s="1"/>
  <c r="AC1420" i="1" s="1"/>
  <c r="N1533" i="1" a="1"/>
  <c r="N1533" i="1" s="1"/>
  <c r="AC1533" i="1" s="1"/>
  <c r="N1642" i="1" a="1"/>
  <c r="N1642" i="1" s="1"/>
  <c r="AC1642" i="1" s="1"/>
  <c r="N1963" i="1" a="1"/>
  <c r="N1963" i="1" s="1"/>
  <c r="AC1963" i="1" s="1"/>
  <c r="N2335" i="1" a="1"/>
  <c r="N2335" i="1" s="1"/>
  <c r="AC2335" i="1" s="1"/>
  <c r="N2388" i="1" a="1"/>
  <c r="N2388" i="1" s="1"/>
  <c r="AC2388" i="1" s="1"/>
  <c r="N2397" i="1" a="1"/>
  <c r="N2397" i="1" s="1"/>
  <c r="AC2397" i="1" s="1"/>
  <c r="N2453" i="1" a="1"/>
  <c r="N2453" i="1" s="1"/>
  <c r="AC2453" i="1" s="1"/>
  <c r="N1844" i="1" a="1"/>
  <c r="N1844" i="1" s="1"/>
  <c r="AC1844" i="1" s="1"/>
  <c r="N1399" i="1" a="1"/>
  <c r="N1399" i="1" s="1"/>
  <c r="AC1399" i="1" s="1"/>
  <c r="N1993" i="1" a="1"/>
  <c r="N1993" i="1" s="1"/>
  <c r="AC1993" i="1" s="1"/>
  <c r="N360" i="1" a="1"/>
  <c r="N360" i="1" s="1"/>
  <c r="AC360" i="1" s="1"/>
  <c r="N448" i="1" a="1"/>
  <c r="N448" i="1" s="1"/>
  <c r="AC448" i="1" s="1"/>
  <c r="N1048" i="1" a="1"/>
  <c r="N1048" i="1" s="1"/>
  <c r="AC1048" i="1" s="1"/>
  <c r="N1168" i="1" a="1"/>
  <c r="N1168" i="1" s="1"/>
  <c r="AC1168" i="1" s="1"/>
  <c r="N1404" i="1" a="1"/>
  <c r="N1404" i="1" s="1"/>
  <c r="AC1404" i="1" s="1"/>
  <c r="N1459" i="1" a="1"/>
  <c r="N1459" i="1" s="1"/>
  <c r="AC1459" i="1" s="1"/>
  <c r="N1684" i="1" a="1"/>
  <c r="N1684" i="1" s="1"/>
  <c r="AC1684" i="1" s="1"/>
  <c r="N1843" i="1" a="1"/>
  <c r="N1843" i="1" s="1"/>
  <c r="AC1843" i="1" s="1"/>
  <c r="N797" i="1" a="1"/>
  <c r="N797" i="1" s="1"/>
  <c r="AC797" i="1" s="1"/>
  <c r="N1312" i="1" a="1"/>
  <c r="N1312" i="1" s="1"/>
  <c r="AC1312" i="1" s="1"/>
  <c r="N1313" i="1" a="1"/>
  <c r="N1313" i="1" s="1"/>
  <c r="AC1313" i="1" s="1"/>
  <c r="N1498" i="1" a="1"/>
  <c r="N1498" i="1" s="1"/>
  <c r="AC1498" i="1" s="1"/>
  <c r="N1549" i="1" a="1"/>
  <c r="N1549" i="1" s="1"/>
  <c r="AC1549" i="1" s="1"/>
  <c r="N2163" i="1" a="1"/>
  <c r="N2163" i="1" s="1"/>
  <c r="AC2163" i="1" s="1"/>
  <c r="N1167" i="1" a="1"/>
  <c r="N1167" i="1" s="1"/>
  <c r="AC1167" i="1" s="1"/>
  <c r="N1161" i="1" a="1"/>
  <c r="N1161" i="1" s="1"/>
  <c r="AC1161" i="1" s="1"/>
  <c r="N1070" i="1" a="1"/>
  <c r="N1070" i="1" s="1"/>
  <c r="AC1070" i="1" s="1"/>
  <c r="N248" i="1" a="1"/>
  <c r="N248" i="1" s="1"/>
  <c r="AC248" i="1" s="1"/>
  <c r="N684" i="1" a="1"/>
  <c r="N684" i="1" s="1"/>
  <c r="AC684" i="1" s="1"/>
  <c r="N1022" i="1" a="1"/>
  <c r="N1022" i="1" s="1"/>
  <c r="AC1022" i="1" s="1"/>
  <c r="N1867" i="1" a="1"/>
  <c r="N1867" i="1" s="1"/>
  <c r="AC1867" i="1" s="1"/>
  <c r="N1989" i="1" a="1"/>
  <c r="N1989" i="1" s="1"/>
  <c r="AC1989" i="1" s="1"/>
  <c r="N2312" i="1" a="1"/>
  <c r="N2312" i="1" s="1"/>
  <c r="AC2312" i="1" s="1"/>
  <c r="N2333" i="1" a="1"/>
  <c r="N2333" i="1" s="1"/>
  <c r="AC2333" i="1" s="1"/>
  <c r="N2360" i="1" a="1"/>
  <c r="N2360" i="1" s="1"/>
  <c r="AC2360" i="1" s="1"/>
  <c r="N2361" i="1" a="1"/>
  <c r="N2361" i="1" s="1"/>
  <c r="AC2361" i="1" s="1"/>
  <c r="N2396" i="1" a="1"/>
  <c r="N2396" i="1" s="1"/>
  <c r="AC2396" i="1" s="1"/>
  <c r="N622" i="1" a="1"/>
  <c r="N622" i="1" s="1"/>
  <c r="AC622" i="1" s="1"/>
  <c r="N2032" i="1" a="1"/>
  <c r="N2032" i="1" s="1"/>
  <c r="AC2032" i="1" s="1"/>
  <c r="N2198" i="1" a="1"/>
  <c r="N2198" i="1" s="1"/>
  <c r="AC2198" i="1" s="1"/>
  <c r="N270" i="1" a="1"/>
  <c r="N270" i="1" s="1"/>
  <c r="AC270" i="1" s="1"/>
  <c r="N2002" i="1" a="1"/>
  <c r="N2002" i="1" s="1"/>
  <c r="AC2002" i="1" s="1"/>
  <c r="N2150" i="1" a="1"/>
  <c r="N2150" i="1" s="1"/>
  <c r="AC2150" i="1" s="1"/>
  <c r="N17" i="1" a="1"/>
  <c r="N17" i="1" s="1"/>
  <c r="AC17" i="1" s="1"/>
  <c r="N50" i="1" a="1"/>
  <c r="N50" i="1" s="1"/>
  <c r="AC50" i="1" s="1"/>
  <c r="N52" i="1" a="1"/>
  <c r="N52" i="1" s="1"/>
  <c r="AC52" i="1" s="1"/>
  <c r="N67" i="1" a="1"/>
  <c r="N67" i="1" s="1"/>
  <c r="AC67" i="1" s="1"/>
  <c r="N142" i="1" a="1"/>
  <c r="N142" i="1" s="1"/>
  <c r="AC142" i="1" s="1"/>
  <c r="N156" i="1" a="1"/>
  <c r="N156" i="1" s="1"/>
  <c r="AC156" i="1" s="1"/>
  <c r="N297" i="1" a="1"/>
  <c r="N297" i="1" s="1"/>
  <c r="AC297" i="1" s="1"/>
  <c r="N301" i="1" a="1"/>
  <c r="N301" i="1" s="1"/>
  <c r="AC301" i="1" s="1"/>
  <c r="N373" i="1" a="1"/>
  <c r="N373" i="1" s="1"/>
  <c r="AC373" i="1" s="1"/>
  <c r="N374" i="1" a="1"/>
  <c r="N374" i="1" s="1"/>
  <c r="AC374" i="1" s="1"/>
  <c r="N376" i="1" a="1"/>
  <c r="N376" i="1" s="1"/>
  <c r="AC376" i="1" s="1"/>
  <c r="N384" i="1" a="1"/>
  <c r="N384" i="1" s="1"/>
  <c r="AC384" i="1" s="1"/>
  <c r="N399" i="1" a="1"/>
  <c r="N399" i="1" s="1"/>
  <c r="AC399" i="1" s="1"/>
  <c r="N458" i="1" a="1"/>
  <c r="N458" i="1" s="1"/>
  <c r="AC458" i="1" s="1"/>
  <c r="N571" i="1" a="1"/>
  <c r="N571" i="1" s="1"/>
  <c r="AC571" i="1" s="1"/>
  <c r="N699" i="1" a="1"/>
  <c r="N699" i="1" s="1"/>
  <c r="AC699" i="1" s="1"/>
  <c r="N729" i="1" a="1"/>
  <c r="N729" i="1" s="1"/>
  <c r="AC729" i="1" s="1"/>
  <c r="N883" i="1" a="1"/>
  <c r="N883" i="1" s="1"/>
  <c r="AC883" i="1" s="1"/>
  <c r="N1103" i="1" a="1"/>
  <c r="N1103" i="1" s="1"/>
  <c r="AC1103" i="1" s="1"/>
  <c r="N1140" i="1" a="1"/>
  <c r="N1140" i="1" s="1"/>
  <c r="AC1140" i="1" s="1"/>
  <c r="N1241" i="1" a="1"/>
  <c r="N1241" i="1" s="1"/>
  <c r="AC1241" i="1" s="1"/>
  <c r="N1369" i="1" a="1"/>
  <c r="N1369" i="1" s="1"/>
  <c r="AC1369" i="1" s="1"/>
  <c r="N1630" i="1" a="1"/>
  <c r="N1630" i="1" s="1"/>
  <c r="AC1630" i="1" s="1"/>
  <c r="N1656" i="1" a="1"/>
  <c r="N1656" i="1" s="1"/>
  <c r="AC1656" i="1" s="1"/>
  <c r="N1665" i="1" a="1"/>
  <c r="N1665" i="1" s="1"/>
  <c r="AC1665" i="1" s="1"/>
  <c r="N1756" i="1" a="1"/>
  <c r="N1756" i="1" s="1"/>
  <c r="AC1756" i="1" s="1"/>
  <c r="N1827" i="1" a="1"/>
  <c r="N1827" i="1" s="1"/>
  <c r="AC1827" i="1" s="1"/>
  <c r="N1871" i="1" a="1"/>
  <c r="N1871" i="1" s="1"/>
  <c r="AC1871" i="1" s="1"/>
  <c r="N1872" i="1" a="1"/>
  <c r="N1872" i="1" s="1"/>
  <c r="AC1872" i="1" s="1"/>
  <c r="N1908" i="1" a="1"/>
  <c r="N1908" i="1" s="1"/>
  <c r="AC1908" i="1" s="1"/>
  <c r="N1947" i="1" a="1"/>
  <c r="N1947" i="1" s="1"/>
  <c r="AC1947" i="1" s="1"/>
  <c r="N2027" i="1" a="1"/>
  <c r="N2027" i="1" s="1"/>
  <c r="AC2027" i="1" s="1"/>
  <c r="N2152" i="1" a="1"/>
  <c r="N2152" i="1" s="1"/>
  <c r="AC2152" i="1" s="1"/>
  <c r="N2172" i="1" a="1"/>
  <c r="N2172" i="1" s="1"/>
  <c r="AC2172" i="1" s="1"/>
  <c r="N2230" i="1" a="1"/>
  <c r="N2230" i="1" s="1"/>
  <c r="AC2230" i="1" s="1"/>
  <c r="N2338" i="1" a="1"/>
  <c r="N2338" i="1" s="1"/>
  <c r="AC2338" i="1" s="1"/>
  <c r="N2350" i="1" a="1"/>
  <c r="N2350" i="1" s="1"/>
  <c r="AC2350" i="1" s="1"/>
  <c r="N2454" i="1" a="1"/>
  <c r="N2454" i="1" s="1"/>
  <c r="AC2454" i="1" s="1"/>
  <c r="N262" i="1" a="1"/>
  <c r="N262" i="1" s="1"/>
  <c r="AC262" i="1" s="1"/>
  <c r="N1309" i="1" a="1"/>
  <c r="N1309" i="1" s="1"/>
  <c r="AC1309" i="1" s="1"/>
  <c r="N1914" i="1" a="1"/>
  <c r="N1914" i="1" s="1"/>
  <c r="AC1914" i="1" s="1"/>
  <c r="N2006" i="1" a="1"/>
  <c r="N2006" i="1" s="1"/>
  <c r="AC2006" i="1" s="1"/>
  <c r="N1351" i="1" a="1"/>
  <c r="N1351" i="1" s="1"/>
  <c r="AC1351" i="1" s="1"/>
  <c r="N1950" i="1" a="1"/>
  <c r="N1950" i="1" s="1"/>
  <c r="AC1950" i="1" s="1"/>
  <c r="N904" i="1" a="1"/>
  <c r="N904" i="1" s="1"/>
  <c r="AC904" i="1" s="1"/>
  <c r="N2030" i="1" a="1"/>
  <c r="N2030" i="1" s="1"/>
  <c r="AC2030" i="1" s="1"/>
  <c r="N2284" i="1" a="1"/>
  <c r="N2284" i="1" s="1"/>
  <c r="AC2284" i="1" s="1"/>
  <c r="N1615" i="1" a="1"/>
  <c r="N1615" i="1" s="1"/>
  <c r="AC1615" i="1" s="1"/>
  <c r="N1983" i="1" a="1"/>
  <c r="N1983" i="1" s="1"/>
  <c r="AC1983" i="1" s="1"/>
  <c r="N608" i="1" a="1"/>
  <c r="N608" i="1" s="1"/>
  <c r="AC608" i="1" s="1"/>
  <c r="N984" i="1" a="1"/>
  <c r="N984" i="1" s="1"/>
  <c r="AC984" i="1" s="1"/>
  <c r="N1290" i="1" a="1"/>
  <c r="N1290" i="1" s="1"/>
  <c r="AC1290" i="1" s="1"/>
  <c r="N1667" i="1" a="1"/>
  <c r="N1667" i="1" s="1"/>
  <c r="AC1667" i="1" s="1"/>
  <c r="N1934" i="1" a="1"/>
  <c r="N1934" i="1" s="1"/>
  <c r="AC1934" i="1" s="1"/>
  <c r="N1729" i="1" a="1"/>
  <c r="N1729" i="1" s="1"/>
  <c r="AC1729" i="1" s="1"/>
  <c r="N5" i="1" a="1"/>
  <c r="N5" i="1" s="1"/>
  <c r="AC5" i="1" s="1"/>
  <c r="N44" i="1" a="1"/>
  <c r="N44" i="1" s="1"/>
  <c r="AC44" i="1" s="1"/>
  <c r="N96" i="1" a="1"/>
  <c r="N96" i="1" s="1"/>
  <c r="AC96" i="1" s="1"/>
  <c r="N1357" i="1" a="1"/>
  <c r="N1357" i="1" s="1"/>
  <c r="AC1357" i="1" s="1"/>
  <c r="N1487" i="1" a="1"/>
  <c r="N1487" i="1" s="1"/>
  <c r="AC1487" i="1" s="1"/>
  <c r="N1601" i="1" a="1"/>
  <c r="N1601" i="1" s="1"/>
  <c r="AC1601" i="1" s="1"/>
  <c r="N1857" i="1" a="1"/>
  <c r="N1857" i="1" s="1"/>
  <c r="AC1857" i="1" s="1"/>
  <c r="N1929" i="1" a="1"/>
  <c r="N1929" i="1" s="1"/>
  <c r="AC1929" i="1" s="1"/>
  <c r="N2015" i="1" a="1"/>
  <c r="N2015" i="1" s="1"/>
  <c r="AC2015" i="1" s="1"/>
  <c r="N2317" i="1" a="1"/>
  <c r="N2317" i="1" s="1"/>
  <c r="AC2317" i="1" s="1"/>
  <c r="N2347" i="1" a="1"/>
  <c r="N2347" i="1" s="1"/>
  <c r="AC2347" i="1" s="1"/>
  <c r="N851" i="1" a="1"/>
  <c r="N851" i="1" s="1"/>
  <c r="AC851" i="1" s="1"/>
  <c r="N1332" i="1" a="1"/>
  <c r="N1332" i="1" s="1"/>
  <c r="AC1332" i="1" s="1"/>
  <c r="N351" i="1" a="1"/>
  <c r="N351" i="1" s="1"/>
  <c r="AC351" i="1" s="1"/>
  <c r="N1166" i="1" a="1"/>
  <c r="N1166" i="1" s="1"/>
  <c r="AC1166" i="1" s="1"/>
  <c r="N2026" i="1" a="1"/>
  <c r="N2026" i="1" s="1"/>
  <c r="AC2026" i="1" s="1"/>
  <c r="N905" i="1" a="1"/>
  <c r="N905" i="1" s="1"/>
  <c r="AC905" i="1" s="1"/>
  <c r="N1152" i="1" a="1"/>
  <c r="N1152" i="1" s="1"/>
  <c r="AC1152" i="1" s="1"/>
  <c r="N893" i="1" a="1"/>
  <c r="N893" i="1" s="1"/>
  <c r="AC893" i="1" s="1"/>
  <c r="N1621" i="1" a="1"/>
  <c r="N1621" i="1" s="1"/>
  <c r="AC1621" i="1" s="1"/>
  <c r="N167" i="1" a="1"/>
  <c r="N167" i="1" s="1"/>
  <c r="AC167" i="1" s="1"/>
  <c r="N229" i="1" a="1"/>
  <c r="N229" i="1" s="1"/>
  <c r="AC229" i="1" s="1"/>
  <c r="N401" i="1" a="1"/>
  <c r="N401" i="1" s="1"/>
  <c r="AC401" i="1" s="1"/>
  <c r="N1089" i="1" a="1"/>
  <c r="N1089" i="1" s="1"/>
  <c r="AC1089" i="1" s="1"/>
  <c r="N1367" i="1" a="1"/>
  <c r="N1367" i="1" s="1"/>
  <c r="AC1367" i="1" s="1"/>
  <c r="N1494" i="1" a="1"/>
  <c r="N1494" i="1" s="1"/>
  <c r="AC1494" i="1" s="1"/>
  <c r="N1681" i="1" a="1"/>
  <c r="N1681" i="1" s="1"/>
  <c r="AC1681" i="1" s="1"/>
  <c r="N1928" i="1" a="1"/>
  <c r="N1928" i="1" s="1"/>
  <c r="AC1928" i="1" s="1"/>
  <c r="N1961" i="1" a="1"/>
  <c r="N1961" i="1" s="1"/>
  <c r="AC1961" i="1" s="1"/>
  <c r="N2004" i="1" a="1"/>
  <c r="N2004" i="1" s="1"/>
  <c r="AC2004" i="1" s="1"/>
  <c r="N2299" i="1" a="1"/>
  <c r="N2299" i="1" s="1"/>
  <c r="AC2299" i="1" s="1"/>
  <c r="N2311" i="1" a="1"/>
  <c r="N2311" i="1" s="1"/>
  <c r="AC2311" i="1" s="1"/>
  <c r="N2332" i="1" a="1"/>
  <c r="N2332" i="1" s="1"/>
  <c r="AC2332" i="1" s="1"/>
  <c r="N2398" i="1" a="1"/>
  <c r="N2398" i="1" s="1"/>
  <c r="AC2398" i="1" s="1"/>
  <c r="N2437" i="1" a="1"/>
  <c r="N2437" i="1" s="1"/>
  <c r="AC2437" i="1" s="1"/>
  <c r="N602" i="1" a="1"/>
  <c r="N602" i="1" s="1"/>
  <c r="AC602" i="1" s="1"/>
  <c r="N1738" i="1" a="1"/>
  <c r="N1738" i="1" s="1"/>
  <c r="AC1738" i="1" s="1"/>
  <c r="N903" i="1" a="1"/>
  <c r="N903" i="1" s="1"/>
  <c r="AC903" i="1" s="1"/>
  <c r="N1041" i="1" a="1"/>
  <c r="N1041" i="1" s="1"/>
  <c r="AC1041" i="1" s="1"/>
  <c r="N220" i="1" a="1"/>
  <c r="N220" i="1" s="1"/>
  <c r="AC220" i="1" s="1"/>
  <c r="N1045" i="1" a="1"/>
  <c r="N1045" i="1" s="1"/>
  <c r="AC1045" i="1" s="1"/>
  <c r="N1693" i="1" a="1"/>
  <c r="N1693" i="1" s="1"/>
  <c r="AC1693" i="1" s="1"/>
  <c r="N994" i="1" a="1"/>
  <c r="N994" i="1" s="1"/>
  <c r="AC994" i="1" s="1"/>
  <c r="N1418" i="1" a="1"/>
  <c r="N1418" i="1" s="1"/>
  <c r="AC1418" i="1" s="1"/>
  <c r="N1504" i="1" a="1"/>
  <c r="N1504" i="1" s="1"/>
  <c r="AC1504" i="1" s="1"/>
  <c r="N2167" i="1" a="1"/>
  <c r="N2167" i="1" s="1"/>
  <c r="AC2167" i="1" s="1"/>
  <c r="N1988" i="1" a="1"/>
  <c r="N1988" i="1" s="1"/>
  <c r="AC1988" i="1" s="1"/>
  <c r="N1320" i="1" a="1"/>
  <c r="N1320" i="1" s="1"/>
  <c r="AC1320" i="1" s="1"/>
  <c r="N1451" i="1" a="1"/>
  <c r="N1451" i="1" s="1"/>
  <c r="AC1451" i="1" s="1"/>
  <c r="N526" i="1" a="1"/>
  <c r="N526" i="1" s="1"/>
  <c r="AC526" i="1" s="1"/>
  <c r="N1186" i="1" a="1"/>
  <c r="N1186" i="1" s="1"/>
  <c r="AC1186" i="1" s="1"/>
  <c r="N1675" i="1" a="1"/>
  <c r="N1675" i="1" s="1"/>
  <c r="AC1675" i="1" s="1"/>
  <c r="N1921" i="1" a="1"/>
  <c r="N1921" i="1" s="1"/>
  <c r="AC1921" i="1" s="1"/>
  <c r="N1899" i="1" a="1"/>
  <c r="N1899" i="1" s="1"/>
  <c r="AC1899" i="1" s="1"/>
  <c r="N83" i="1" a="1"/>
  <c r="N83" i="1" s="1"/>
  <c r="AC83" i="1" s="1"/>
  <c r="N1082" i="1" a="1"/>
  <c r="N1082" i="1" s="1"/>
  <c r="AC1082" i="1" s="1"/>
  <c r="N1084" i="1" a="1"/>
  <c r="N1084" i="1" s="1"/>
  <c r="AC1084" i="1" s="1"/>
  <c r="N1148" i="1" a="1"/>
  <c r="N1148" i="1" s="1"/>
  <c r="AC1148" i="1" s="1"/>
  <c r="N1193" i="1" a="1"/>
  <c r="N1193" i="1" s="1"/>
  <c r="AC1193" i="1" s="1"/>
  <c r="N1197" i="1" a="1"/>
  <c r="N1197" i="1" s="1"/>
  <c r="AC1197" i="1" s="1"/>
  <c r="N1271" i="1" a="1"/>
  <c r="N1271" i="1" s="1"/>
  <c r="AC1271" i="1" s="1"/>
  <c r="N1509" i="1" a="1"/>
  <c r="N1509" i="1" s="1"/>
  <c r="AC1509" i="1" s="1"/>
  <c r="N1530" i="1" a="1"/>
  <c r="N1530" i="1" s="1"/>
  <c r="AC1530" i="1" s="1"/>
  <c r="N1651" i="1" a="1"/>
  <c r="N1651" i="1" s="1"/>
  <c r="AC1651" i="1" s="1"/>
  <c r="N1761" i="1" a="1"/>
  <c r="N1761" i="1" s="1"/>
  <c r="AC1761" i="1" s="1"/>
  <c r="N1828" i="1" a="1"/>
  <c r="N1828" i="1" s="1"/>
  <c r="AC1828" i="1" s="1"/>
  <c r="N1850" i="1" a="1"/>
  <c r="N1850" i="1" s="1"/>
  <c r="AC1850" i="1" s="1"/>
  <c r="N2156" i="1" a="1"/>
  <c r="N2156" i="1" s="1"/>
  <c r="AC2156" i="1" s="1"/>
  <c r="N2162" i="1" a="1"/>
  <c r="N2162" i="1" s="1"/>
  <c r="AC2162" i="1" s="1"/>
  <c r="N2348" i="1" a="1"/>
  <c r="N2348" i="1" s="1"/>
  <c r="AC2348" i="1" s="1"/>
  <c r="N736" i="1" a="1"/>
  <c r="N736" i="1" s="1"/>
  <c r="AC736" i="1" s="1"/>
  <c r="N769" i="1" a="1"/>
  <c r="N769" i="1" s="1"/>
  <c r="AC769" i="1" s="1"/>
  <c r="N1722" i="1" a="1"/>
  <c r="N1722" i="1" s="1"/>
  <c r="AC1722" i="1" s="1"/>
  <c r="N1634" i="1" a="1"/>
  <c r="N1634" i="1" s="1"/>
  <c r="AC1634" i="1" s="1"/>
  <c r="N1984" i="1" a="1"/>
  <c r="N1984" i="1" s="1"/>
  <c r="AC1984" i="1" s="1"/>
  <c r="N385" i="1" a="1"/>
  <c r="N385" i="1" s="1"/>
  <c r="AC385" i="1" s="1"/>
  <c r="N606" i="1" a="1"/>
  <c r="N606" i="1" s="1"/>
  <c r="AC606" i="1" s="1"/>
  <c r="N603" i="1" a="1"/>
  <c r="N603" i="1" s="1"/>
  <c r="AC603" i="1" s="1"/>
  <c r="N709" i="1" a="1"/>
  <c r="N709" i="1" s="1"/>
  <c r="AC709" i="1" s="1"/>
  <c r="N87" i="1" a="1"/>
  <c r="N87" i="1" s="1"/>
  <c r="AC87" i="1" s="1"/>
  <c r="N182" i="1" a="1"/>
  <c r="N182" i="1" s="1"/>
  <c r="AC182" i="1" s="1"/>
  <c r="N275" i="1" a="1"/>
  <c r="N275" i="1" s="1"/>
  <c r="AC275" i="1" s="1"/>
  <c r="N338" i="1" a="1"/>
  <c r="N338" i="1" s="1"/>
  <c r="AC338" i="1" s="1"/>
  <c r="N339" i="1" a="1"/>
  <c r="N339" i="1" s="1"/>
  <c r="AC339" i="1" s="1"/>
  <c r="N430" i="1" a="1"/>
  <c r="N430" i="1" s="1"/>
  <c r="AC430" i="1" s="1"/>
  <c r="N668" i="1" a="1"/>
  <c r="N668" i="1" s="1"/>
  <c r="AC668" i="1" s="1"/>
  <c r="N827" i="1" a="1"/>
  <c r="N827" i="1" s="1"/>
  <c r="AC827" i="1" s="1"/>
  <c r="N989" i="1" a="1"/>
  <c r="N989" i="1" s="1"/>
  <c r="AC989" i="1" s="1"/>
  <c r="N1014" i="1" a="1"/>
  <c r="N1014" i="1" s="1"/>
  <c r="AC1014" i="1" s="1"/>
  <c r="N1042" i="1" a="1"/>
  <c r="N1042" i="1" s="1"/>
  <c r="AC1042" i="1" s="1"/>
  <c r="N1169" i="1" a="1"/>
  <c r="N1169" i="1" s="1"/>
  <c r="AC1169" i="1" s="1"/>
  <c r="N1255" i="1" a="1"/>
  <c r="N1255" i="1" s="1"/>
  <c r="AC1255" i="1" s="1"/>
  <c r="N1297" i="1" a="1"/>
  <c r="N1297" i="1" s="1"/>
  <c r="AC1297" i="1" s="1"/>
  <c r="N1300" i="1" a="1"/>
  <c r="N1300" i="1" s="1"/>
  <c r="AC1300" i="1" s="1"/>
  <c r="N1360" i="1" a="1"/>
  <c r="N1360" i="1" s="1"/>
  <c r="AC1360" i="1" s="1"/>
  <c r="N1380" i="1" a="1"/>
  <c r="N1380" i="1" s="1"/>
  <c r="AC1380" i="1" s="1"/>
  <c r="N1447" i="1" a="1"/>
  <c r="N1447" i="1" s="1"/>
  <c r="AC1447" i="1" s="1"/>
  <c r="N1638" i="1" a="1"/>
  <c r="N1638" i="1" s="1"/>
  <c r="AC1638" i="1" s="1"/>
  <c r="N1639" i="1" a="1"/>
  <c r="N1639" i="1" s="1"/>
  <c r="AC1639" i="1" s="1"/>
  <c r="N1641" i="1" a="1"/>
  <c r="N1641" i="1" s="1"/>
  <c r="AC1641" i="1" s="1"/>
  <c r="N1666" i="1" a="1"/>
  <c r="N1666" i="1" s="1"/>
  <c r="AC1666" i="1" s="1"/>
  <c r="N1692" i="1" a="1"/>
  <c r="N1692" i="1" s="1"/>
  <c r="AC1692" i="1" s="1"/>
  <c r="N1856" i="1" a="1"/>
  <c r="N1856" i="1" s="1"/>
  <c r="AC1856" i="1" s="1"/>
  <c r="N1932" i="1" a="1"/>
  <c r="N1932" i="1" s="1"/>
  <c r="AC1932" i="1" s="1"/>
  <c r="N2292" i="1" a="1"/>
  <c r="N2292" i="1" s="1"/>
  <c r="AC2292" i="1" s="1"/>
  <c r="N2318" i="1" a="1"/>
  <c r="N2318" i="1" s="1"/>
  <c r="AC2318" i="1" s="1"/>
  <c r="N2452" i="1" a="1"/>
  <c r="N2452" i="1" s="1"/>
  <c r="AC2452" i="1" s="1"/>
  <c r="N2455" i="1" a="1"/>
  <c r="N2455" i="1" s="1"/>
  <c r="AC2455" i="1" s="1"/>
  <c r="N2456" i="1" a="1"/>
  <c r="N2456" i="1" s="1"/>
  <c r="AC2456" i="1" s="1"/>
  <c r="N593" i="1" a="1"/>
  <c r="N593" i="1" s="1"/>
  <c r="AC593" i="1" s="1"/>
  <c r="N1992" i="1" a="1"/>
  <c r="N1992" i="1" s="1"/>
  <c r="AC1992" i="1" s="1"/>
  <c r="N243" i="1" a="1"/>
  <c r="N243" i="1" s="1"/>
  <c r="AC243" i="1" s="1"/>
  <c r="N247" i="1" a="1"/>
  <c r="N247" i="1" s="1"/>
  <c r="AC247" i="1" s="1"/>
  <c r="N979" i="1" a="1"/>
  <c r="N979" i="1" s="1"/>
  <c r="AC979" i="1" s="1"/>
  <c r="N1046" i="1" a="1"/>
  <c r="N1046" i="1" s="1"/>
  <c r="AC1046" i="1" s="1"/>
  <c r="N1149" i="1" a="1"/>
  <c r="N1149" i="1" s="1"/>
  <c r="AC1149" i="1" s="1"/>
  <c r="N379" i="1" a="1"/>
  <c r="N379" i="1" s="1"/>
  <c r="AC379" i="1" s="1"/>
  <c r="N1355" i="1" a="1"/>
  <c r="N1355" i="1" s="1"/>
  <c r="AC1355" i="1" s="1"/>
  <c r="N1356" i="1" a="1"/>
  <c r="N1356" i="1" s="1"/>
  <c r="AC1356" i="1" s="1"/>
  <c r="N1423" i="1" a="1"/>
  <c r="N1423" i="1" s="1"/>
  <c r="AC1423" i="1" s="1"/>
  <c r="N1648" i="1" a="1"/>
  <c r="N1648" i="1" s="1"/>
  <c r="AC1648" i="1" s="1"/>
  <c r="N1321" i="1" a="1"/>
  <c r="N1321" i="1" s="1"/>
  <c r="AC1321" i="1" s="1"/>
  <c r="N1679" i="1" a="1"/>
  <c r="N1679" i="1" s="1"/>
  <c r="AC1679" i="1" s="1"/>
  <c r="N1280" i="1" a="1"/>
  <c r="N1280" i="1" s="1"/>
  <c r="AC1280" i="1" s="1"/>
  <c r="N72" i="1" a="1"/>
  <c r="N72" i="1" s="1"/>
  <c r="AC72" i="1" s="1"/>
  <c r="N159" i="1" a="1"/>
  <c r="N159" i="1" s="1"/>
  <c r="AC159" i="1" s="1"/>
  <c r="N390" i="1" a="1"/>
  <c r="N390" i="1" s="1"/>
  <c r="AC390" i="1" s="1"/>
  <c r="N534" i="1" a="1"/>
  <c r="N534" i="1" s="1"/>
  <c r="AC534" i="1" s="1"/>
  <c r="N686" i="1" a="1"/>
  <c r="N686" i="1" s="1"/>
  <c r="AC686" i="1" s="1"/>
  <c r="N773" i="1" a="1"/>
  <c r="N773" i="1" s="1"/>
  <c r="AC773" i="1" s="1"/>
  <c r="N834" i="1" a="1"/>
  <c r="N834" i="1" s="1"/>
  <c r="AC834" i="1" s="1"/>
  <c r="N907" i="1" a="1"/>
  <c r="N907" i="1" s="1"/>
  <c r="AC907" i="1" s="1"/>
  <c r="N910" i="1" a="1"/>
  <c r="N910" i="1" s="1"/>
  <c r="AC910" i="1" s="1"/>
  <c r="N1019" i="1" a="1"/>
  <c r="N1019" i="1" s="1"/>
  <c r="AC1019" i="1" s="1"/>
  <c r="N1036" i="1" a="1"/>
  <c r="N1036" i="1" s="1"/>
  <c r="AC1036" i="1" s="1"/>
  <c r="N1184" i="1" a="1"/>
  <c r="N1184" i="1" s="1"/>
  <c r="AC1184" i="1" s="1"/>
  <c r="N1284" i="1" a="1"/>
  <c r="N1284" i="1" s="1"/>
  <c r="AC1284" i="1" s="1"/>
  <c r="N1299" i="1" a="1"/>
  <c r="N1299" i="1" s="1"/>
  <c r="AC1299" i="1" s="1"/>
  <c r="N1445" i="1" a="1"/>
  <c r="N1445" i="1" s="1"/>
  <c r="AC1445" i="1" s="1"/>
  <c r="N1513" i="1" a="1"/>
  <c r="N1513" i="1" s="1"/>
  <c r="AC1513" i="1" s="1"/>
  <c r="N1581" i="1" a="1"/>
  <c r="N1581" i="1" s="1"/>
  <c r="AC1581" i="1" s="1"/>
  <c r="N1674" i="1" a="1"/>
  <c r="N1674" i="1" s="1"/>
  <c r="AC1674" i="1" s="1"/>
  <c r="N1795" i="1" a="1"/>
  <c r="N1795" i="1" s="1"/>
  <c r="AC1795" i="1" s="1"/>
  <c r="N1825" i="1" a="1"/>
  <c r="N1825" i="1" s="1"/>
  <c r="AC1825" i="1" s="1"/>
  <c r="N1952" i="1" a="1"/>
  <c r="N1952" i="1" s="1"/>
  <c r="AC1952" i="1" s="1"/>
  <c r="N2322" i="1" a="1"/>
  <c r="N2322" i="1" s="1"/>
  <c r="AC2322" i="1" s="1"/>
  <c r="N1995" i="1" a="1"/>
  <c r="N1995" i="1" s="1"/>
  <c r="AC1995" i="1" s="1"/>
  <c r="N625" i="1" a="1"/>
  <c r="N625" i="1" s="1"/>
  <c r="AC625" i="1" s="1"/>
  <c r="N364" i="1" a="1"/>
  <c r="N364" i="1" s="1"/>
  <c r="AC364" i="1" s="1"/>
  <c r="N624" i="1" a="1"/>
  <c r="N624" i="1" s="1"/>
  <c r="AC624" i="1" s="1"/>
  <c r="N1379" i="1" a="1"/>
  <c r="N1379" i="1" s="1"/>
  <c r="AC1379" i="1" s="1"/>
  <c r="N1389" i="1" a="1"/>
  <c r="N1389" i="1" s="1"/>
  <c r="AC1389" i="1" s="1"/>
  <c r="N1815" i="1" a="1"/>
  <c r="N1815" i="1" s="1"/>
  <c r="AC1815" i="1" s="1"/>
  <c r="N1863" i="1" a="1"/>
  <c r="N1863" i="1" s="1"/>
  <c r="AC1863" i="1" s="1"/>
  <c r="N1822" i="1" a="1"/>
  <c r="N1822" i="1" s="1"/>
  <c r="AC1822" i="1" s="1"/>
  <c r="N1224" i="1" a="1"/>
  <c r="N1224" i="1" s="1"/>
  <c r="AC1224" i="1" s="1"/>
  <c r="N161" i="1" a="1"/>
  <c r="N161" i="1" s="1"/>
  <c r="AC161" i="1" s="1"/>
  <c r="N168" i="1" a="1"/>
  <c r="N168" i="1" s="1"/>
  <c r="AC168" i="1" s="1"/>
  <c r="N258" i="1" a="1"/>
  <c r="N258" i="1" s="1"/>
  <c r="AC258" i="1" s="1"/>
  <c r="N541" i="1" a="1"/>
  <c r="N541" i="1" s="1"/>
  <c r="AC541" i="1" s="1"/>
  <c r="N1195" i="1" a="1"/>
  <c r="N1195" i="1" s="1"/>
  <c r="AC1195" i="1" s="1"/>
  <c r="N1407" i="1" a="1"/>
  <c r="N1407" i="1" s="1"/>
  <c r="AC1407" i="1" s="1"/>
  <c r="N1413" i="1" a="1"/>
  <c r="N1413" i="1" s="1"/>
  <c r="AC1413" i="1" s="1"/>
  <c r="N1443" i="1" a="1"/>
  <c r="N1443" i="1" s="1"/>
  <c r="AC1443" i="1" s="1"/>
  <c r="N1522" i="1" a="1"/>
  <c r="N1522" i="1" s="1"/>
  <c r="AC1522" i="1" s="1"/>
  <c r="N1585" i="1" a="1"/>
  <c r="N1585" i="1" s="1"/>
  <c r="AC1585" i="1" s="1"/>
  <c r="N1603" i="1" a="1"/>
  <c r="N1603" i="1" s="1"/>
  <c r="AC1603" i="1" s="1"/>
  <c r="N1858" i="1" a="1"/>
  <c r="N1858" i="1" s="1"/>
  <c r="AC1858" i="1" s="1"/>
  <c r="N2340" i="1" a="1"/>
  <c r="N2340" i="1" s="1"/>
  <c r="AC2340" i="1" s="1"/>
  <c r="N520" i="1" a="1"/>
  <c r="N520" i="1" s="1"/>
  <c r="AC520" i="1" s="1"/>
  <c r="N228" i="1" a="1"/>
  <c r="N228" i="1" s="1"/>
  <c r="AC228" i="1" s="1"/>
  <c r="N873" i="1" a="1"/>
  <c r="N873" i="1" s="1"/>
  <c r="AC873" i="1" s="1"/>
  <c r="N1229" i="1" a="1"/>
  <c r="N1229" i="1" s="1"/>
  <c r="AC1229" i="1" s="1"/>
  <c r="N840" i="1" a="1"/>
  <c r="N840" i="1" s="1"/>
  <c r="AC840" i="1" s="1"/>
  <c r="N1151" i="1" a="1"/>
  <c r="N1151" i="1" s="1"/>
  <c r="AC1151" i="1" s="1"/>
  <c r="N1291" i="1" a="1"/>
  <c r="N1291" i="1" s="1"/>
  <c r="AC1291" i="1" s="1"/>
  <c r="N1612" i="1" a="1"/>
  <c r="N1612" i="1" s="1"/>
  <c r="AC1612" i="1" s="1"/>
  <c r="N1727" i="1" a="1"/>
  <c r="N1727" i="1" s="1"/>
  <c r="AC1727" i="1" s="1"/>
  <c r="N1824" i="1" a="1"/>
  <c r="N1824" i="1" s="1"/>
  <c r="AC1824" i="1" s="1"/>
  <c r="N463" i="1" a="1"/>
  <c r="N463" i="1" s="1"/>
  <c r="AC463" i="1" s="1"/>
  <c r="N617" i="1" a="1"/>
  <c r="N617" i="1" s="1"/>
  <c r="AC617" i="1" s="1"/>
  <c r="N916" i="1" a="1"/>
  <c r="N916" i="1" s="1"/>
  <c r="AC916" i="1" s="1"/>
  <c r="N1033" i="1" a="1"/>
  <c r="N1033" i="1" s="1"/>
  <c r="AC1033" i="1" s="1"/>
  <c r="N1052" i="1" a="1"/>
  <c r="N1052" i="1" s="1"/>
  <c r="AC1052" i="1" s="1"/>
  <c r="N725" i="1" a="1"/>
  <c r="N725" i="1" s="1"/>
  <c r="AC725" i="1" s="1"/>
  <c r="N1637" i="1" a="1"/>
  <c r="N1637" i="1" s="1"/>
  <c r="AC1637" i="1" s="1"/>
  <c r="N165" i="1" a="1"/>
  <c r="N165" i="1" s="1"/>
  <c r="AC165" i="1" s="1"/>
  <c r="N169" i="1" a="1"/>
  <c r="N169" i="1" s="1"/>
  <c r="AC169" i="1" s="1"/>
  <c r="N577" i="1" a="1"/>
  <c r="N577" i="1" s="1"/>
  <c r="AC577" i="1" s="1"/>
  <c r="N953" i="1" a="1"/>
  <c r="N953" i="1" s="1"/>
  <c r="AC953" i="1" s="1"/>
  <c r="N1366" i="1" a="1"/>
  <c r="N1366" i="1" s="1"/>
  <c r="AC1366" i="1" s="1"/>
  <c r="N1657" i="1" a="1"/>
  <c r="N1657" i="1" s="1"/>
  <c r="AC1657" i="1" s="1"/>
  <c r="N1678" i="1" a="1"/>
  <c r="N1678" i="1" s="1"/>
  <c r="AC1678" i="1" s="1"/>
  <c r="N1794" i="1" a="1"/>
  <c r="N1794" i="1" s="1"/>
  <c r="AC1794" i="1" s="1"/>
  <c r="N2028" i="1" a="1"/>
  <c r="N2028" i="1" s="1"/>
  <c r="AC2028" i="1" s="1"/>
  <c r="N2159" i="1" a="1"/>
  <c r="N2159" i="1" s="1"/>
  <c r="AC2159" i="1" s="1"/>
  <c r="N2408" i="1" a="1"/>
  <c r="N2408" i="1" s="1"/>
  <c r="AC2408" i="1" s="1"/>
  <c r="N283" i="1" a="1"/>
  <c r="N283" i="1" s="1"/>
  <c r="AC283" i="1" s="1"/>
  <c r="N437" i="1" a="1"/>
  <c r="N437" i="1" s="1"/>
  <c r="AC437" i="1" s="1"/>
  <c r="N263" i="1" a="1"/>
  <c r="N263" i="1" s="1"/>
  <c r="AC263" i="1" s="1"/>
  <c r="N442" i="1" a="1"/>
  <c r="N442" i="1" s="1"/>
  <c r="AC442" i="1" s="1"/>
  <c r="N1915" i="1" a="1"/>
  <c r="N1915" i="1" s="1"/>
  <c r="AC1915" i="1" s="1"/>
  <c r="N671" i="1" a="1"/>
  <c r="N671" i="1" s="1"/>
  <c r="AC671" i="1" s="1"/>
  <c r="N1528" i="1" a="1"/>
  <c r="N1528" i="1" s="1"/>
  <c r="AC1528" i="1" s="1"/>
  <c r="N1806" i="1" a="1"/>
  <c r="N1806" i="1" s="1"/>
  <c r="AC1806" i="1" s="1"/>
  <c r="N1221" i="1" a="1"/>
  <c r="N1221" i="1" s="1"/>
  <c r="AC1221" i="1" s="1"/>
  <c r="N68" i="1" a="1"/>
  <c r="N68" i="1" s="1"/>
  <c r="AC68" i="1" s="1"/>
  <c r="N109" i="1" a="1"/>
  <c r="N109" i="1" s="1"/>
  <c r="AC109" i="1" s="1"/>
  <c r="N611" i="1" a="1"/>
  <c r="N611" i="1" s="1"/>
  <c r="AC611" i="1" s="1"/>
  <c r="N794" i="1" a="1"/>
  <c r="N794" i="1" s="1"/>
  <c r="AC794" i="1" s="1"/>
  <c r="N822" i="1" a="1"/>
  <c r="N822" i="1" s="1"/>
  <c r="AC822" i="1" s="1"/>
  <c r="N902" i="1" a="1"/>
  <c r="N902" i="1" s="1"/>
  <c r="AC902" i="1" s="1"/>
  <c r="N2309" i="1" a="1"/>
  <c r="N2309" i="1" s="1"/>
  <c r="AC2309" i="1" s="1"/>
  <c r="N540" i="1" a="1"/>
  <c r="N540" i="1" s="1"/>
  <c r="AC540" i="1" s="1"/>
  <c r="N1032" i="1" a="1"/>
  <c r="N1032" i="1" s="1"/>
  <c r="AC1032" i="1" s="1"/>
  <c r="N1127" i="1" a="1"/>
  <c r="N1127" i="1" s="1"/>
  <c r="AC1127" i="1" s="1"/>
  <c r="N1329" i="1" a="1"/>
  <c r="N1329" i="1" s="1"/>
  <c r="AC1329" i="1" s="1"/>
  <c r="N545" i="1" a="1"/>
  <c r="N545" i="1" s="1"/>
  <c r="AC545" i="1" s="1"/>
  <c r="N1382" i="1" a="1"/>
  <c r="N1382" i="1" s="1"/>
  <c r="AC1382" i="1" s="1"/>
  <c r="N1331" i="1" a="1"/>
  <c r="N1331" i="1" s="1"/>
  <c r="AC1331" i="1" s="1"/>
  <c r="N1997" i="1" a="1"/>
  <c r="N1997" i="1" s="1"/>
  <c r="AC1997" i="1" s="1"/>
  <c r="N1040" i="1" a="1"/>
  <c r="N1040" i="1" s="1"/>
  <c r="AC1040" i="1" s="1"/>
  <c r="N793" i="1" a="1"/>
  <c r="N793" i="1" s="1"/>
  <c r="AC793" i="1" s="1"/>
  <c r="N104" i="1" a="1"/>
  <c r="N104" i="1" s="1"/>
  <c r="AC104" i="1" s="1"/>
  <c r="N227" i="1" a="1"/>
  <c r="N227" i="1" s="1"/>
  <c r="AC227" i="1" s="1"/>
  <c r="N874" i="1" a="1"/>
  <c r="N874" i="1" s="1"/>
  <c r="AC874" i="1" s="1"/>
  <c r="N1326" i="1" a="1"/>
  <c r="N1326" i="1" s="1"/>
  <c r="AC1326" i="1" s="1"/>
  <c r="N1994" i="1" a="1"/>
  <c r="N1994" i="1" s="1"/>
  <c r="AC1994" i="1" s="1"/>
  <c r="N397" i="1" a="1"/>
  <c r="N397" i="1" s="1"/>
  <c r="AC397" i="1" s="1"/>
  <c r="N839" i="1" a="1"/>
  <c r="N839" i="1" s="1"/>
  <c r="AC839" i="1" s="1"/>
  <c r="N1349" i="1" a="1"/>
  <c r="N1349" i="1" s="1"/>
  <c r="AC1349" i="1" s="1"/>
  <c r="N1948" i="1" a="1"/>
  <c r="N1948" i="1" s="1"/>
  <c r="AC1948" i="1" s="1"/>
  <c r="N79" i="1" a="1"/>
  <c r="N79" i="1" s="1"/>
  <c r="AC79" i="1" s="1"/>
  <c r="N88" i="1" a="1"/>
  <c r="N88" i="1" s="1"/>
  <c r="AC88" i="1" s="1"/>
  <c r="N208" i="1" a="1"/>
  <c r="N208" i="1" s="1"/>
  <c r="AC208" i="1" s="1"/>
  <c r="N290" i="1" a="1"/>
  <c r="N290" i="1" s="1"/>
  <c r="AC290" i="1" s="1"/>
  <c r="N314" i="1" a="1"/>
  <c r="N314" i="1" s="1"/>
  <c r="AC314" i="1" s="1"/>
  <c r="N454" i="1" a="1"/>
  <c r="N454" i="1" s="1"/>
  <c r="AC454" i="1" s="1"/>
  <c r="N575" i="1" a="1"/>
  <c r="N575" i="1" s="1"/>
  <c r="AC575" i="1" s="1"/>
  <c r="N631" i="1" a="1"/>
  <c r="N631" i="1" s="1"/>
  <c r="AC631" i="1" s="1"/>
  <c r="N651" i="1" a="1"/>
  <c r="N651" i="1" s="1"/>
  <c r="AC651" i="1" s="1"/>
  <c r="N832" i="1" a="1"/>
  <c r="N832" i="1" s="1"/>
  <c r="AC832" i="1" s="1"/>
  <c r="N921" i="1" a="1"/>
  <c r="N921" i="1" s="1"/>
  <c r="AC921" i="1" s="1"/>
  <c r="N988" i="1" a="1"/>
  <c r="N988" i="1" s="1"/>
  <c r="AC988" i="1" s="1"/>
  <c r="N1094" i="1" a="1"/>
  <c r="N1094" i="1" s="1"/>
  <c r="AC1094" i="1" s="1"/>
  <c r="N1497" i="1" a="1"/>
  <c r="N1497" i="1" s="1"/>
  <c r="AC1497" i="1" s="1"/>
  <c r="N1669" i="1" a="1"/>
  <c r="N1669" i="1" s="1"/>
  <c r="AC1669" i="1" s="1"/>
  <c r="N1747" i="1" a="1"/>
  <c r="N1747" i="1" s="1"/>
  <c r="AC1747" i="1" s="1"/>
  <c r="N1777" i="1" a="1"/>
  <c r="N1777" i="1" s="1"/>
  <c r="AC1777" i="1" s="1"/>
  <c r="N1786" i="1" a="1"/>
  <c r="N1786" i="1" s="1"/>
  <c r="AC1786" i="1" s="1"/>
  <c r="N1796" i="1" a="1"/>
  <c r="N1796" i="1" s="1"/>
  <c r="AC1796" i="1" s="1"/>
  <c r="N1897" i="1" a="1"/>
  <c r="N1897" i="1" s="1"/>
  <c r="AC1897" i="1" s="1"/>
  <c r="N1982" i="1" a="1"/>
  <c r="N1982" i="1" s="1"/>
  <c r="AC1982" i="1" s="1"/>
  <c r="N2316" i="1" a="1"/>
  <c r="N2316" i="1" s="1"/>
  <c r="AC2316" i="1" s="1"/>
  <c r="N708" i="1" a="1"/>
  <c r="N708" i="1" s="1"/>
  <c r="AC708" i="1" s="1"/>
  <c r="N1296" i="1" a="1"/>
  <c r="N1296" i="1" s="1"/>
  <c r="AC1296" i="1" s="1"/>
  <c r="N1972" i="1" a="1"/>
  <c r="N1972" i="1" s="1"/>
  <c r="AC1972" i="1" s="1"/>
  <c r="N1372" i="1" a="1"/>
  <c r="N1372" i="1" s="1"/>
  <c r="AC1372" i="1" s="1"/>
  <c r="N1862" i="1" a="1"/>
  <c r="N1862" i="1" s="1"/>
  <c r="AC1862" i="1" s="1"/>
  <c r="N415" i="1" a="1"/>
  <c r="N415" i="1" s="1"/>
  <c r="AC415" i="1" s="1"/>
  <c r="N1352" i="1" a="1"/>
  <c r="N1352" i="1" s="1"/>
  <c r="AC1352" i="1" s="1"/>
  <c r="N1949" i="1" a="1"/>
  <c r="N1949" i="1" s="1"/>
  <c r="AC1949" i="1" s="1"/>
  <c r="N1730" i="1" a="1"/>
  <c r="N1730" i="1" s="1"/>
  <c r="AC1730" i="1" s="1"/>
  <c r="N375" i="1" a="1"/>
  <c r="N375" i="1" s="1"/>
  <c r="AC375" i="1" s="1"/>
  <c r="N1390" i="1" a="1"/>
  <c r="N1390" i="1" s="1"/>
  <c r="AC1390" i="1" s="1"/>
  <c r="N1307" i="1" a="1"/>
  <c r="N1307" i="1" s="1"/>
  <c r="AC1307" i="1" s="1"/>
  <c r="N543" i="1" a="1"/>
  <c r="N543" i="1" s="1"/>
  <c r="AC543" i="1" s="1"/>
  <c r="N843" i="1" a="1"/>
  <c r="N843" i="1" s="1"/>
  <c r="AC843" i="1" s="1"/>
  <c r="N108" i="1" a="1"/>
  <c r="N108" i="1" s="1"/>
  <c r="AC108" i="1" s="1"/>
  <c r="N1293" i="1" a="1"/>
  <c r="N1293" i="1" s="1"/>
  <c r="AC1293" i="1" s="1"/>
  <c r="N1433" i="1" a="1"/>
  <c r="N1433" i="1" s="1"/>
  <c r="AC1433" i="1" s="1"/>
  <c r="N1658" i="1" a="1"/>
  <c r="N1658" i="1" s="1"/>
  <c r="AC1658" i="1" s="1"/>
  <c r="N1920" i="1" a="1"/>
  <c r="N1920" i="1" s="1"/>
  <c r="AC1920" i="1" s="1"/>
  <c r="N1187" i="1" a="1"/>
  <c r="N1187" i="1" s="1"/>
  <c r="AC1187" i="1" s="1"/>
  <c r="N1154" i="1" a="1"/>
  <c r="N1154" i="1" s="1"/>
  <c r="AC1154" i="1" s="1"/>
  <c r="N789" i="1" a="1"/>
  <c r="N789" i="1" s="1"/>
  <c r="AC789" i="1" s="1"/>
  <c r="N813" i="1" a="1"/>
  <c r="N813" i="1" s="1"/>
  <c r="AC813" i="1" s="1"/>
  <c r="N1288" i="1" a="1"/>
  <c r="N1288" i="1" s="1"/>
  <c r="AC1288" i="1" s="1"/>
  <c r="N1702" i="1" a="1"/>
  <c r="N1702" i="1" s="1"/>
  <c r="AC1702" i="1" s="1"/>
  <c r="N231" i="1" a="1"/>
  <c r="N231" i="1" s="1"/>
  <c r="AC231" i="1" s="1"/>
  <c r="N255" i="1" a="1"/>
  <c r="N255" i="1" s="1"/>
  <c r="AC255" i="1" s="1"/>
  <c r="N693" i="1" a="1"/>
  <c r="N693" i="1" s="1"/>
  <c r="AC693" i="1" s="1"/>
  <c r="N767" i="1" a="1"/>
  <c r="N767" i="1" s="1"/>
  <c r="AC767" i="1" s="1"/>
  <c r="N1206" i="1" a="1"/>
  <c r="N1206" i="1" s="1"/>
  <c r="AC1206" i="1" s="1"/>
  <c r="N1213" i="1" a="1"/>
  <c r="N1213" i="1" s="1"/>
  <c r="AC1213" i="1" s="1"/>
  <c r="N1720" i="1" a="1"/>
  <c r="N1720" i="1" s="1"/>
  <c r="AC1720" i="1" s="1"/>
  <c r="N1746" i="1" a="1"/>
  <c r="N1746" i="1" s="1"/>
  <c r="AC1746" i="1" s="1"/>
  <c r="N1732" i="1" a="1"/>
  <c r="N1732" i="1" s="1"/>
  <c r="AC1732" i="1" s="1"/>
  <c r="N1990" i="1" a="1"/>
  <c r="N1990" i="1" s="1"/>
  <c r="AC1990" i="1" s="1"/>
  <c r="N1731" i="1" a="1"/>
  <c r="N1731" i="1" s="1"/>
  <c r="AC1731" i="1" s="1"/>
  <c r="N113" i="1" a="1"/>
  <c r="N113" i="1" s="1"/>
  <c r="AC113" i="1" s="1"/>
  <c r="N1043" i="1" a="1"/>
  <c r="N1043" i="1" s="1"/>
  <c r="AC1043" i="1" s="1"/>
  <c r="N1772" i="1" a="1"/>
  <c r="N1772" i="1" s="1"/>
  <c r="AC1772" i="1" s="1"/>
  <c r="N1991" i="1" a="1"/>
  <c r="N1991" i="1" s="1"/>
  <c r="AC1991" i="1" s="1"/>
  <c r="N1054" i="1" a="1"/>
  <c r="N1054" i="1" s="1"/>
  <c r="AC1054" i="1" s="1"/>
  <c r="N777" i="1" a="1"/>
  <c r="N777" i="1" s="1"/>
  <c r="AC777" i="1" s="1"/>
  <c r="N862" i="1" a="1"/>
  <c r="N862" i="1" s="1"/>
  <c r="AC862" i="1" s="1"/>
  <c r="N1337" i="1" a="1"/>
  <c r="N1337" i="1" s="1"/>
  <c r="AC1337" i="1" s="1"/>
  <c r="N235" i="1" a="1"/>
  <c r="N235" i="1" s="1"/>
  <c r="AC235" i="1" s="1"/>
  <c r="N252" i="1" a="1"/>
  <c r="N252" i="1" s="1"/>
  <c r="AC252" i="1" s="1"/>
  <c r="N269" i="1" a="1"/>
  <c r="N269" i="1" s="1"/>
  <c r="AC269" i="1" s="1"/>
  <c r="N505" i="1" a="1"/>
  <c r="N505" i="1" s="1"/>
  <c r="AC505" i="1" s="1"/>
  <c r="N569" i="1" a="1"/>
  <c r="N569" i="1" s="1"/>
  <c r="AC569" i="1" s="1"/>
  <c r="N713" i="1" a="1"/>
  <c r="N713" i="1" s="1"/>
  <c r="AC713" i="1" s="1"/>
  <c r="N865" i="1" a="1"/>
  <c r="N865" i="1" s="1"/>
  <c r="AC865" i="1" s="1"/>
  <c r="N1034" i="1" a="1"/>
  <c r="N1034" i="1" s="1"/>
  <c r="AC1034" i="1" s="1"/>
  <c r="N1183" i="1" a="1"/>
  <c r="N1183" i="1" s="1"/>
  <c r="AC1183" i="1" s="1"/>
  <c r="N1327" i="1" a="1"/>
  <c r="N1327" i="1" s="1"/>
  <c r="AC1327" i="1" s="1"/>
  <c r="N1600" i="1" a="1"/>
  <c r="N1600" i="1" s="1"/>
  <c r="AC1600" i="1" s="1"/>
  <c r="N1762" i="1" a="1"/>
  <c r="N1762" i="1" s="1"/>
  <c r="AC1762" i="1" s="1"/>
  <c r="N1826" i="1" a="1"/>
  <c r="N1826" i="1" s="1"/>
  <c r="AC1826" i="1" s="1"/>
  <c r="N2023" i="1" a="1"/>
  <c r="N2023" i="1" s="1"/>
  <c r="AC2023" i="1" s="1"/>
  <c r="N2287" i="1" a="1"/>
  <c r="N2287" i="1" s="1"/>
  <c r="AC2287" i="1" s="1"/>
  <c r="N1170" i="1" a="1"/>
  <c r="N1170" i="1" s="1"/>
  <c r="AC1170" i="1" s="1"/>
  <c r="N1438" i="1" a="1"/>
  <c r="N1438" i="1" s="1"/>
  <c r="AC1438" i="1" s="1"/>
  <c r="N1805" i="1" a="1"/>
  <c r="N1805" i="1" s="1"/>
  <c r="AC1805" i="1" s="1"/>
  <c r="N480" i="1" a="1"/>
  <c r="N480" i="1" s="1"/>
  <c r="AC480" i="1" s="1"/>
  <c r="N578" i="1" a="1"/>
  <c r="N578" i="1" s="1"/>
  <c r="AC578" i="1" s="1"/>
  <c r="N2021" i="1" a="1"/>
  <c r="N2021" i="1" s="1"/>
  <c r="AC2021" i="1" s="1"/>
  <c r="N1198" i="1" a="1"/>
  <c r="N1198" i="1" s="1"/>
  <c r="AC1198" i="1" s="1"/>
  <c r="N1967" i="1" a="1"/>
  <c r="N1967" i="1" s="1"/>
  <c r="AC1967" i="1" s="1"/>
  <c r="N91" i="1" a="1"/>
  <c r="N91" i="1" s="1"/>
  <c r="AC91" i="1" s="1"/>
  <c r="N1473" i="1" a="1"/>
  <c r="N1473" i="1" s="1"/>
  <c r="AC1473" i="1" s="1"/>
  <c r="N1044" i="1" a="1"/>
  <c r="N1044" i="1" s="1"/>
  <c r="AC1044" i="1" s="1"/>
  <c r="N1956" i="1" a="1"/>
  <c r="N1956" i="1" s="1"/>
  <c r="AC1956" i="1" s="1"/>
  <c r="N212" i="1" a="1"/>
  <c r="N212" i="1" s="1"/>
  <c r="AC212" i="1" s="1"/>
  <c r="N1526" i="1" a="1"/>
  <c r="N1526" i="1" s="1"/>
  <c r="AC1526" i="1" s="1"/>
  <c r="N788" i="1" a="1"/>
  <c r="N788" i="1" s="1"/>
  <c r="AC788" i="1" s="1"/>
  <c r="N92" i="1" a="1"/>
  <c r="N92" i="1" s="1"/>
  <c r="AC92" i="1" s="1"/>
  <c r="N987" i="1" a="1"/>
  <c r="N987" i="1" s="1"/>
  <c r="AC987" i="1" s="1"/>
  <c r="N1243" i="1" a="1"/>
  <c r="N1243" i="1" s="1"/>
  <c r="AC1243" i="1" s="1"/>
  <c r="N1583" i="1" a="1"/>
  <c r="N1583" i="1" s="1"/>
  <c r="AC1583" i="1" s="1"/>
  <c r="N1968" i="1" a="1"/>
  <c r="N1968" i="1" s="1"/>
  <c r="AC1968" i="1" s="1"/>
  <c r="N1969" i="1" a="1"/>
  <c r="N1969" i="1" s="1"/>
  <c r="AC1969" i="1" s="1"/>
  <c r="N2116" i="1" a="1"/>
  <c r="N2116" i="1" s="1"/>
  <c r="AC2116" i="1" s="1"/>
  <c r="N1547" i="1" a="1"/>
  <c r="N1547" i="1" s="1"/>
  <c r="AC1547" i="1" s="1"/>
  <c r="N1764" i="1" a="1"/>
  <c r="N1764" i="1" s="1"/>
  <c r="AC1764" i="1" s="1"/>
  <c r="N1051" i="1" a="1"/>
  <c r="N1051" i="1" s="1"/>
  <c r="AC1051" i="1" s="1"/>
  <c r="N747" i="1" a="1"/>
  <c r="N747" i="1" s="1"/>
  <c r="AC747" i="1" s="1"/>
  <c r="N2383" i="1" a="1"/>
  <c r="N2383" i="1" s="1"/>
  <c r="AC2383" i="1" s="1"/>
  <c r="N2385" i="1" a="1"/>
  <c r="N2385" i="1" s="1"/>
  <c r="AC2385" i="1" s="1"/>
  <c r="N2386" i="1" a="1"/>
  <c r="N2386" i="1" s="1"/>
  <c r="AC2386" i="1" s="1"/>
  <c r="N2415" i="1" a="1"/>
  <c r="N2415" i="1" s="1"/>
  <c r="AC2415" i="1" s="1"/>
  <c r="N1129" i="1" a="1"/>
  <c r="N1129" i="1" s="1"/>
  <c r="AC1129" i="1" s="1"/>
  <c r="N59" i="1" a="1"/>
  <c r="N59" i="1" s="1"/>
  <c r="AC59" i="1" s="1"/>
  <c r="N82" i="1" a="1"/>
  <c r="N82" i="1" s="1"/>
  <c r="AC82" i="1" s="1"/>
  <c r="N132" i="1" a="1"/>
  <c r="N132" i="1" s="1"/>
  <c r="AC132" i="1" s="1"/>
  <c r="N176" i="1" a="1"/>
  <c r="N176" i="1" s="1"/>
  <c r="AC176" i="1" s="1"/>
  <c r="N237" i="1" a="1"/>
  <c r="N237" i="1" s="1"/>
  <c r="AC237" i="1" s="1"/>
  <c r="N279" i="1" a="1"/>
  <c r="N279" i="1" s="1"/>
  <c r="AC279" i="1" s="1"/>
  <c r="N395" i="1" a="1"/>
  <c r="N395" i="1" s="1"/>
  <c r="AC395" i="1" s="1"/>
  <c r="N508" i="1" a="1"/>
  <c r="N508" i="1" s="1"/>
  <c r="AC508" i="1" s="1"/>
  <c r="N555" i="1" a="1"/>
  <c r="N555" i="1" s="1"/>
  <c r="AC555" i="1" s="1"/>
  <c r="N563" i="1" a="1"/>
  <c r="N563" i="1" s="1"/>
  <c r="AC563" i="1" s="1"/>
  <c r="N585" i="1" a="1"/>
  <c r="N585" i="1" s="1"/>
  <c r="AC585" i="1" s="1"/>
  <c r="N648" i="1" a="1"/>
  <c r="N648" i="1" s="1"/>
  <c r="AC648" i="1" s="1"/>
  <c r="N682" i="1" a="1"/>
  <c r="N682" i="1" s="1"/>
  <c r="AC682" i="1" s="1"/>
  <c r="N860" i="1" a="1"/>
  <c r="N860" i="1" s="1"/>
  <c r="AC860" i="1" s="1"/>
  <c r="N864" i="1" a="1"/>
  <c r="N864" i="1" s="1"/>
  <c r="AC864" i="1" s="1"/>
  <c r="N920" i="1" a="1"/>
  <c r="N920" i="1" s="1"/>
  <c r="AC920" i="1" s="1"/>
  <c r="N1003" i="1" a="1"/>
  <c r="N1003" i="1" s="1"/>
  <c r="AC1003" i="1" s="1"/>
  <c r="N1173" i="1" a="1"/>
  <c r="N1173" i="1" s="1"/>
  <c r="AC1173" i="1" s="1"/>
  <c r="N1431" i="1" a="1"/>
  <c r="N1431" i="1" s="1"/>
  <c r="AC1431" i="1" s="1"/>
  <c r="N1617" i="1" a="1"/>
  <c r="N1617" i="1" s="1"/>
  <c r="AC1617" i="1" s="1"/>
  <c r="N1748" i="1" a="1"/>
  <c r="N1748" i="1" s="1"/>
  <c r="AC1748" i="1" s="1"/>
  <c r="N1766" i="1" a="1"/>
  <c r="N1766" i="1" s="1"/>
  <c r="AC1766" i="1" s="1"/>
  <c r="N1778" i="1" a="1"/>
  <c r="N1778" i="1" s="1"/>
  <c r="AC1778" i="1" s="1"/>
  <c r="N2291" i="1" a="1"/>
  <c r="N2291" i="1" s="1"/>
  <c r="AC2291" i="1" s="1"/>
  <c r="N2530" i="1" a="1"/>
  <c r="N2530" i="1" s="1"/>
  <c r="AC2530" i="1" s="1"/>
  <c r="N1348" i="1" a="1"/>
  <c r="N1348" i="1" s="1"/>
  <c r="AC1348" i="1" s="1"/>
  <c r="N70" i="1" a="1"/>
  <c r="N70" i="1" s="1"/>
  <c r="AC70" i="1" s="1"/>
  <c r="N1039" i="1" a="1"/>
  <c r="N1039" i="1" s="1"/>
  <c r="AC1039" i="1" s="1"/>
  <c r="N2204" i="1" a="1"/>
  <c r="N2204" i="1" s="1"/>
  <c r="AC2204" i="1" s="1"/>
  <c r="N653" i="1" a="1"/>
  <c r="N653" i="1" s="1"/>
  <c r="AC653" i="1" s="1"/>
  <c r="N618" i="1" a="1"/>
  <c r="N618" i="1" s="1"/>
  <c r="AC618" i="1" s="1"/>
  <c r="N1234" i="1" a="1"/>
  <c r="N1234" i="1" s="1"/>
  <c r="AC1234" i="1" s="1"/>
  <c r="N218" i="1" a="1"/>
  <c r="N218" i="1" s="1"/>
  <c r="AC218" i="1" s="1"/>
  <c r="N962" i="1" a="1"/>
  <c r="N962" i="1" s="1"/>
  <c r="AC962" i="1" s="1"/>
  <c r="N1775" i="1" a="1"/>
  <c r="N1775" i="1" s="1"/>
  <c r="AC1775" i="1" s="1"/>
  <c r="N1808" i="1" a="1"/>
  <c r="N1808" i="1" s="1"/>
  <c r="AC1808" i="1" s="1"/>
  <c r="N2384" i="1" a="1"/>
  <c r="N2384" i="1" s="1"/>
  <c r="AC2384" i="1" s="1"/>
  <c r="N1253" i="1" a="1"/>
  <c r="N1253" i="1" s="1"/>
  <c r="AC1253" i="1" s="1"/>
  <c r="N740" i="1" a="1"/>
  <c r="N740" i="1" s="1"/>
  <c r="AC740" i="1" s="1"/>
  <c r="N1435" i="1" a="1"/>
  <c r="N1435" i="1" s="1"/>
  <c r="AC1435" i="1" s="1"/>
  <c r="N690" i="1" a="1"/>
  <c r="N690" i="1" s="1"/>
  <c r="AC690" i="1" s="1"/>
  <c r="N1405" i="1" a="1"/>
  <c r="N1405" i="1" s="1"/>
  <c r="AC1405" i="1" s="1"/>
  <c r="N1230" i="1" a="1"/>
  <c r="N1230" i="1" s="1"/>
  <c r="AC1230" i="1" s="1"/>
  <c r="N1742" i="1" a="1"/>
  <c r="N1742" i="1" s="1"/>
  <c r="AC1742" i="1" s="1"/>
  <c r="N206" i="1" a="1"/>
  <c r="N206" i="1" s="1"/>
  <c r="AC206" i="1" s="1"/>
  <c r="N432" i="1" a="1"/>
  <c r="N432" i="1" s="1"/>
  <c r="AC432" i="1" s="1"/>
  <c r="N930" i="1" a="1"/>
  <c r="N930" i="1" s="1"/>
  <c r="AC930" i="1" s="1"/>
  <c r="N951" i="1" a="1"/>
  <c r="N951" i="1" s="1"/>
  <c r="AC951" i="1" s="1"/>
  <c r="N922" i="1" a="1"/>
  <c r="N922" i="1" s="1"/>
  <c r="AC922" i="1" s="1"/>
  <c r="N12" i="1" a="1"/>
  <c r="N12" i="1" s="1"/>
  <c r="AC12" i="1" s="1"/>
  <c r="N16" i="1" a="1"/>
  <c r="N16" i="1" s="1"/>
  <c r="AC16" i="1" s="1"/>
  <c r="N20" i="1" a="1"/>
  <c r="N20" i="1" s="1"/>
  <c r="AC20" i="1" s="1"/>
  <c r="N31" i="1" a="1"/>
  <c r="N31" i="1" s="1"/>
  <c r="AC31" i="1" s="1"/>
  <c r="N81" i="1" a="1"/>
  <c r="N81" i="1" s="1"/>
  <c r="AC81" i="1" s="1"/>
  <c r="N553" i="1" a="1"/>
  <c r="N553" i="1" s="1"/>
  <c r="AC553" i="1" s="1"/>
  <c r="N861" i="1" a="1"/>
  <c r="N861" i="1" s="1"/>
  <c r="AC861" i="1" s="1"/>
  <c r="N924" i="1" a="1"/>
  <c r="N924" i="1" s="1"/>
  <c r="AC924" i="1" s="1"/>
  <c r="N1558" i="1" a="1"/>
  <c r="N1558" i="1" s="1"/>
  <c r="AC1558" i="1" s="1"/>
  <c r="N1774" i="1" a="1"/>
  <c r="N1774" i="1" s="1"/>
  <c r="AC1774" i="1" s="1"/>
  <c r="N2286" i="1" a="1"/>
  <c r="N2286" i="1" s="1"/>
  <c r="AC2286" i="1" s="1"/>
  <c r="N1190" i="1" a="1"/>
  <c r="N1190" i="1" s="1"/>
  <c r="AC1190" i="1" s="1"/>
  <c r="N39" i="1" a="1"/>
  <c r="N39" i="1" s="1"/>
  <c r="AC39" i="1" s="1"/>
  <c r="N99" i="1" a="1"/>
  <c r="N99" i="1" s="1"/>
  <c r="AC99" i="1" s="1"/>
  <c r="N256" i="1" a="1"/>
  <c r="N256" i="1" s="1"/>
  <c r="AC256" i="1" s="1"/>
  <c r="N457" i="1" a="1"/>
  <c r="N457" i="1" s="1"/>
  <c r="AC457" i="1" s="1"/>
  <c r="N897" i="1" a="1"/>
  <c r="N897" i="1" s="1"/>
  <c r="AC897" i="1" s="1"/>
  <c r="N2117" i="1" a="1"/>
  <c r="N2117" i="1" s="1"/>
  <c r="AC2117" i="1" s="1"/>
  <c r="N2382" i="1" a="1"/>
  <c r="N2382" i="1" s="1"/>
  <c r="AC2382" i="1" s="1"/>
  <c r="N2387" i="1" a="1"/>
  <c r="N2387" i="1" s="1"/>
  <c r="AC2387" i="1" s="1"/>
  <c r="N1737" i="1" a="1"/>
  <c r="N1737" i="1" s="1"/>
  <c r="AC1737" i="1" s="1"/>
  <c r="N37" i="1" a="1"/>
  <c r="N37" i="1" s="1"/>
  <c r="AC37" i="1" s="1"/>
  <c r="N510" i="1" a="1"/>
  <c r="N510" i="1" s="1"/>
  <c r="AC510" i="1" s="1"/>
  <c r="N26" i="1" a="1"/>
  <c r="N26" i="1" s="1"/>
  <c r="AC26" i="1" s="1"/>
  <c r="N75" i="1" a="1"/>
  <c r="N75" i="1" s="1"/>
  <c r="AC75" i="1" s="1"/>
  <c r="N867" i="1" a="1"/>
  <c r="N867" i="1" s="1"/>
  <c r="AC867" i="1" s="1"/>
  <c r="N22" i="1" a="1"/>
  <c r="N22" i="1" s="1"/>
  <c r="AC22" i="1" s="1"/>
  <c r="N1703" i="1" a="1"/>
  <c r="N1703" i="1" s="1"/>
  <c r="AC1703" i="1" s="1"/>
  <c r="N304" i="1" a="1"/>
  <c r="N304" i="1" s="1"/>
  <c r="AC304" i="1" s="1"/>
  <c r="N381" i="1" a="1"/>
  <c r="N381" i="1" s="1"/>
  <c r="AC381" i="1" s="1"/>
  <c r="N1008" i="1" a="1"/>
  <c r="N1008" i="1" s="1"/>
  <c r="AC1008" i="1" s="1"/>
  <c r="N1238" i="1" a="1"/>
  <c r="N1238" i="1" s="1"/>
  <c r="AC1238" i="1" s="1"/>
  <c r="N1628" i="1" a="1"/>
  <c r="N1628" i="1" s="1"/>
  <c r="AC1628" i="1" s="1"/>
  <c r="N1643" i="1" a="1"/>
  <c r="N1643" i="1" s="1"/>
  <c r="AC1643" i="1" s="1"/>
  <c r="N2446" i="1" a="1"/>
  <c r="N2446" i="1" s="1"/>
  <c r="AC2446" i="1" s="1"/>
  <c r="N965" i="1" a="1"/>
  <c r="N965" i="1" s="1"/>
  <c r="AC965" i="1" s="1"/>
  <c r="N359" i="1" a="1"/>
  <c r="N359" i="1" s="1"/>
  <c r="AC359" i="1" s="1"/>
  <c r="N6" i="1" a="1"/>
  <c r="N6" i="1" s="1"/>
  <c r="AC6" i="1" s="1"/>
  <c r="N100" i="1" a="1"/>
  <c r="N100" i="1" s="1"/>
  <c r="AC100" i="1" s="1"/>
  <c r="N116" i="1" a="1"/>
  <c r="N116" i="1" s="1"/>
  <c r="AC116" i="1" s="1"/>
  <c r="N215" i="1" a="1"/>
  <c r="N215" i="1" s="1"/>
  <c r="AC215" i="1" s="1"/>
  <c r="N261" i="1" a="1"/>
  <c r="N261" i="1" s="1"/>
  <c r="AC261" i="1" s="1"/>
  <c r="N272" i="1" a="1"/>
  <c r="N272" i="1" s="1"/>
  <c r="AC272" i="1" s="1"/>
  <c r="N388" i="1" a="1"/>
  <c r="N388" i="1" s="1"/>
  <c r="AC388" i="1" s="1"/>
  <c r="N444" i="1" a="1"/>
  <c r="N444" i="1" s="1"/>
  <c r="AC444" i="1" s="1"/>
  <c r="N492" i="1" a="1"/>
  <c r="N492" i="1" s="1"/>
  <c r="AC492" i="1" s="1"/>
  <c r="N530" i="1" a="1"/>
  <c r="N530" i="1" s="1"/>
  <c r="AC530" i="1" s="1"/>
  <c r="N546" i="1" a="1"/>
  <c r="N546" i="1" s="1"/>
  <c r="AC546" i="1" s="1"/>
  <c r="N601" i="1" a="1"/>
  <c r="N601" i="1" s="1"/>
  <c r="AC601" i="1" s="1"/>
  <c r="N663" i="1" a="1"/>
  <c r="N663" i="1" s="1"/>
  <c r="AC663" i="1" s="1"/>
  <c r="N677" i="1" a="1"/>
  <c r="N677" i="1" s="1"/>
  <c r="AC677" i="1" s="1"/>
  <c r="N683" i="1" a="1"/>
  <c r="N683" i="1" s="1"/>
  <c r="AC683" i="1" s="1"/>
  <c r="N687" i="1" a="1"/>
  <c r="N687" i="1" s="1"/>
  <c r="AC687" i="1" s="1"/>
  <c r="N796" i="1" a="1"/>
  <c r="N796" i="1" s="1"/>
  <c r="AC796" i="1" s="1"/>
  <c r="N917" i="1" a="1"/>
  <c r="N917" i="1" s="1"/>
  <c r="AC917" i="1" s="1"/>
  <c r="N1105" i="1" a="1"/>
  <c r="N1105" i="1" s="1"/>
  <c r="AC1105" i="1" s="1"/>
  <c r="N1520" i="1" a="1"/>
  <c r="N1520" i="1" s="1"/>
  <c r="AC1520" i="1" s="1"/>
  <c r="N1524" i="1" a="1"/>
  <c r="N1524" i="1" s="1"/>
  <c r="AC1524" i="1" s="1"/>
  <c r="N1716" i="1" a="1"/>
  <c r="N1716" i="1" s="1"/>
  <c r="AC1716" i="1" s="1"/>
  <c r="N1767" i="1" a="1"/>
  <c r="N1767" i="1" s="1"/>
  <c r="AC1767" i="1" s="1"/>
  <c r="N1802" i="1" a="1"/>
  <c r="N1802" i="1" s="1"/>
  <c r="AC1802" i="1" s="1"/>
  <c r="N2108" i="1" a="1"/>
  <c r="N2108" i="1" s="1"/>
  <c r="AC2108" i="1" s="1"/>
  <c r="N790" i="1" a="1"/>
  <c r="N790" i="1" s="1"/>
  <c r="AC790" i="1" s="1"/>
  <c r="N1803" i="1" a="1"/>
  <c r="N1803" i="1" s="1"/>
  <c r="AC1803" i="1" s="1"/>
  <c r="N1919" i="1" a="1"/>
  <c r="N1919" i="1" s="1"/>
  <c r="AC1919" i="1" s="1"/>
  <c r="N925" i="1" a="1"/>
  <c r="N925" i="1" s="1"/>
  <c r="AC925" i="1" s="1"/>
  <c r="N200" i="1" a="1"/>
  <c r="N200" i="1" s="1"/>
  <c r="AC200" i="1" s="1"/>
  <c r="N978" i="1" a="1"/>
  <c r="N978" i="1" s="1"/>
  <c r="AC978" i="1" s="1"/>
  <c r="N1564" i="1" a="1"/>
  <c r="N1564" i="1" s="1"/>
  <c r="AC1564" i="1" s="1"/>
  <c r="N1790" i="1" a="1"/>
  <c r="N1790" i="1" s="1"/>
  <c r="AC1790" i="1" s="1"/>
  <c r="N160" i="1" a="1"/>
  <c r="N160" i="1" s="1"/>
  <c r="AC160" i="1" s="1"/>
  <c r="N637" i="1" a="1"/>
  <c r="N637" i="1" s="1"/>
  <c r="AC637" i="1" s="1"/>
  <c r="N675" i="1" a="1"/>
  <c r="N675" i="1" s="1"/>
  <c r="AC675" i="1" s="1"/>
  <c r="N1301" i="1" a="1"/>
  <c r="N1301" i="1" s="1"/>
  <c r="AC1301" i="1" s="1"/>
  <c r="N635" i="1" a="1"/>
  <c r="N635" i="1" s="1"/>
  <c r="AC635" i="1" s="1"/>
  <c r="N74" i="1" a="1"/>
  <c r="N74" i="1" s="1"/>
  <c r="AC74" i="1" s="1"/>
  <c r="N128" i="1" a="1"/>
  <c r="N128" i="1" s="1"/>
  <c r="AC128" i="1" s="1"/>
  <c r="N876" i="1" a="1"/>
  <c r="N876" i="1" s="1"/>
  <c r="AC876" i="1" s="1"/>
  <c r="N998" i="1" a="1"/>
  <c r="N998" i="1" s="1"/>
  <c r="AC998" i="1" s="1"/>
  <c r="N391" i="1" a="1"/>
  <c r="N391" i="1" s="1"/>
  <c r="AC391" i="1" s="1"/>
  <c r="N969" i="1" a="1"/>
  <c r="N969" i="1" s="1"/>
  <c r="AC969" i="1" s="1"/>
  <c r="N41" i="1" a="1"/>
  <c r="N41" i="1" s="1"/>
  <c r="AC41" i="1" s="1"/>
  <c r="N80" i="1" a="1"/>
  <c r="N80" i="1" s="1"/>
  <c r="AC80" i="1" s="1"/>
  <c r="N111" i="1" a="1"/>
  <c r="N111" i="1" s="1"/>
  <c r="AC111" i="1" s="1"/>
  <c r="N932" i="1" a="1"/>
  <c r="N932" i="1" s="1"/>
  <c r="AC932" i="1" s="1"/>
  <c r="N1007" i="1" a="1"/>
  <c r="N1007" i="1" s="1"/>
  <c r="AC1007" i="1" s="1"/>
  <c r="N1460" i="1" a="1"/>
  <c r="N1460" i="1" s="1"/>
  <c r="AC1460" i="1" s="1"/>
  <c r="N1515" i="1" a="1"/>
  <c r="N1515" i="1" s="1"/>
  <c r="AC1515" i="1" s="1"/>
  <c r="N1561" i="1" a="1"/>
  <c r="N1561" i="1" s="1"/>
  <c r="AC1561" i="1" s="1"/>
  <c r="N3" i="1" a="1"/>
  <c r="N3" i="1" s="1"/>
  <c r="AC3" i="1" s="1"/>
  <c r="N204" i="1" a="1"/>
  <c r="N204" i="1" s="1"/>
  <c r="AC204" i="1" s="1"/>
  <c r="N1226" i="1" a="1"/>
  <c r="N1226" i="1" s="1"/>
  <c r="AC1226" i="1" s="1"/>
  <c r="N1763" i="1" a="1"/>
  <c r="N1763" i="1" s="1"/>
  <c r="AC1763" i="1" s="1"/>
  <c r="N417" i="1" a="1"/>
  <c r="N417" i="1" s="1"/>
  <c r="AC417" i="1" s="1"/>
  <c r="N434" i="1" a="1"/>
  <c r="N434" i="1" s="1"/>
  <c r="AC434" i="1" s="1"/>
  <c r="N515" i="1" a="1"/>
  <c r="N515" i="1" s="1"/>
  <c r="AC515" i="1" s="1"/>
  <c r="N551" i="1" a="1"/>
  <c r="N551" i="1" s="1"/>
  <c r="AC551" i="1" s="1"/>
  <c r="N616" i="1" a="1"/>
  <c r="N616" i="1" s="1"/>
  <c r="AC616" i="1" s="1"/>
  <c r="N680" i="1" a="1"/>
  <c r="N680" i="1" s="1"/>
  <c r="AC680" i="1" s="1"/>
  <c r="N521" i="1" a="1"/>
  <c r="N521" i="1" s="1"/>
  <c r="AC521" i="1" s="1"/>
  <c r="N734" i="1" a="1"/>
  <c r="N734" i="1" s="1"/>
  <c r="AC734" i="1" s="1"/>
  <c r="N1324" i="1" a="1"/>
  <c r="N1324" i="1" s="1"/>
  <c r="AC1324" i="1" s="1"/>
  <c r="N25" i="1" a="1"/>
  <c r="N25" i="1" s="1"/>
  <c r="AC25" i="1" s="1"/>
  <c r="N340" i="1" a="1"/>
  <c r="N340" i="1" s="1"/>
  <c r="AC340" i="1" s="1"/>
  <c r="N926" i="1" a="1"/>
  <c r="N926" i="1" s="1"/>
  <c r="AC926" i="1" s="1"/>
  <c r="N1918" i="1" a="1"/>
  <c r="N1918" i="1" s="1"/>
  <c r="AC1918" i="1" s="1"/>
  <c r="N1973" i="1" a="1"/>
  <c r="N1973" i="1" s="1"/>
  <c r="AC1973" i="1" s="1"/>
  <c r="N1770" i="1" a="1"/>
  <c r="N1770" i="1" s="1"/>
  <c r="AC1770" i="1" s="1"/>
  <c r="N1142" i="1" a="1"/>
  <c r="N1142" i="1" s="1"/>
  <c r="AC1142" i="1" s="1"/>
  <c r="N63" i="1" a="1"/>
  <c r="N63" i="1" s="1"/>
  <c r="AC63" i="1" s="1"/>
  <c r="N805" i="1" a="1"/>
  <c r="N805" i="1" s="1"/>
  <c r="AC805" i="1" s="1"/>
  <c r="N866" i="1" a="1"/>
  <c r="N866" i="1" s="1"/>
  <c r="AC866" i="1" s="1"/>
  <c r="N945" i="1" a="1"/>
  <c r="N945" i="1" s="1"/>
  <c r="AC945" i="1" s="1"/>
  <c r="N1207" i="1" a="1"/>
  <c r="N1207" i="1" s="1"/>
  <c r="AC1207" i="1" s="1"/>
  <c r="N2296" i="1" a="1"/>
  <c r="N2296" i="1" s="1"/>
  <c r="AC2296" i="1" s="1"/>
  <c r="N1261" i="1" a="1"/>
  <c r="N1261" i="1" s="1"/>
  <c r="AC1261" i="1" s="1"/>
  <c r="N509" i="1" a="1"/>
  <c r="N509" i="1" s="1"/>
  <c r="AC509" i="1" s="1"/>
  <c r="N1544" i="1" a="1"/>
  <c r="N1544" i="1" s="1"/>
  <c r="AC1544" i="1" s="1"/>
  <c r="N2018" i="1" a="1"/>
  <c r="N2018" i="1" s="1"/>
  <c r="AC2018" i="1" s="1"/>
  <c r="N1461" i="1" a="1"/>
  <c r="N1461" i="1" s="1"/>
  <c r="AC1461" i="1" s="1"/>
  <c r="N1717" i="1" a="1"/>
  <c r="N1717" i="1" s="1"/>
  <c r="AC1717" i="1" s="1"/>
  <c r="N23" i="1" a="1"/>
  <c r="N23" i="1" s="1"/>
  <c r="AC23" i="1" s="1"/>
  <c r="N78" i="1" a="1"/>
  <c r="N78" i="1" s="1"/>
  <c r="AC78" i="1" s="1"/>
  <c r="N89" i="1" a="1"/>
  <c r="N89" i="1" s="1"/>
  <c r="AC89" i="1" s="1"/>
  <c r="N105" i="1" a="1"/>
  <c r="N105" i="1" s="1"/>
  <c r="AC105" i="1" s="1"/>
  <c r="N230" i="1" a="1"/>
  <c r="N230" i="1" s="1"/>
  <c r="AC230" i="1" s="1"/>
  <c r="N238" i="1" a="1"/>
  <c r="N238" i="1" s="1"/>
  <c r="AC238" i="1" s="1"/>
  <c r="N328" i="1" a="1"/>
  <c r="N328" i="1" s="1"/>
  <c r="AC328" i="1" s="1"/>
  <c r="N387" i="1" a="1"/>
  <c r="N387" i="1" s="1"/>
  <c r="AC387" i="1" s="1"/>
  <c r="N394" i="1" a="1"/>
  <c r="N394" i="1" s="1"/>
  <c r="AC394" i="1" s="1"/>
  <c r="N436" i="1" a="1"/>
  <c r="N436" i="1" s="1"/>
  <c r="AC436" i="1" s="1"/>
  <c r="N493" i="1" a="1"/>
  <c r="N493" i="1" s="1"/>
  <c r="AC493" i="1" s="1"/>
  <c r="N495" i="1" a="1"/>
  <c r="N495" i="1" s="1"/>
  <c r="AC495" i="1" s="1"/>
  <c r="N512" i="1" a="1"/>
  <c r="N512" i="1" s="1"/>
  <c r="AC512" i="1" s="1"/>
  <c r="N628" i="1" a="1"/>
  <c r="N628" i="1" s="1"/>
  <c r="AC628" i="1" s="1"/>
  <c r="N649" i="1" a="1"/>
  <c r="N649" i="1" s="1"/>
  <c r="AC649" i="1" s="1"/>
  <c r="N694" i="1" a="1"/>
  <c r="N694" i="1" s="1"/>
  <c r="AC694" i="1" s="1"/>
  <c r="N707" i="1" a="1"/>
  <c r="N707" i="1" s="1"/>
  <c r="AC707" i="1" s="1"/>
  <c r="N878" i="1" a="1"/>
  <c r="N878" i="1" s="1"/>
  <c r="AC878" i="1" s="1"/>
  <c r="N1318" i="1" a="1"/>
  <c r="N1318" i="1" s="1"/>
  <c r="AC1318" i="1" s="1"/>
  <c r="N1589" i="1" a="1"/>
  <c r="N1589" i="1" s="1"/>
  <c r="AC1589" i="1" s="1"/>
  <c r="N1688" i="1" a="1"/>
  <c r="N1688" i="1" s="1"/>
  <c r="AC1688" i="1" s="1"/>
  <c r="N1771" i="1" a="1"/>
  <c r="N1771" i="1" s="1"/>
  <c r="AC1771" i="1" s="1"/>
  <c r="N646" i="1" a="1"/>
  <c r="N646" i="1" s="1"/>
  <c r="AC646" i="1" s="1"/>
  <c r="N1165" i="1" a="1"/>
  <c r="N1165" i="1" s="1"/>
  <c r="AC1165" i="1" s="1"/>
  <c r="N1227" i="1" a="1"/>
  <c r="N1227" i="1" s="1"/>
  <c r="AC1227" i="1" s="1"/>
  <c r="N1711" i="1" a="1"/>
  <c r="N1711" i="1" s="1"/>
  <c r="AC1711" i="1" s="1"/>
  <c r="N666" i="1" a="1"/>
  <c r="N666" i="1" s="1"/>
  <c r="AC666" i="1" s="1"/>
  <c r="N118" i="1" a="1"/>
  <c r="N118" i="1" s="1"/>
  <c r="AC118" i="1" s="1"/>
  <c r="N681" i="1" a="1"/>
  <c r="N681" i="1" s="1"/>
  <c r="AC681" i="1" s="1"/>
  <c r="N29" i="1" a="1"/>
  <c r="N29" i="1" s="1"/>
  <c r="AC29" i="1" s="1"/>
  <c r="N654" i="1" a="1"/>
  <c r="N654" i="1" s="1"/>
  <c r="AC654" i="1" s="1"/>
  <c r="N1317" i="1" a="1"/>
  <c r="N1317" i="1" s="1"/>
  <c r="AC1317" i="1" s="1"/>
  <c r="N259" i="1" a="1"/>
  <c r="N259" i="1" s="1"/>
  <c r="AC259" i="1" s="1"/>
  <c r="N1478" i="1" a="1"/>
  <c r="N1478" i="1" s="1"/>
  <c r="AC1478" i="1" s="1"/>
  <c r="N266" i="1" a="1"/>
  <c r="N266" i="1" s="1"/>
  <c r="AC266" i="1" s="1"/>
  <c r="N1768" i="1" a="1"/>
  <c r="N1768" i="1" s="1"/>
  <c r="AC1768" i="1" s="1"/>
  <c r="N1145" i="1" a="1"/>
  <c r="N1145" i="1" s="1"/>
  <c r="AC1145" i="1" s="1"/>
  <c r="N24" i="1" a="1"/>
  <c r="N24" i="1" s="1"/>
  <c r="AC24" i="1" s="1"/>
  <c r="N276" i="1" a="1"/>
  <c r="N276" i="1" s="1"/>
  <c r="AC276" i="1" s="1"/>
  <c r="N295" i="1" a="1"/>
  <c r="N295" i="1" s="1"/>
  <c r="AC295" i="1" s="1"/>
  <c r="N425" i="1" a="1"/>
  <c r="N425" i="1" s="1"/>
  <c r="AC425" i="1" s="1"/>
  <c r="N985" i="1" a="1"/>
  <c r="N985" i="1" s="1"/>
  <c r="AC985" i="1" s="1"/>
  <c r="N1023" i="1" a="1"/>
  <c r="N1023" i="1" s="1"/>
  <c r="AC1023" i="1" s="1"/>
  <c r="N1807" i="1" a="1"/>
  <c r="N1807" i="1" s="1"/>
  <c r="AC1807" i="1" s="1"/>
  <c r="N264" i="1" a="1"/>
  <c r="N264" i="1" s="1"/>
  <c r="AC264" i="1" s="1"/>
  <c r="N265" i="1" a="1"/>
  <c r="N265" i="1" s="1"/>
  <c r="AC265" i="1" s="1"/>
  <c r="N1783" i="1" a="1"/>
  <c r="N1783" i="1" s="1"/>
  <c r="AC1783" i="1" s="1"/>
  <c r="N774" i="1" a="1"/>
  <c r="N774" i="1" s="1"/>
  <c r="AC774" i="1" s="1"/>
  <c r="N831" i="1" a="1"/>
  <c r="N831" i="1" s="1"/>
  <c r="AC831" i="1" s="1"/>
  <c r="N1210" i="1" a="1"/>
  <c r="N1210" i="1" s="1"/>
  <c r="AC1210" i="1" s="1"/>
  <c r="N1403" i="1" a="1"/>
  <c r="N1403" i="1" s="1"/>
  <c r="AC1403" i="1" s="1"/>
  <c r="N8" i="1" a="1"/>
  <c r="N8" i="1" s="1"/>
  <c r="AC8" i="1" s="1"/>
  <c r="N519" i="1" a="1"/>
  <c r="N519" i="1" s="1"/>
  <c r="AC519" i="1" s="1"/>
  <c r="N863" i="1" a="1"/>
  <c r="N863" i="1" s="1"/>
  <c r="AC863" i="1" s="1"/>
  <c r="N1401" i="1" a="1"/>
  <c r="N1401" i="1" s="1"/>
  <c r="AC1401" i="1" s="1"/>
  <c r="N2352" i="1" a="1"/>
  <c r="N2352" i="1" s="1"/>
  <c r="AC2352" i="1" s="1"/>
  <c r="N35" i="1" a="1"/>
  <c r="N35" i="1" s="1"/>
  <c r="AC35" i="1" s="1"/>
  <c r="N77" i="1" a="1"/>
  <c r="N77" i="1" s="1"/>
  <c r="AC77" i="1" s="1"/>
  <c r="N112" i="1" a="1"/>
  <c r="N112" i="1" s="1"/>
  <c r="AC112" i="1" s="1"/>
  <c r="N203" i="1" a="1"/>
  <c r="N203" i="1" s="1"/>
  <c r="AC203" i="1" s="1"/>
  <c r="N484" i="1" a="1"/>
  <c r="N484" i="1" s="1"/>
  <c r="AC484" i="1" s="1"/>
  <c r="N550" i="1" a="1"/>
  <c r="N550" i="1" s="1"/>
  <c r="AC550" i="1" s="1"/>
  <c r="N557" i="1" a="1"/>
  <c r="N557" i="1" s="1"/>
  <c r="AC557" i="1" s="1"/>
  <c r="N613" i="1" a="1"/>
  <c r="N613" i="1" s="1"/>
  <c r="AC613" i="1" s="1"/>
  <c r="N911" i="1" a="1"/>
  <c r="N911" i="1" s="1"/>
  <c r="AC911" i="1" s="1"/>
  <c r="N944" i="1" a="1"/>
  <c r="N944" i="1" s="1"/>
  <c r="AC944" i="1" s="1"/>
  <c r="N950" i="1" a="1"/>
  <c r="N950" i="1" s="1"/>
  <c r="AC950" i="1" s="1"/>
  <c r="N1107" i="1" a="1"/>
  <c r="N1107" i="1" s="1"/>
  <c r="AC1107" i="1" s="1"/>
  <c r="N2050" i="1" a="1"/>
  <c r="N2050" i="1" s="1"/>
  <c r="AC2050" i="1" s="1"/>
  <c r="N2111" i="1" a="1"/>
  <c r="N2111" i="1" s="1"/>
  <c r="AC2111" i="1" s="1"/>
  <c r="N2464" i="1" a="1"/>
  <c r="N2464" i="1" s="1"/>
  <c r="AC2464" i="1" s="1"/>
  <c r="N2468" i="1" a="1"/>
  <c r="N2468" i="1" s="1"/>
  <c r="AC2468" i="1" s="1"/>
  <c r="N2543" i="1" a="1"/>
  <c r="N2543" i="1" s="1"/>
  <c r="AC2543" i="1" s="1"/>
  <c r="N2544" i="1" a="1"/>
  <c r="N2544" i="1" s="1"/>
  <c r="AC2544" i="1" s="1"/>
  <c r="N522" i="1" a="1"/>
  <c r="N522" i="1" s="1"/>
  <c r="AC522" i="1" s="1"/>
  <c r="N1432" i="1" a="1"/>
  <c r="N1432" i="1" s="1"/>
  <c r="AC1432" i="1" s="1"/>
  <c r="N483" i="1" a="1"/>
  <c r="N483" i="1" s="1"/>
  <c r="AC483" i="1" s="1"/>
  <c r="N1188" i="1" a="1"/>
  <c r="N1188" i="1" s="1"/>
  <c r="AC1188" i="1" s="1"/>
  <c r="N1566" i="1" a="1"/>
  <c r="N1566" i="1" s="1"/>
  <c r="AC1566" i="1" s="1"/>
  <c r="N870" i="1" a="1"/>
  <c r="N870" i="1" s="1"/>
  <c r="AC870" i="1" s="1"/>
  <c r="N76" i="1" a="1"/>
  <c r="N76" i="1" s="1"/>
  <c r="AC76" i="1" s="1"/>
  <c r="N1535" i="1" a="1"/>
  <c r="N1535" i="1" s="1"/>
  <c r="AC1535" i="1" s="1"/>
  <c r="N542" i="1" a="1"/>
  <c r="N542" i="1" s="1"/>
  <c r="AC542" i="1" s="1"/>
  <c r="N1333" i="1" a="1"/>
  <c r="N1333" i="1" s="1"/>
  <c r="AC1333" i="1" s="1"/>
  <c r="N420" i="1" a="1"/>
  <c r="N420" i="1" s="1"/>
  <c r="AC420" i="1" s="1"/>
  <c r="N948" i="1" a="1"/>
  <c r="N948" i="1" s="1"/>
  <c r="AC948" i="1" s="1"/>
  <c r="N1209" i="1" a="1"/>
  <c r="N1209" i="1" s="1"/>
  <c r="AC1209" i="1" s="1"/>
  <c r="N4" i="1" a="1"/>
  <c r="N4" i="1" s="1"/>
  <c r="AC4" i="1" s="1"/>
  <c r="N10" i="1" a="1"/>
  <c r="N10" i="1" s="1"/>
  <c r="AC10" i="1" s="1"/>
  <c r="N11" i="1" a="1"/>
  <c r="N11" i="1" s="1"/>
  <c r="AC11" i="1" s="1"/>
  <c r="N13" i="1" a="1"/>
  <c r="N13" i="1" s="1"/>
  <c r="AC13" i="1" s="1"/>
  <c r="N14" i="1" a="1"/>
  <c r="N14" i="1" s="1"/>
  <c r="AC14" i="1" s="1"/>
  <c r="N18" i="1" a="1"/>
  <c r="N18" i="1" s="1"/>
  <c r="AC18" i="1" s="1"/>
  <c r="N21" i="1" a="1"/>
  <c r="N21" i="1" s="1"/>
  <c r="AC21" i="1" s="1"/>
  <c r="N27" i="1" a="1"/>
  <c r="N27" i="1" s="1"/>
  <c r="AC27" i="1" s="1"/>
  <c r="N30" i="1" a="1"/>
  <c r="N30" i="1" s="1"/>
  <c r="AC30" i="1" s="1"/>
  <c r="N32" i="1" a="1"/>
  <c r="N32" i="1" s="1"/>
  <c r="AC32" i="1" s="1"/>
  <c r="N33" i="1" a="1"/>
  <c r="N33" i="1" s="1"/>
  <c r="AC33" i="1" s="1"/>
  <c r="N34" i="1" a="1"/>
  <c r="N34" i="1" s="1"/>
  <c r="AC34" i="1" s="1"/>
  <c r="N36" i="1" a="1"/>
  <c r="N36" i="1" s="1"/>
  <c r="AC36" i="1" s="1"/>
  <c r="N40" i="1" a="1"/>
  <c r="N40" i="1" s="1"/>
  <c r="AC40" i="1" s="1"/>
  <c r="N42" i="1" a="1"/>
  <c r="N42" i="1" s="1"/>
  <c r="AC42" i="1" s="1"/>
  <c r="N43" i="1" a="1"/>
  <c r="N43" i="1" s="1"/>
  <c r="AC43" i="1" s="1"/>
  <c r="N45" i="1" a="1"/>
  <c r="N45" i="1" s="1"/>
  <c r="AC45" i="1" s="1"/>
  <c r="N46" i="1" a="1"/>
  <c r="N46" i="1" s="1"/>
  <c r="AC46" i="1" s="1"/>
  <c r="N47" i="1" a="1"/>
  <c r="N47" i="1" s="1"/>
  <c r="AC47" i="1" s="1"/>
  <c r="N48" i="1" a="1"/>
  <c r="N48" i="1" s="1"/>
  <c r="AC48" i="1" s="1"/>
  <c r="N49" i="1" a="1"/>
  <c r="N49" i="1" s="1"/>
  <c r="AC49" i="1" s="1"/>
  <c r="N51" i="1" a="1"/>
  <c r="N51" i="1" s="1"/>
  <c r="AC51" i="1" s="1"/>
  <c r="N53" i="1" a="1"/>
  <c r="N53" i="1" s="1"/>
  <c r="AC53" i="1" s="1"/>
  <c r="N55" i="1" a="1"/>
  <c r="N55" i="1" s="1"/>
  <c r="AC55" i="1" s="1"/>
  <c r="N56" i="1" a="1"/>
  <c r="N56" i="1" s="1"/>
  <c r="AC56" i="1" s="1"/>
  <c r="N57" i="1" a="1"/>
  <c r="N57" i="1" s="1"/>
  <c r="AC57" i="1" s="1"/>
  <c r="N58" i="1" a="1"/>
  <c r="N58" i="1" s="1"/>
  <c r="AC58" i="1" s="1"/>
  <c r="N62" i="1" a="1"/>
  <c r="N62" i="1" s="1"/>
  <c r="AC62" i="1" s="1"/>
  <c r="N64" i="1" a="1"/>
  <c r="N64" i="1" s="1"/>
  <c r="AC64" i="1" s="1"/>
  <c r="N69" i="1" a="1"/>
  <c r="N69" i="1" s="1"/>
  <c r="AC69" i="1" s="1"/>
  <c r="N71" i="1" a="1"/>
  <c r="N71" i="1" s="1"/>
  <c r="AC71" i="1" s="1"/>
  <c r="N73" i="1" a="1"/>
  <c r="N73" i="1" s="1"/>
  <c r="AC73" i="1" s="1"/>
  <c r="N85" i="1" a="1"/>
  <c r="N85" i="1" s="1"/>
  <c r="AC85" i="1" s="1"/>
  <c r="N86" i="1" a="1"/>
  <c r="N86" i="1" s="1"/>
  <c r="AC86" i="1" s="1"/>
  <c r="N94" i="1" a="1"/>
  <c r="N94" i="1" s="1"/>
  <c r="AC94" i="1" s="1"/>
  <c r="N98" i="1" a="1"/>
  <c r="N98" i="1" s="1"/>
  <c r="AC98" i="1" s="1"/>
  <c r="N106" i="1" a="1"/>
  <c r="N106" i="1" s="1"/>
  <c r="AC106" i="1" s="1"/>
  <c r="N107" i="1" a="1"/>
  <c r="N107" i="1" s="1"/>
  <c r="AC107" i="1" s="1"/>
  <c r="N114" i="1" a="1"/>
  <c r="N114" i="1" s="1"/>
  <c r="AC114" i="1" s="1"/>
  <c r="N115" i="1" a="1"/>
  <c r="N115" i="1" s="1"/>
  <c r="AC115" i="1" s="1"/>
  <c r="N117" i="1" a="1"/>
  <c r="N117" i="1" s="1"/>
  <c r="AC117" i="1" s="1"/>
  <c r="N120" i="1" a="1"/>
  <c r="N120" i="1" s="1"/>
  <c r="AC120" i="1" s="1"/>
  <c r="N125" i="1" a="1"/>
  <c r="N125" i="1" s="1"/>
  <c r="AC125" i="1" s="1"/>
  <c r="N126" i="1" a="1"/>
  <c r="N126" i="1" s="1"/>
  <c r="AC126" i="1" s="1"/>
  <c r="N127" i="1" a="1"/>
  <c r="N127" i="1" s="1"/>
  <c r="AC127" i="1" s="1"/>
  <c r="N139" i="1" a="1"/>
  <c r="N139" i="1" s="1"/>
  <c r="AC139" i="1" s="1"/>
  <c r="N141" i="1" a="1"/>
  <c r="N141" i="1" s="1"/>
  <c r="AC141" i="1" s="1"/>
  <c r="N144" i="1" a="1"/>
  <c r="N144" i="1" s="1"/>
  <c r="AC144" i="1" s="1"/>
  <c r="N145" i="1" a="1"/>
  <c r="N145" i="1" s="1"/>
  <c r="AC145" i="1" s="1"/>
  <c r="N148" i="1" a="1"/>
  <c r="N148" i="1" s="1"/>
  <c r="AC148" i="1" s="1"/>
  <c r="N153" i="1" a="1"/>
  <c r="N153" i="1" s="1"/>
  <c r="AC153" i="1" s="1"/>
  <c r="N154" i="1" a="1"/>
  <c r="N154" i="1" s="1"/>
  <c r="AC154" i="1" s="1"/>
  <c r="N166" i="1" a="1"/>
  <c r="N166" i="1" s="1"/>
  <c r="AC166" i="1" s="1"/>
  <c r="N171" i="1" a="1"/>
  <c r="N171" i="1" s="1"/>
  <c r="AC171" i="1" s="1"/>
  <c r="N172" i="1" a="1"/>
  <c r="N172" i="1" s="1"/>
  <c r="AC172" i="1" s="1"/>
  <c r="N181" i="1" a="1"/>
  <c r="N181" i="1" s="1"/>
  <c r="AC181" i="1" s="1"/>
  <c r="N183" i="1" a="1"/>
  <c r="N183" i="1" s="1"/>
  <c r="AC183" i="1" s="1"/>
  <c r="N185" i="1" a="1"/>
  <c r="N185" i="1" s="1"/>
  <c r="AC185" i="1" s="1"/>
  <c r="N188" i="1" a="1"/>
  <c r="N188" i="1" s="1"/>
  <c r="AC188" i="1" s="1"/>
  <c r="N189" i="1" a="1"/>
  <c r="N189" i="1" s="1"/>
  <c r="AC189" i="1" s="1"/>
  <c r="N191" i="1" a="1"/>
  <c r="N191" i="1" s="1"/>
  <c r="AC191" i="1" s="1"/>
  <c r="N194" i="1" a="1"/>
  <c r="N194" i="1" s="1"/>
  <c r="AC194" i="1" s="1"/>
  <c r="N195" i="1" a="1"/>
  <c r="N195" i="1" s="1"/>
  <c r="AC195" i="1" s="1"/>
  <c r="N198" i="1" a="1"/>
  <c r="N198" i="1" s="1"/>
  <c r="AC198" i="1" s="1"/>
  <c r="N199" i="1" a="1"/>
  <c r="N199" i="1" s="1"/>
  <c r="AC199" i="1" s="1"/>
  <c r="N202" i="1" a="1"/>
  <c r="N202" i="1" s="1"/>
  <c r="AC202" i="1" s="1"/>
  <c r="N205" i="1" a="1"/>
  <c r="N205" i="1" s="1"/>
  <c r="AC205" i="1" s="1"/>
  <c r="N207" i="1" a="1"/>
  <c r="N207" i="1" s="1"/>
  <c r="AC207" i="1" s="1"/>
  <c r="N214" i="1" a="1"/>
  <c r="N214" i="1" s="1"/>
  <c r="AC214" i="1" s="1"/>
  <c r="N219" i="1" a="1"/>
  <c r="N219" i="1" s="1"/>
  <c r="AC219" i="1" s="1"/>
  <c r="N221" i="1" a="1"/>
  <c r="N221" i="1" s="1"/>
  <c r="AC221" i="1" s="1"/>
  <c r="N222" i="1" a="1"/>
  <c r="N222" i="1" s="1"/>
  <c r="AC222" i="1" s="1"/>
  <c r="N223" i="1" a="1"/>
  <c r="N223" i="1" s="1"/>
  <c r="AC223" i="1" s="1"/>
  <c r="N224" i="1" a="1"/>
  <c r="N224" i="1" s="1"/>
  <c r="AC224" i="1" s="1"/>
  <c r="N225" i="1" a="1"/>
  <c r="N225" i="1" s="1"/>
  <c r="AC225" i="1" s="1"/>
  <c r="N226" i="1" a="1"/>
  <c r="N226" i="1" s="1"/>
  <c r="AC226" i="1" s="1"/>
  <c r="N232" i="1" a="1"/>
  <c r="N232" i="1" s="1"/>
  <c r="AC232" i="1" s="1"/>
  <c r="N233" i="1" a="1"/>
  <c r="N233" i="1" s="1"/>
  <c r="AC233" i="1" s="1"/>
  <c r="N240" i="1" a="1"/>
  <c r="N240" i="1" s="1"/>
  <c r="AC240" i="1" s="1"/>
  <c r="N241" i="1" a="1"/>
  <c r="N241" i="1" s="1"/>
  <c r="AC241" i="1" s="1"/>
  <c r="N246" i="1" a="1"/>
  <c r="N246" i="1" s="1"/>
  <c r="AC246" i="1" s="1"/>
  <c r="N249" i="1" a="1"/>
  <c r="N249" i="1" s="1"/>
  <c r="AC249" i="1" s="1"/>
  <c r="N254" i="1" a="1"/>
  <c r="N254" i="1" s="1"/>
  <c r="AC254" i="1" s="1"/>
  <c r="N268" i="1" a="1"/>
  <c r="N268" i="1" s="1"/>
  <c r="AC268" i="1" s="1"/>
  <c r="N273" i="1" a="1"/>
  <c r="N273" i="1" s="1"/>
  <c r="AC273" i="1" s="1"/>
  <c r="N274" i="1" a="1"/>
  <c r="N274" i="1" s="1"/>
  <c r="AC274" i="1" s="1"/>
  <c r="N278" i="1" a="1"/>
  <c r="N278" i="1" s="1"/>
  <c r="AC278" i="1" s="1"/>
  <c r="N280" i="1" a="1"/>
  <c r="N280" i="1" s="1"/>
  <c r="AC280" i="1" s="1"/>
  <c r="N281" i="1" a="1"/>
  <c r="N281" i="1" s="1"/>
  <c r="AC281" i="1" s="1"/>
  <c r="N285" i="1" a="1"/>
  <c r="N285" i="1" s="1"/>
  <c r="AC285" i="1" s="1"/>
  <c r="N286" i="1" a="1"/>
  <c r="N286" i="1" s="1"/>
  <c r="AC286" i="1" s="1"/>
  <c r="N287" i="1" a="1"/>
  <c r="N287" i="1" s="1"/>
  <c r="AC287" i="1" s="1"/>
  <c r="N288" i="1" a="1"/>
  <c r="N288" i="1" s="1"/>
  <c r="AC288" i="1" s="1"/>
  <c r="N289" i="1" a="1"/>
  <c r="N289" i="1" s="1"/>
  <c r="AC289" i="1" s="1"/>
  <c r="N296" i="1" a="1"/>
  <c r="N296" i="1" s="1"/>
  <c r="AC296" i="1" s="1"/>
  <c r="N298" i="1" a="1"/>
  <c r="N298" i="1" s="1"/>
  <c r="AC298" i="1" s="1"/>
  <c r="N299" i="1" a="1"/>
  <c r="N299" i="1" s="1"/>
  <c r="AC299" i="1" s="1"/>
  <c r="N300" i="1" a="1"/>
  <c r="N300" i="1" s="1"/>
  <c r="AC300" i="1" s="1"/>
  <c r="N307" i="1" a="1"/>
  <c r="N307" i="1" s="1"/>
  <c r="AC307" i="1" s="1"/>
  <c r="N308" i="1" a="1"/>
  <c r="N308" i="1" s="1"/>
  <c r="AC308" i="1" s="1"/>
  <c r="N309" i="1" a="1"/>
  <c r="N309" i="1" s="1"/>
  <c r="AC309" i="1" s="1"/>
  <c r="N313" i="1" a="1"/>
  <c r="N313" i="1" s="1"/>
  <c r="AC313" i="1" s="1"/>
  <c r="N315" i="1" a="1"/>
  <c r="N315" i="1" s="1"/>
  <c r="AC315" i="1" s="1"/>
  <c r="N317" i="1" a="1"/>
  <c r="N317" i="1" s="1"/>
  <c r="AC317" i="1" s="1"/>
  <c r="N318" i="1" a="1"/>
  <c r="N318" i="1" s="1"/>
  <c r="AC318" i="1" s="1"/>
  <c r="N323" i="1" a="1"/>
  <c r="N323" i="1" s="1"/>
  <c r="AC323" i="1" s="1"/>
  <c r="N324" i="1" a="1"/>
  <c r="N324" i="1" s="1"/>
  <c r="AC324" i="1" s="1"/>
  <c r="N325" i="1" a="1"/>
  <c r="N325" i="1" s="1"/>
  <c r="AC325" i="1" s="1"/>
  <c r="N334" i="1" a="1"/>
  <c r="N334" i="1" s="1"/>
  <c r="AC334" i="1" s="1"/>
  <c r="N335" i="1" a="1"/>
  <c r="N335" i="1" s="1"/>
  <c r="AC335" i="1" s="1"/>
  <c r="N336" i="1" a="1"/>
  <c r="N336" i="1" s="1"/>
  <c r="AC336" i="1" s="1"/>
  <c r="N341" i="1" a="1"/>
  <c r="N341" i="1" s="1"/>
  <c r="AC341" i="1" s="1"/>
  <c r="N342" i="1" a="1"/>
  <c r="N342" i="1" s="1"/>
  <c r="AC342" i="1" s="1"/>
  <c r="N343" i="1" a="1"/>
  <c r="N343" i="1" s="1"/>
  <c r="AC343" i="1" s="1"/>
  <c r="N344" i="1" a="1"/>
  <c r="N344" i="1" s="1"/>
  <c r="AC344" i="1" s="1"/>
  <c r="N345" i="1" a="1"/>
  <c r="N345" i="1" s="1"/>
  <c r="AC345" i="1" s="1"/>
  <c r="N348" i="1" a="1"/>
  <c r="N348" i="1" s="1"/>
  <c r="AC348" i="1" s="1"/>
  <c r="N350" i="1" a="1"/>
  <c r="N350" i="1" s="1"/>
  <c r="AC350" i="1" s="1"/>
  <c r="N353" i="1" a="1"/>
  <c r="N353" i="1" s="1"/>
  <c r="AC353" i="1" s="1"/>
  <c r="N356" i="1" a="1"/>
  <c r="N356" i="1" s="1"/>
  <c r="AC356" i="1" s="1"/>
  <c r="N357" i="1" a="1"/>
  <c r="N357" i="1" s="1"/>
  <c r="AC357" i="1" s="1"/>
  <c r="N358" i="1" a="1"/>
  <c r="N358" i="1" s="1"/>
  <c r="AC358" i="1" s="1"/>
  <c r="N362" i="1" a="1"/>
  <c r="N362" i="1" s="1"/>
  <c r="AC362" i="1" s="1"/>
  <c r="N369" i="1" a="1"/>
  <c r="N369" i="1" s="1"/>
  <c r="AC369" i="1" s="1"/>
  <c r="N377" i="1" a="1"/>
  <c r="N377" i="1" s="1"/>
  <c r="AC377" i="1" s="1"/>
  <c r="N378" i="1" a="1"/>
  <c r="N378" i="1" s="1"/>
  <c r="AC378" i="1" s="1"/>
  <c r="N380" i="1" a="1"/>
  <c r="N380" i="1" s="1"/>
  <c r="AC380" i="1" s="1"/>
  <c r="N382" i="1" a="1"/>
  <c r="N382" i="1" s="1"/>
  <c r="AC382" i="1" s="1"/>
  <c r="N383" i="1" a="1"/>
  <c r="N383" i="1" s="1"/>
  <c r="AC383" i="1" s="1"/>
  <c r="N386" i="1" a="1"/>
  <c r="N386" i="1" s="1"/>
  <c r="AC386" i="1" s="1"/>
  <c r="N392" i="1" a="1"/>
  <c r="N392" i="1" s="1"/>
  <c r="AC392" i="1" s="1"/>
  <c r="N393" i="1" a="1"/>
  <c r="N393" i="1" s="1"/>
  <c r="AC393" i="1" s="1"/>
  <c r="N398" i="1" a="1"/>
  <c r="N398" i="1" s="1"/>
  <c r="AC398" i="1" s="1"/>
  <c r="N400" i="1" a="1"/>
  <c r="N400" i="1" s="1"/>
  <c r="AC400" i="1" s="1"/>
  <c r="N416" i="1" a="1"/>
  <c r="N416" i="1" s="1"/>
  <c r="AC416" i="1" s="1"/>
  <c r="N418" i="1" a="1"/>
  <c r="N418" i="1" s="1"/>
  <c r="AC418" i="1" s="1"/>
  <c r="N419" i="1" a="1"/>
  <c r="N419" i="1" s="1"/>
  <c r="AC419" i="1" s="1"/>
  <c r="N422" i="1" a="1"/>
  <c r="N422" i="1" s="1"/>
  <c r="AC422" i="1" s="1"/>
  <c r="N423" i="1" a="1"/>
  <c r="N423" i="1" s="1"/>
  <c r="AC423" i="1" s="1"/>
  <c r="N424" i="1" a="1"/>
  <c r="N424" i="1" s="1"/>
  <c r="AC424" i="1" s="1"/>
  <c r="N427" i="1" a="1"/>
  <c r="N427" i="1" s="1"/>
  <c r="AC427" i="1" s="1"/>
  <c r="N429" i="1" a="1"/>
  <c r="N429" i="1" s="1"/>
  <c r="AC429" i="1" s="1"/>
  <c r="N433" i="1" a="1"/>
  <c r="N433" i="1" s="1"/>
  <c r="AC433" i="1" s="1"/>
  <c r="N438" i="1" a="1"/>
  <c r="N438" i="1" s="1"/>
  <c r="AC438" i="1" s="1"/>
  <c r="N439" i="1" a="1"/>
  <c r="N439" i="1" s="1"/>
  <c r="AC439" i="1" s="1"/>
  <c r="N445" i="1" a="1"/>
  <c r="N445" i="1" s="1"/>
  <c r="AC445" i="1" s="1"/>
  <c r="N449" i="1" a="1"/>
  <c r="N449" i="1" s="1"/>
  <c r="AC449" i="1" s="1"/>
  <c r="N450" i="1" a="1"/>
  <c r="N450" i="1" s="1"/>
  <c r="AC450" i="1" s="1"/>
  <c r="N451" i="1" a="1"/>
  <c r="N451" i="1" s="1"/>
  <c r="AC451" i="1" s="1"/>
  <c r="N455" i="1" a="1"/>
  <c r="N455" i="1" s="1"/>
  <c r="AC455" i="1" s="1"/>
  <c r="N460" i="1" a="1"/>
  <c r="N460" i="1" s="1"/>
  <c r="AC460" i="1" s="1"/>
  <c r="N462" i="1" a="1"/>
  <c r="N462" i="1" s="1"/>
  <c r="AC462" i="1" s="1"/>
  <c r="N465" i="1" a="1"/>
  <c r="N465" i="1" s="1"/>
  <c r="AC465" i="1" s="1"/>
  <c r="N468" i="1" a="1"/>
  <c r="N468" i="1" s="1"/>
  <c r="AC468" i="1" s="1"/>
  <c r="N476" i="1" a="1"/>
  <c r="N476" i="1" s="1"/>
  <c r="AC476" i="1" s="1"/>
  <c r="N478" i="1" a="1"/>
  <c r="N478" i="1" s="1"/>
  <c r="AC478" i="1" s="1"/>
  <c r="N479" i="1" a="1"/>
  <c r="N479" i="1" s="1"/>
  <c r="AC479" i="1" s="1"/>
  <c r="N499" i="1" a="1"/>
  <c r="N499" i="1" s="1"/>
  <c r="AC499" i="1" s="1"/>
  <c r="N502" i="1" a="1"/>
  <c r="N502" i="1" s="1"/>
  <c r="AC502" i="1" s="1"/>
  <c r="N503" i="1" a="1"/>
  <c r="N503" i="1" s="1"/>
  <c r="AC503" i="1" s="1"/>
  <c r="N504" i="1" a="1"/>
  <c r="N504" i="1" s="1"/>
  <c r="AC504" i="1" s="1"/>
  <c r="N506" i="1" a="1"/>
  <c r="N506" i="1" s="1"/>
  <c r="AC506" i="1" s="1"/>
  <c r="N511" i="1" a="1"/>
  <c r="N511" i="1" s="1"/>
  <c r="AC511" i="1" s="1"/>
  <c r="N514" i="1" a="1"/>
  <c r="N514" i="1" s="1"/>
  <c r="AC514" i="1" s="1"/>
  <c r="N518" i="1" a="1"/>
  <c r="N518" i="1" s="1"/>
  <c r="AC518" i="1" s="1"/>
  <c r="N523" i="1" a="1"/>
  <c r="N523" i="1" s="1"/>
  <c r="AC523" i="1" s="1"/>
  <c r="N529" i="1" a="1"/>
  <c r="N529" i="1" s="1"/>
  <c r="AC529" i="1" s="1"/>
  <c r="N531" i="1" a="1"/>
  <c r="N531" i="1" s="1"/>
  <c r="AC531" i="1" s="1"/>
  <c r="N532" i="1" a="1"/>
  <c r="N532" i="1" s="1"/>
  <c r="AC532" i="1" s="1"/>
  <c r="N533" i="1" a="1"/>
  <c r="N533" i="1" s="1"/>
  <c r="AC533" i="1" s="1"/>
  <c r="N536" i="1" a="1"/>
  <c r="N536" i="1" s="1"/>
  <c r="AC536" i="1" s="1"/>
  <c r="N537" i="1" a="1"/>
  <c r="N537" i="1" s="1"/>
  <c r="AC537" i="1" s="1"/>
  <c r="N547" i="1" a="1"/>
  <c r="N547" i="1" s="1"/>
  <c r="AC547" i="1" s="1"/>
  <c r="N548" i="1" a="1"/>
  <c r="N548" i="1" s="1"/>
  <c r="AC548" i="1" s="1"/>
  <c r="N549" i="1" a="1"/>
  <c r="N549" i="1" s="1"/>
  <c r="AC549" i="1" s="1"/>
  <c r="N556" i="1" a="1"/>
  <c r="N556" i="1" s="1"/>
  <c r="AC556" i="1" s="1"/>
  <c r="N558" i="1" a="1"/>
  <c r="N558" i="1" s="1"/>
  <c r="AC558" i="1" s="1"/>
  <c r="N562" i="1" a="1"/>
  <c r="N562" i="1" s="1"/>
  <c r="AC562" i="1" s="1"/>
  <c r="N567" i="1" a="1"/>
  <c r="N567" i="1" s="1"/>
  <c r="AC567" i="1" s="1"/>
  <c r="N568" i="1" a="1"/>
  <c r="N568" i="1" s="1"/>
  <c r="AC568" i="1" s="1"/>
  <c r="N570" i="1" a="1"/>
  <c r="N570" i="1" s="1"/>
  <c r="AC570" i="1" s="1"/>
  <c r="N572" i="1" a="1"/>
  <c r="N572" i="1" s="1"/>
  <c r="AC572" i="1" s="1"/>
  <c r="N573" i="1" a="1"/>
  <c r="N573" i="1" s="1"/>
  <c r="AC573" i="1" s="1"/>
  <c r="N574" i="1" a="1"/>
  <c r="N574" i="1" s="1"/>
  <c r="AC574" i="1" s="1"/>
  <c r="N576" i="1" a="1"/>
  <c r="N576" i="1" s="1"/>
  <c r="AC576" i="1" s="1"/>
  <c r="N580" i="1" a="1"/>
  <c r="N580" i="1" s="1"/>
  <c r="AC580" i="1" s="1"/>
  <c r="N583" i="1" a="1"/>
  <c r="N583" i="1" s="1"/>
  <c r="AC583" i="1" s="1"/>
  <c r="N584" i="1" a="1"/>
  <c r="N584" i="1" s="1"/>
  <c r="AC584" i="1" s="1"/>
  <c r="N586" i="1" a="1"/>
  <c r="N586" i="1" s="1"/>
  <c r="AC586" i="1" s="1"/>
  <c r="N587" i="1" a="1"/>
  <c r="N587" i="1" s="1"/>
  <c r="AC587" i="1" s="1"/>
  <c r="N588" i="1" a="1"/>
  <c r="N588" i="1" s="1"/>
  <c r="AC588" i="1" s="1"/>
  <c r="N591" i="1" a="1"/>
  <c r="N591" i="1" s="1"/>
  <c r="AC591" i="1" s="1"/>
  <c r="N592" i="1" a="1"/>
  <c r="N592" i="1" s="1"/>
  <c r="AC592" i="1" s="1"/>
  <c r="N594" i="1" a="1"/>
  <c r="N594" i="1" s="1"/>
  <c r="AC594" i="1" s="1"/>
  <c r="N595" i="1" a="1"/>
  <c r="N595" i="1" s="1"/>
  <c r="AC595" i="1" s="1"/>
  <c r="N597" i="1" a="1"/>
  <c r="N597" i="1" s="1"/>
  <c r="AC597" i="1" s="1"/>
  <c r="N599" i="1" a="1"/>
  <c r="N599" i="1" s="1"/>
  <c r="AC599" i="1" s="1"/>
  <c r="N600" i="1" a="1"/>
  <c r="N600" i="1" s="1"/>
  <c r="AC600" i="1" s="1"/>
  <c r="N605" i="1" a="1"/>
  <c r="N605" i="1" s="1"/>
  <c r="AC605" i="1" s="1"/>
  <c r="N607" i="1" a="1"/>
  <c r="N607" i="1" s="1"/>
  <c r="AC607" i="1" s="1"/>
  <c r="N610" i="1" a="1"/>
  <c r="N610" i="1" s="1"/>
  <c r="AC610" i="1" s="1"/>
  <c r="N612" i="1" a="1"/>
  <c r="N612" i="1" s="1"/>
  <c r="AC612" i="1" s="1"/>
  <c r="N620" i="1" a="1"/>
  <c r="N620" i="1" s="1"/>
  <c r="AC620" i="1" s="1"/>
  <c r="N621" i="1" a="1"/>
  <c r="N621" i="1" s="1"/>
  <c r="AC621" i="1" s="1"/>
  <c r="N623" i="1" a="1"/>
  <c r="N623" i="1" s="1"/>
  <c r="AC623" i="1" s="1"/>
  <c r="N626" i="1" a="1"/>
  <c r="N626" i="1" s="1"/>
  <c r="AC626" i="1" s="1"/>
  <c r="N627" i="1" a="1"/>
  <c r="N627" i="1" s="1"/>
  <c r="AC627" i="1" s="1"/>
  <c r="N630" i="1" a="1"/>
  <c r="N630" i="1" s="1"/>
  <c r="AC630" i="1" s="1"/>
  <c r="N632" i="1" a="1"/>
  <c r="N632" i="1" s="1"/>
  <c r="AC632" i="1" s="1"/>
  <c r="N638" i="1" a="1"/>
  <c r="N638" i="1" s="1"/>
  <c r="AC638" i="1" s="1"/>
  <c r="N641" i="1" a="1"/>
  <c r="N641" i="1" s="1"/>
  <c r="AC641" i="1" s="1"/>
  <c r="N643" i="1" a="1"/>
  <c r="N643" i="1" s="1"/>
  <c r="AC643" i="1" s="1"/>
  <c r="N645" i="1" a="1"/>
  <c r="N645" i="1" s="1"/>
  <c r="AC645" i="1" s="1"/>
  <c r="N647" i="1" a="1"/>
  <c r="N647" i="1" s="1"/>
  <c r="AC647" i="1" s="1"/>
  <c r="N650" i="1" a="1"/>
  <c r="N650" i="1" s="1"/>
  <c r="AC650" i="1" s="1"/>
  <c r="N655" i="1" a="1"/>
  <c r="N655" i="1" s="1"/>
  <c r="AC655" i="1" s="1"/>
  <c r="N656" i="1" a="1"/>
  <c r="N656" i="1" s="1"/>
  <c r="AC656" i="1" s="1"/>
  <c r="N657" i="1" a="1"/>
  <c r="N657" i="1" s="1"/>
  <c r="AC657" i="1" s="1"/>
  <c r="N658" i="1" a="1"/>
  <c r="N658" i="1" s="1"/>
  <c r="AC658" i="1" s="1"/>
  <c r="N659" i="1" a="1"/>
  <c r="N659" i="1" s="1"/>
  <c r="AC659" i="1" s="1"/>
  <c r="N660" i="1" a="1"/>
  <c r="N660" i="1" s="1"/>
  <c r="AC660" i="1" s="1"/>
  <c r="N661" i="1" a="1"/>
  <c r="N661" i="1" s="1"/>
  <c r="AC661" i="1" s="1"/>
  <c r="N662" i="1" a="1"/>
  <c r="N662" i="1" s="1"/>
  <c r="AC662" i="1" s="1"/>
  <c r="N664" i="1" a="1"/>
  <c r="N664" i="1" s="1"/>
  <c r="AC664" i="1" s="1"/>
  <c r="N665" i="1" a="1"/>
  <c r="N665" i="1" s="1"/>
  <c r="AC665" i="1" s="1"/>
  <c r="N672" i="1" a="1"/>
  <c r="N672" i="1" s="1"/>
  <c r="AC672" i="1" s="1"/>
  <c r="N673" i="1" a="1"/>
  <c r="N673" i="1" s="1"/>
  <c r="AC673" i="1" s="1"/>
  <c r="N674" i="1" a="1"/>
  <c r="N674" i="1" s="1"/>
  <c r="AC674" i="1" s="1"/>
  <c r="N676" i="1" a="1"/>
  <c r="N676" i="1" s="1"/>
  <c r="AC676" i="1" s="1"/>
  <c r="N679" i="1" a="1"/>
  <c r="N679" i="1" s="1"/>
  <c r="AC679" i="1" s="1"/>
  <c r="N685" i="1" a="1"/>
  <c r="N685" i="1" s="1"/>
  <c r="AC685" i="1" s="1"/>
  <c r="N689" i="1" a="1"/>
  <c r="N689" i="1" s="1"/>
  <c r="AC689" i="1" s="1"/>
  <c r="N691" i="1" a="1"/>
  <c r="N691" i="1" s="1"/>
  <c r="AC691" i="1" s="1"/>
  <c r="N692" i="1" a="1"/>
  <c r="N692" i="1" s="1"/>
  <c r="AC692" i="1" s="1"/>
  <c r="N698" i="1" a="1"/>
  <c r="N698" i="1" s="1"/>
  <c r="AC698" i="1" s="1"/>
  <c r="N710" i="1" a="1"/>
  <c r="N710" i="1" s="1"/>
  <c r="AC710" i="1" s="1"/>
  <c r="N712" i="1" a="1"/>
  <c r="N712" i="1" s="1"/>
  <c r="AC712" i="1" s="1"/>
  <c r="N714" i="1" a="1"/>
  <c r="N714" i="1" s="1"/>
  <c r="AC714" i="1" s="1"/>
  <c r="N719" i="1" a="1"/>
  <c r="N719" i="1" s="1"/>
  <c r="AC719" i="1" s="1"/>
  <c r="N722" i="1" a="1"/>
  <c r="N722" i="1" s="1"/>
  <c r="AC722" i="1" s="1"/>
  <c r="N724" i="1" a="1"/>
  <c r="N724" i="1" s="1"/>
  <c r="AC724" i="1" s="1"/>
  <c r="N737" i="1" a="1"/>
  <c r="N737" i="1" s="1"/>
  <c r="AC737" i="1" s="1"/>
  <c r="N741" i="1" a="1"/>
  <c r="N741" i="1" s="1"/>
  <c r="AC741" i="1" s="1"/>
  <c r="N742" i="1" a="1"/>
  <c r="N742" i="1" s="1"/>
  <c r="AC742" i="1" s="1"/>
  <c r="N743" i="1" a="1"/>
  <c r="N743" i="1" s="1"/>
  <c r="AC743" i="1" s="1"/>
  <c r="N744" i="1" a="1"/>
  <c r="N744" i="1" s="1"/>
  <c r="AC744" i="1" s="1"/>
  <c r="N745" i="1" a="1"/>
  <c r="N745" i="1" s="1"/>
  <c r="AC745" i="1" s="1"/>
  <c r="N746" i="1" a="1"/>
  <c r="N746" i="1" s="1"/>
  <c r="AC746" i="1" s="1"/>
  <c r="N748" i="1" a="1"/>
  <c r="N748" i="1" s="1"/>
  <c r="AC748" i="1" s="1"/>
  <c r="N749" i="1" a="1"/>
  <c r="N749" i="1" s="1"/>
  <c r="AC749" i="1" s="1"/>
  <c r="N750" i="1" a="1"/>
  <c r="N750" i="1" s="1"/>
  <c r="AC750" i="1" s="1"/>
  <c r="N755" i="1" a="1"/>
  <c r="N755" i="1" s="1"/>
  <c r="AC755" i="1" s="1"/>
  <c r="N756" i="1" a="1"/>
  <c r="N756" i="1" s="1"/>
  <c r="AC756" i="1" s="1"/>
  <c r="N757" i="1" a="1"/>
  <c r="N757" i="1" s="1"/>
  <c r="AC757" i="1" s="1"/>
  <c r="N758" i="1" a="1"/>
  <c r="N758" i="1" s="1"/>
  <c r="AC758" i="1" s="1"/>
  <c r="N763" i="1" a="1"/>
  <c r="N763" i="1" s="1"/>
  <c r="AC763" i="1" s="1"/>
  <c r="N764" i="1" a="1"/>
  <c r="N764" i="1" s="1"/>
  <c r="AC764" i="1" s="1"/>
  <c r="N765" i="1" a="1"/>
  <c r="N765" i="1" s="1"/>
  <c r="AC765" i="1" s="1"/>
  <c r="N768" i="1" a="1"/>
  <c r="N768" i="1" s="1"/>
  <c r="AC768" i="1" s="1"/>
  <c r="N771" i="1" a="1"/>
  <c r="N771" i="1" s="1"/>
  <c r="AC771" i="1" s="1"/>
  <c r="N772" i="1" a="1"/>
  <c r="N772" i="1" s="1"/>
  <c r="AC772" i="1" s="1"/>
  <c r="N776" i="1" a="1"/>
  <c r="N776" i="1" s="1"/>
  <c r="AC776" i="1" s="1"/>
  <c r="N782" i="1" a="1"/>
  <c r="N782" i="1" s="1"/>
  <c r="AC782" i="1" s="1"/>
  <c r="N784" i="1" a="1"/>
  <c r="N784" i="1" s="1"/>
  <c r="AC784" i="1" s="1"/>
  <c r="N791" i="1" a="1"/>
  <c r="N791" i="1" s="1"/>
  <c r="AC791" i="1" s="1"/>
  <c r="N792" i="1" a="1"/>
  <c r="N792" i="1" s="1"/>
  <c r="AC792" i="1" s="1"/>
  <c r="N798" i="1" a="1"/>
  <c r="N798" i="1" s="1"/>
  <c r="AC798" i="1" s="1"/>
  <c r="N799" i="1" a="1"/>
  <c r="N799" i="1" s="1"/>
  <c r="AC799" i="1" s="1"/>
  <c r="N800" i="1" a="1"/>
  <c r="N800" i="1" s="1"/>
  <c r="AC800" i="1" s="1"/>
  <c r="N801" i="1" a="1"/>
  <c r="N801" i="1" s="1"/>
  <c r="AC801" i="1" s="1"/>
  <c r="N802" i="1" a="1"/>
  <c r="N802" i="1" s="1"/>
  <c r="AC802" i="1" s="1"/>
  <c r="N803" i="1" a="1"/>
  <c r="N803" i="1" s="1"/>
  <c r="AC803" i="1" s="1"/>
  <c r="N804" i="1" a="1"/>
  <c r="N804" i="1" s="1"/>
  <c r="AC804" i="1" s="1"/>
  <c r="N809" i="1" a="1"/>
  <c r="N809" i="1" s="1"/>
  <c r="AC809" i="1" s="1"/>
  <c r="N811" i="1" a="1"/>
  <c r="N811" i="1" s="1"/>
  <c r="AC811" i="1" s="1"/>
  <c r="N812" i="1" a="1"/>
  <c r="N812" i="1" s="1"/>
  <c r="AC812" i="1" s="1"/>
  <c r="N814" i="1" a="1"/>
  <c r="N814" i="1" s="1"/>
  <c r="AC814" i="1" s="1"/>
  <c r="N815" i="1" a="1"/>
  <c r="N815" i="1" s="1"/>
  <c r="AC815" i="1" s="1"/>
  <c r="N816" i="1" a="1"/>
  <c r="N816" i="1" s="1"/>
  <c r="AC816" i="1" s="1"/>
  <c r="N817" i="1" a="1"/>
  <c r="N817" i="1" s="1"/>
  <c r="AC817" i="1" s="1"/>
  <c r="N825" i="1" a="1"/>
  <c r="N825" i="1" s="1"/>
  <c r="AC825" i="1" s="1"/>
  <c r="N828" i="1" a="1"/>
  <c r="N828" i="1" s="1"/>
  <c r="AC828" i="1" s="1"/>
  <c r="N829" i="1" a="1"/>
  <c r="N829" i="1" s="1"/>
  <c r="AC829" i="1" s="1"/>
  <c r="N833" i="1" a="1"/>
  <c r="N833" i="1" s="1"/>
  <c r="AC833" i="1" s="1"/>
  <c r="N842" i="1" a="1"/>
  <c r="N842" i="1" s="1"/>
  <c r="AC842" i="1" s="1"/>
  <c r="N844" i="1" a="1"/>
  <c r="N844" i="1" s="1"/>
  <c r="AC844" i="1" s="1"/>
  <c r="N846" i="1" a="1"/>
  <c r="N846" i="1" s="1"/>
  <c r="AC846" i="1" s="1"/>
  <c r="N848" i="1" a="1"/>
  <c r="N848" i="1" s="1"/>
  <c r="AC848" i="1" s="1"/>
  <c r="N849" i="1" a="1"/>
  <c r="N849" i="1" s="1"/>
  <c r="AC849" i="1" s="1"/>
  <c r="N850" i="1" a="1"/>
  <c r="N850" i="1" s="1"/>
  <c r="AC850" i="1" s="1"/>
  <c r="N852" i="1" a="1"/>
  <c r="N852" i="1" s="1"/>
  <c r="AC852" i="1" s="1"/>
  <c r="N855" i="1" a="1"/>
  <c r="N855" i="1" s="1"/>
  <c r="AC855" i="1" s="1"/>
  <c r="N856" i="1" a="1"/>
  <c r="N856" i="1" s="1"/>
  <c r="AC856" i="1" s="1"/>
  <c r="N857" i="1" a="1"/>
  <c r="N857" i="1" s="1"/>
  <c r="AC857" i="1" s="1"/>
  <c r="N871" i="1" a="1"/>
  <c r="N871" i="1" s="1"/>
  <c r="AC871" i="1" s="1"/>
  <c r="N875" i="1" a="1"/>
  <c r="N875" i="1" s="1"/>
  <c r="AC875" i="1" s="1"/>
  <c r="N877" i="1" a="1"/>
  <c r="N877" i="1" s="1"/>
  <c r="AC877" i="1" s="1"/>
  <c r="N886" i="1" a="1"/>
  <c r="N886" i="1" s="1"/>
  <c r="AC886" i="1" s="1"/>
  <c r="N890" i="1" a="1"/>
  <c r="N890" i="1" s="1"/>
  <c r="AC890" i="1" s="1"/>
  <c r="N896" i="1" a="1"/>
  <c r="N896" i="1" s="1"/>
  <c r="AC896" i="1" s="1"/>
  <c r="N906" i="1" a="1"/>
  <c r="N906" i="1" s="1"/>
  <c r="AC906" i="1" s="1"/>
  <c r="N908" i="1" a="1"/>
  <c r="N908" i="1" s="1"/>
  <c r="AC908" i="1" s="1"/>
  <c r="N909" i="1" a="1"/>
  <c r="N909" i="1" s="1"/>
  <c r="AC909" i="1" s="1"/>
  <c r="N912" i="1" a="1"/>
  <c r="N912" i="1" s="1"/>
  <c r="AC912" i="1" s="1"/>
  <c r="N913" i="1" a="1"/>
  <c r="N913" i="1" s="1"/>
  <c r="AC913" i="1" s="1"/>
  <c r="N914" i="1" a="1"/>
  <c r="N914" i="1" s="1"/>
  <c r="AC914" i="1" s="1"/>
  <c r="N915" i="1" a="1"/>
  <c r="N915" i="1" s="1"/>
  <c r="AC915" i="1" s="1"/>
  <c r="N918" i="1" a="1"/>
  <c r="N918" i="1" s="1"/>
  <c r="AC918" i="1" s="1"/>
  <c r="N919" i="1" a="1"/>
  <c r="N919" i="1" s="1"/>
  <c r="AC919" i="1" s="1"/>
  <c r="N923" i="1" a="1"/>
  <c r="N923" i="1" s="1"/>
  <c r="AC923" i="1" s="1"/>
  <c r="N927" i="1" a="1"/>
  <c r="N927" i="1" s="1"/>
  <c r="AC927" i="1" s="1"/>
  <c r="N928" i="1" a="1"/>
  <c r="N928" i="1" s="1"/>
  <c r="AC928" i="1" s="1"/>
  <c r="N929" i="1" a="1"/>
  <c r="N929" i="1" s="1"/>
  <c r="AC929" i="1" s="1"/>
  <c r="N931" i="1" a="1"/>
  <c r="N931" i="1" s="1"/>
  <c r="AC931" i="1" s="1"/>
  <c r="N933" i="1" a="1"/>
  <c r="N933" i="1" s="1"/>
  <c r="AC933" i="1" s="1"/>
  <c r="N935" i="1" a="1"/>
  <c r="N935" i="1" s="1"/>
  <c r="AC935" i="1" s="1"/>
  <c r="N938" i="1" a="1"/>
  <c r="N938" i="1" s="1"/>
  <c r="AC938" i="1" s="1"/>
  <c r="N939" i="1" a="1"/>
  <c r="N939" i="1" s="1"/>
  <c r="AC939" i="1" s="1"/>
  <c r="N940" i="1" a="1"/>
  <c r="N940" i="1" s="1"/>
  <c r="AC940" i="1" s="1"/>
  <c r="N941" i="1" a="1"/>
  <c r="N941" i="1" s="1"/>
  <c r="AC941" i="1" s="1"/>
  <c r="N942" i="1" a="1"/>
  <c r="N942" i="1" s="1"/>
  <c r="AC942" i="1" s="1"/>
  <c r="N943" i="1" a="1"/>
  <c r="N943" i="1" s="1"/>
  <c r="AC943" i="1" s="1"/>
  <c r="N946" i="1" a="1"/>
  <c r="N946" i="1" s="1"/>
  <c r="AC946" i="1" s="1"/>
  <c r="N947" i="1" a="1"/>
  <c r="N947" i="1" s="1"/>
  <c r="AC947" i="1" s="1"/>
  <c r="N949" i="1" a="1"/>
  <c r="N949" i="1" s="1"/>
  <c r="AC949" i="1" s="1"/>
  <c r="N959" i="1" a="1"/>
  <c r="N959" i="1" s="1"/>
  <c r="AC959" i="1" s="1"/>
  <c r="N960" i="1" a="1"/>
  <c r="N960" i="1" s="1"/>
  <c r="AC960" i="1" s="1"/>
  <c r="N963" i="1" a="1"/>
  <c r="N963" i="1" s="1"/>
  <c r="AC963" i="1" s="1"/>
  <c r="N964" i="1" a="1"/>
  <c r="N964" i="1" s="1"/>
  <c r="AC964" i="1" s="1"/>
  <c r="N967" i="1" a="1"/>
  <c r="N967" i="1" s="1"/>
  <c r="AC967" i="1" s="1"/>
  <c r="N968" i="1" a="1"/>
  <c r="N968" i="1" s="1"/>
  <c r="AC968" i="1" s="1"/>
  <c r="N970" i="1" a="1"/>
  <c r="N970" i="1" s="1"/>
  <c r="AC970" i="1" s="1"/>
  <c r="N976" i="1" a="1"/>
  <c r="N976" i="1" s="1"/>
  <c r="AC976" i="1" s="1"/>
  <c r="N977" i="1" a="1"/>
  <c r="N977" i="1" s="1"/>
  <c r="AC977" i="1" s="1"/>
  <c r="N983" i="1" a="1"/>
  <c r="N983" i="1" s="1"/>
  <c r="AC983" i="1" s="1"/>
  <c r="N990" i="1" a="1"/>
  <c r="N990" i="1" s="1"/>
  <c r="AC990" i="1" s="1"/>
  <c r="N992" i="1" a="1"/>
  <c r="N992" i="1" s="1"/>
  <c r="AC992" i="1" s="1"/>
  <c r="N993" i="1" a="1"/>
  <c r="N993" i="1" s="1"/>
  <c r="AC993" i="1" s="1"/>
  <c r="N995" i="1" a="1"/>
  <c r="N995" i="1" s="1"/>
  <c r="AC995" i="1" s="1"/>
  <c r="N997" i="1" a="1"/>
  <c r="N997" i="1" s="1"/>
  <c r="AC997" i="1" s="1"/>
  <c r="N1004" i="1" a="1"/>
  <c r="N1004" i="1" s="1"/>
  <c r="AC1004" i="1" s="1"/>
  <c r="N1005" i="1" a="1"/>
  <c r="N1005" i="1" s="1"/>
  <c r="AC1005" i="1" s="1"/>
  <c r="N1006" i="1" a="1"/>
  <c r="N1006" i="1" s="1"/>
  <c r="AC1006" i="1" s="1"/>
  <c r="N1009" i="1" a="1"/>
  <c r="N1009" i="1" s="1"/>
  <c r="AC1009" i="1" s="1"/>
  <c r="N1010" i="1" a="1"/>
  <c r="N1010" i="1" s="1"/>
  <c r="AC1010" i="1" s="1"/>
  <c r="N1012" i="1" a="1"/>
  <c r="N1012" i="1" s="1"/>
  <c r="AC1012" i="1" s="1"/>
  <c r="N1013" i="1" a="1"/>
  <c r="N1013" i="1" s="1"/>
  <c r="AC1013" i="1" s="1"/>
  <c r="N1015" i="1" a="1"/>
  <c r="N1015" i="1" s="1"/>
  <c r="AC1015" i="1" s="1"/>
  <c r="N1018" i="1" a="1"/>
  <c r="N1018" i="1" s="1"/>
  <c r="AC1018" i="1" s="1"/>
  <c r="N1027" i="1" a="1"/>
  <c r="N1027" i="1" s="1"/>
  <c r="AC1027" i="1" s="1"/>
  <c r="N1028" i="1" a="1"/>
  <c r="N1028" i="1" s="1"/>
  <c r="AC1028" i="1" s="1"/>
  <c r="N1031" i="1" a="1"/>
  <c r="N1031" i="1" s="1"/>
  <c r="AC1031" i="1" s="1"/>
  <c r="N1064" i="1" a="1"/>
  <c r="N1064" i="1" s="1"/>
  <c r="AC1064" i="1" s="1"/>
  <c r="N1065" i="1" a="1"/>
  <c r="N1065" i="1" s="1"/>
  <c r="AC1065" i="1" s="1"/>
  <c r="N1066" i="1" a="1"/>
  <c r="N1066" i="1" s="1"/>
  <c r="AC1066" i="1" s="1"/>
  <c r="N1067" i="1" a="1"/>
  <c r="N1067" i="1" s="1"/>
  <c r="AC1067" i="1" s="1"/>
  <c r="N1068" i="1" a="1"/>
  <c r="N1068" i="1" s="1"/>
  <c r="AC1068" i="1" s="1"/>
  <c r="N1071" i="1" a="1"/>
  <c r="N1071" i="1" s="1"/>
  <c r="AC1071" i="1" s="1"/>
  <c r="N1074" i="1" a="1"/>
  <c r="N1074" i="1" s="1"/>
  <c r="AC1074" i="1" s="1"/>
  <c r="N1076" i="1" a="1"/>
  <c r="N1076" i="1" s="1"/>
  <c r="AC1076" i="1" s="1"/>
  <c r="N1077" i="1" a="1"/>
  <c r="N1077" i="1" s="1"/>
  <c r="AC1077" i="1" s="1"/>
  <c r="N1078" i="1" a="1"/>
  <c r="N1078" i="1" s="1"/>
  <c r="AC1078" i="1" s="1"/>
  <c r="N1079" i="1" a="1"/>
  <c r="N1079" i="1" s="1"/>
  <c r="AC1079" i="1" s="1"/>
  <c r="N1080" i="1" a="1"/>
  <c r="N1080" i="1" s="1"/>
  <c r="AC1080" i="1" s="1"/>
  <c r="N1083" i="1" a="1"/>
  <c r="N1083" i="1" s="1"/>
  <c r="AC1083" i="1" s="1"/>
  <c r="N1085" i="1" a="1"/>
  <c r="N1085" i="1" s="1"/>
  <c r="AC1085" i="1" s="1"/>
  <c r="N1086" i="1" a="1"/>
  <c r="N1086" i="1" s="1"/>
  <c r="AC1086" i="1" s="1"/>
  <c r="N1088" i="1" a="1"/>
  <c r="N1088" i="1" s="1"/>
  <c r="AC1088" i="1" s="1"/>
  <c r="N1090" i="1" a="1"/>
  <c r="N1090" i="1" s="1"/>
  <c r="AC1090" i="1" s="1"/>
  <c r="N1091" i="1" a="1"/>
  <c r="N1091" i="1" s="1"/>
  <c r="AC1091" i="1" s="1"/>
  <c r="N1092" i="1" a="1"/>
  <c r="N1092" i="1" s="1"/>
  <c r="AC1092" i="1" s="1"/>
  <c r="N1093" i="1" a="1"/>
  <c r="N1093" i="1" s="1"/>
  <c r="AC1093" i="1" s="1"/>
  <c r="N1095" i="1" a="1"/>
  <c r="N1095" i="1" s="1"/>
  <c r="AC1095" i="1" s="1"/>
  <c r="N1096" i="1" a="1"/>
  <c r="N1096" i="1" s="1"/>
  <c r="AC1096" i="1" s="1"/>
  <c r="N1097" i="1" a="1"/>
  <c r="N1097" i="1" s="1"/>
  <c r="AC1097" i="1" s="1"/>
  <c r="N1098" i="1" a="1"/>
  <c r="N1098" i="1" s="1"/>
  <c r="AC1098" i="1" s="1"/>
  <c r="N1099" i="1" a="1"/>
  <c r="N1099" i="1" s="1"/>
  <c r="AC1099" i="1" s="1"/>
  <c r="N1100" i="1" a="1"/>
  <c r="N1100" i="1" s="1"/>
  <c r="AC1100" i="1" s="1"/>
  <c r="N1104" i="1" a="1"/>
  <c r="N1104" i="1" s="1"/>
  <c r="AC1104" i="1" s="1"/>
  <c r="N1106" i="1" a="1"/>
  <c r="N1106" i="1" s="1"/>
  <c r="AC1106" i="1" s="1"/>
  <c r="N1108" i="1" a="1"/>
  <c r="N1108" i="1" s="1"/>
  <c r="AC1108" i="1" s="1"/>
  <c r="N1112" i="1" a="1"/>
  <c r="N1112" i="1" s="1"/>
  <c r="AC1112" i="1" s="1"/>
  <c r="N1113" i="1" a="1"/>
  <c r="N1113" i="1" s="1"/>
  <c r="AC1113" i="1" s="1"/>
  <c r="N1114" i="1" a="1"/>
  <c r="N1114" i="1" s="1"/>
  <c r="AC1114" i="1" s="1"/>
  <c r="N1115" i="1" a="1"/>
  <c r="N1115" i="1" s="1"/>
  <c r="AC1115" i="1" s="1"/>
  <c r="N1121" i="1" a="1"/>
  <c r="N1121" i="1" s="1"/>
  <c r="AC1121" i="1" s="1"/>
  <c r="N1122" i="1" a="1"/>
  <c r="N1122" i="1" s="1"/>
  <c r="AC1122" i="1" s="1"/>
  <c r="N1123" i="1" a="1"/>
  <c r="N1123" i="1" s="1"/>
  <c r="AC1123" i="1" s="1"/>
  <c r="N1124" i="1" a="1"/>
  <c r="N1124" i="1" s="1"/>
  <c r="AC1124" i="1" s="1"/>
  <c r="N1125" i="1" a="1"/>
  <c r="N1125" i="1" s="1"/>
  <c r="AC1125" i="1" s="1"/>
  <c r="N1128" i="1" a="1"/>
  <c r="N1128" i="1" s="1"/>
  <c r="AC1128" i="1" s="1"/>
  <c r="N1130" i="1" a="1"/>
  <c r="N1130" i="1" s="1"/>
  <c r="AC1130" i="1" s="1"/>
  <c r="N1133" i="1" a="1"/>
  <c r="N1133" i="1" s="1"/>
  <c r="AC1133" i="1" s="1"/>
  <c r="N1134" i="1" a="1"/>
  <c r="N1134" i="1" s="1"/>
  <c r="AC1134" i="1" s="1"/>
  <c r="N1137" i="1" a="1"/>
  <c r="N1137" i="1" s="1"/>
  <c r="AC1137" i="1" s="1"/>
  <c r="N1139" i="1" a="1"/>
  <c r="N1139" i="1" s="1"/>
  <c r="AC1139" i="1" s="1"/>
  <c r="N1141" i="1" a="1"/>
  <c r="N1141" i="1" s="1"/>
  <c r="AC1141" i="1" s="1"/>
  <c r="N1143" i="1" a="1"/>
  <c r="N1143" i="1" s="1"/>
  <c r="AC1143" i="1" s="1"/>
  <c r="N1144" i="1" a="1"/>
  <c r="N1144" i="1" s="1"/>
  <c r="AC1144" i="1" s="1"/>
  <c r="N1146" i="1" a="1"/>
  <c r="N1146" i="1" s="1"/>
  <c r="AC1146" i="1" s="1"/>
  <c r="N1147" i="1" a="1"/>
  <c r="N1147" i="1" s="1"/>
  <c r="AC1147" i="1" s="1"/>
  <c r="N1158" i="1" a="1"/>
  <c r="N1158" i="1" s="1"/>
  <c r="AC1158" i="1" s="1"/>
  <c r="N1159" i="1" a="1"/>
  <c r="N1159" i="1" s="1"/>
  <c r="AC1159" i="1" s="1"/>
  <c r="N1160" i="1" a="1"/>
  <c r="N1160" i="1" s="1"/>
  <c r="AC1160" i="1" s="1"/>
  <c r="N1162" i="1" a="1"/>
  <c r="N1162" i="1" s="1"/>
  <c r="AC1162" i="1" s="1"/>
  <c r="N1163" i="1" a="1"/>
  <c r="N1163" i="1" s="1"/>
  <c r="AC1163" i="1" s="1"/>
  <c r="N1174" i="1" a="1"/>
  <c r="N1174" i="1" s="1"/>
  <c r="AC1174" i="1" s="1"/>
  <c r="N1176" i="1" a="1"/>
  <c r="N1176" i="1" s="1"/>
  <c r="AC1176" i="1" s="1"/>
  <c r="N1177" i="1" a="1"/>
  <c r="N1177" i="1" s="1"/>
  <c r="AC1177" i="1" s="1"/>
  <c r="N1179" i="1" a="1"/>
  <c r="N1179" i="1" s="1"/>
  <c r="AC1179" i="1" s="1"/>
  <c r="N1180" i="1" a="1"/>
  <c r="N1180" i="1" s="1"/>
  <c r="AC1180" i="1" s="1"/>
  <c r="N1182" i="1" a="1"/>
  <c r="N1182" i="1" s="1"/>
  <c r="AC1182" i="1" s="1"/>
  <c r="N1185" i="1" a="1"/>
  <c r="N1185" i="1" s="1"/>
  <c r="AC1185" i="1" s="1"/>
  <c r="N1194" i="1" a="1"/>
  <c r="N1194" i="1" s="1"/>
  <c r="AC1194" i="1" s="1"/>
  <c r="N1196" i="1" a="1"/>
  <c r="N1196" i="1" s="1"/>
  <c r="AC1196" i="1" s="1"/>
  <c r="N1199" i="1" a="1"/>
  <c r="N1199" i="1" s="1"/>
  <c r="AC1199" i="1" s="1"/>
  <c r="N1200" i="1" a="1"/>
  <c r="N1200" i="1" s="1"/>
  <c r="AC1200" i="1" s="1"/>
  <c r="N1203" i="1" a="1"/>
  <c r="N1203" i="1" s="1"/>
  <c r="AC1203" i="1" s="1"/>
  <c r="N1204" i="1" a="1"/>
  <c r="N1204" i="1" s="1"/>
  <c r="AC1204" i="1" s="1"/>
  <c r="N1205" i="1" a="1"/>
  <c r="N1205" i="1" s="1"/>
  <c r="AC1205" i="1" s="1"/>
  <c r="N1212" i="1" a="1"/>
  <c r="N1212" i="1" s="1"/>
  <c r="AC1212" i="1" s="1"/>
  <c r="N1217" i="1" a="1"/>
  <c r="N1217" i="1" s="1"/>
  <c r="AC1217" i="1" s="1"/>
  <c r="N1218" i="1" a="1"/>
  <c r="N1218" i="1" s="1"/>
  <c r="AC1218" i="1" s="1"/>
  <c r="N1222" i="1" a="1"/>
  <c r="N1222" i="1" s="1"/>
  <c r="AC1222" i="1" s="1"/>
  <c r="N1223" i="1" a="1"/>
  <c r="N1223" i="1" s="1"/>
  <c r="AC1223" i="1" s="1"/>
  <c r="N1225" i="1" a="1"/>
  <c r="N1225" i="1" s="1"/>
  <c r="AC1225" i="1" s="1"/>
  <c r="N1228" i="1" a="1"/>
  <c r="N1228" i="1" s="1"/>
  <c r="AC1228" i="1" s="1"/>
  <c r="N1233" i="1" a="1"/>
  <c r="N1233" i="1" s="1"/>
  <c r="AC1233" i="1" s="1"/>
  <c r="N1236" i="1" a="1"/>
  <c r="N1236" i="1" s="1"/>
  <c r="AC1236" i="1" s="1"/>
  <c r="N1237" i="1" a="1"/>
  <c r="N1237" i="1" s="1"/>
  <c r="AC1237" i="1" s="1"/>
  <c r="N1239" i="1" a="1"/>
  <c r="N1239" i="1" s="1"/>
  <c r="AC1239" i="1" s="1"/>
  <c r="N1240" i="1" a="1"/>
  <c r="N1240" i="1" s="1"/>
  <c r="AC1240" i="1" s="1"/>
  <c r="N1242" i="1" a="1"/>
  <c r="N1242" i="1" s="1"/>
  <c r="AC1242" i="1" s="1"/>
  <c r="N1246" i="1" a="1"/>
  <c r="N1246" i="1" s="1"/>
  <c r="AC1246" i="1" s="1"/>
  <c r="N1248" i="1" a="1"/>
  <c r="N1248" i="1" s="1"/>
  <c r="AC1248" i="1" s="1"/>
  <c r="N1249" i="1" a="1"/>
  <c r="N1249" i="1" s="1"/>
  <c r="AC1249" i="1" s="1"/>
  <c r="N1250" i="1" a="1"/>
  <c r="N1250" i="1" s="1"/>
  <c r="AC1250" i="1" s="1"/>
  <c r="N1251" i="1" a="1"/>
  <c r="N1251" i="1" s="1"/>
  <c r="AC1251" i="1" s="1"/>
  <c r="N1254" i="1" a="1"/>
  <c r="N1254" i="1" s="1"/>
  <c r="AC1254" i="1" s="1"/>
  <c r="N1256" i="1" a="1"/>
  <c r="N1256" i="1" s="1"/>
  <c r="AC1256" i="1" s="1"/>
  <c r="N1257" i="1" a="1"/>
  <c r="N1257" i="1" s="1"/>
  <c r="AC1257" i="1" s="1"/>
  <c r="N1263" i="1" a="1"/>
  <c r="N1263" i="1" s="1"/>
  <c r="AC1263" i="1" s="1"/>
  <c r="N1264" i="1" a="1"/>
  <c r="N1264" i="1" s="1"/>
  <c r="AC1264" i="1" s="1"/>
  <c r="N1266" i="1" a="1"/>
  <c r="N1266" i="1" s="1"/>
  <c r="AC1266" i="1" s="1"/>
  <c r="N1268" i="1" a="1"/>
  <c r="N1268" i="1" s="1"/>
  <c r="AC1268" i="1" s="1"/>
  <c r="N1269" i="1" a="1"/>
  <c r="N1269" i="1" s="1"/>
  <c r="AC1269" i="1" s="1"/>
  <c r="N1276" i="1" a="1"/>
  <c r="N1276" i="1" s="1"/>
  <c r="AC1276" i="1" s="1"/>
  <c r="N1281" i="1" a="1"/>
  <c r="N1281" i="1" s="1"/>
  <c r="AC1281" i="1" s="1"/>
  <c r="N1282" i="1" a="1"/>
  <c r="N1282" i="1" s="1"/>
  <c r="AC1282" i="1" s="1"/>
  <c r="N1283" i="1" a="1"/>
  <c r="N1283" i="1" s="1"/>
  <c r="AC1283" i="1" s="1"/>
  <c r="N1285" i="1" a="1"/>
  <c r="N1285" i="1" s="1"/>
  <c r="AC1285" i="1" s="1"/>
  <c r="N1286" i="1" a="1"/>
  <c r="N1286" i="1" s="1"/>
  <c r="AC1286" i="1" s="1"/>
  <c r="N1289" i="1" a="1"/>
  <c r="N1289" i="1" s="1"/>
  <c r="AC1289" i="1" s="1"/>
  <c r="N1292" i="1" a="1"/>
  <c r="N1292" i="1" s="1"/>
  <c r="AC1292" i="1" s="1"/>
  <c r="N1294" i="1" a="1"/>
  <c r="N1294" i="1" s="1"/>
  <c r="AC1294" i="1" s="1"/>
  <c r="N1295" i="1" a="1"/>
  <c r="N1295" i="1" s="1"/>
  <c r="AC1295" i="1" s="1"/>
  <c r="N1302" i="1" a="1"/>
  <c r="N1302" i="1" s="1"/>
  <c r="AC1302" i="1" s="1"/>
  <c r="N1308" i="1" a="1"/>
  <c r="N1308" i="1" s="1"/>
  <c r="AC1308" i="1" s="1"/>
  <c r="N1310" i="1" a="1"/>
  <c r="N1310" i="1" s="1"/>
  <c r="AC1310" i="1" s="1"/>
  <c r="N1311" i="1" a="1"/>
  <c r="N1311" i="1" s="1"/>
  <c r="AC1311" i="1" s="1"/>
  <c r="N1314" i="1" a="1"/>
  <c r="N1314" i="1" s="1"/>
  <c r="AC1314" i="1" s="1"/>
  <c r="N1315" i="1" a="1"/>
  <c r="N1315" i="1" s="1"/>
  <c r="AC1315" i="1" s="1"/>
  <c r="N1323" i="1" a="1"/>
  <c r="N1323" i="1" s="1"/>
  <c r="AC1323" i="1" s="1"/>
  <c r="N1325" i="1" a="1"/>
  <c r="N1325" i="1" s="1"/>
  <c r="AC1325" i="1" s="1"/>
  <c r="N1328" i="1" a="1"/>
  <c r="N1328" i="1" s="1"/>
  <c r="AC1328" i="1" s="1"/>
  <c r="N1330" i="1" a="1"/>
  <c r="N1330" i="1" s="1"/>
  <c r="AC1330" i="1" s="1"/>
  <c r="N1334" i="1" a="1"/>
  <c r="N1334" i="1" s="1"/>
  <c r="AC1334" i="1" s="1"/>
  <c r="N1336" i="1" a="1"/>
  <c r="N1336" i="1" s="1"/>
  <c r="AC1336" i="1" s="1"/>
  <c r="N1338" i="1" a="1"/>
  <c r="N1338" i="1" s="1"/>
  <c r="AC1338" i="1" s="1"/>
  <c r="N1340" i="1" a="1"/>
  <c r="N1340" i="1" s="1"/>
  <c r="AC1340" i="1" s="1"/>
  <c r="N1343" i="1" a="1"/>
  <c r="N1343" i="1" s="1"/>
  <c r="AC1343" i="1" s="1"/>
  <c r="N1344" i="1" a="1"/>
  <c r="N1344" i="1" s="1"/>
  <c r="AC1344" i="1" s="1"/>
  <c r="N1353" i="1" a="1"/>
  <c r="N1353" i="1" s="1"/>
  <c r="AC1353" i="1" s="1"/>
  <c r="N1354" i="1" a="1"/>
  <c r="N1354" i="1" s="1"/>
  <c r="AC1354" i="1" s="1"/>
  <c r="N1358" i="1" a="1"/>
  <c r="N1358" i="1" s="1"/>
  <c r="AC1358" i="1" s="1"/>
  <c r="N1359" i="1" a="1"/>
  <c r="N1359" i="1" s="1"/>
  <c r="AC1359" i="1" s="1"/>
  <c r="N1361" i="1" a="1"/>
  <c r="N1361" i="1" s="1"/>
  <c r="AC1361" i="1" s="1"/>
  <c r="N1373" i="1" a="1"/>
  <c r="N1373" i="1" s="1"/>
  <c r="AC1373" i="1" s="1"/>
  <c r="N1381" i="1" a="1"/>
  <c r="N1381" i="1" s="1"/>
  <c r="AC1381" i="1" s="1"/>
  <c r="N1386" i="1" a="1"/>
  <c r="N1386" i="1" s="1"/>
  <c r="AC1386" i="1" s="1"/>
  <c r="N1388" i="1" a="1"/>
  <c r="N1388" i="1" s="1"/>
  <c r="AC1388" i="1" s="1"/>
  <c r="N1391" i="1" a="1"/>
  <c r="N1391" i="1" s="1"/>
  <c r="AC1391" i="1" s="1"/>
  <c r="N1392" i="1" a="1"/>
  <c r="N1392" i="1" s="1"/>
  <c r="AC1392" i="1" s="1"/>
  <c r="N1395" i="1" a="1"/>
  <c r="N1395" i="1" s="1"/>
  <c r="AC1395" i="1" s="1"/>
  <c r="N1398" i="1" a="1"/>
  <c r="N1398" i="1" s="1"/>
  <c r="AC1398" i="1" s="1"/>
  <c r="N1400" i="1" a="1"/>
  <c r="N1400" i="1" s="1"/>
  <c r="AC1400" i="1" s="1"/>
  <c r="N1406" i="1" a="1"/>
  <c r="N1406" i="1" s="1"/>
  <c r="AC1406" i="1" s="1"/>
  <c r="N1408" i="1" a="1"/>
  <c r="N1408" i="1" s="1"/>
  <c r="AC1408" i="1" s="1"/>
  <c r="N1412" i="1" a="1"/>
  <c r="N1412" i="1" s="1"/>
  <c r="AC1412" i="1" s="1"/>
  <c r="N1415" i="1" a="1"/>
  <c r="N1415" i="1" s="1"/>
  <c r="AC1415" i="1" s="1"/>
  <c r="N1422" i="1" a="1"/>
  <c r="N1422" i="1" s="1"/>
  <c r="AC1422" i="1" s="1"/>
  <c r="N1425" i="1" a="1"/>
  <c r="N1425" i="1" s="1"/>
  <c r="AC1425" i="1" s="1"/>
  <c r="N1426" i="1" a="1"/>
  <c r="N1426" i="1" s="1"/>
  <c r="AC1426" i="1" s="1"/>
  <c r="N1436" i="1" a="1"/>
  <c r="N1436" i="1" s="1"/>
  <c r="AC1436" i="1" s="1"/>
  <c r="N1441" i="1" a="1"/>
  <c r="N1441" i="1" s="1"/>
  <c r="AC1441" i="1" s="1"/>
  <c r="N1442" i="1" a="1"/>
  <c r="N1442" i="1" s="1"/>
  <c r="AC1442" i="1" s="1"/>
  <c r="N1446" i="1" a="1"/>
  <c r="N1446" i="1" s="1"/>
  <c r="AC1446" i="1" s="1"/>
  <c r="N1463" i="1" a="1"/>
  <c r="N1463" i="1" s="1"/>
  <c r="AC1463" i="1" s="1"/>
  <c r="N1479" i="1" a="1"/>
  <c r="N1479" i="1" s="1"/>
  <c r="AC1479" i="1" s="1"/>
  <c r="N1481" i="1" a="1"/>
  <c r="N1481" i="1" s="1"/>
  <c r="AC1481" i="1" s="1"/>
  <c r="N1482" i="1" a="1"/>
  <c r="N1482" i="1" s="1"/>
  <c r="AC1482" i="1" s="1"/>
  <c r="N1483" i="1" a="1"/>
  <c r="N1483" i="1" s="1"/>
  <c r="AC1483" i="1" s="1"/>
  <c r="N1484" i="1" a="1"/>
  <c r="N1484" i="1" s="1"/>
  <c r="AC1484" i="1" s="1"/>
  <c r="N1485" i="1" a="1"/>
  <c r="N1485" i="1" s="1"/>
  <c r="AC1485" i="1" s="1"/>
  <c r="N1486" i="1" a="1"/>
  <c r="N1486" i="1" s="1"/>
  <c r="AC1486" i="1" s="1"/>
  <c r="N1493" i="1" a="1"/>
  <c r="N1493" i="1" s="1"/>
  <c r="AC1493" i="1" s="1"/>
  <c r="N1495" i="1" a="1"/>
  <c r="N1495" i="1" s="1"/>
  <c r="AC1495" i="1" s="1"/>
  <c r="N1500" i="1" a="1"/>
  <c r="N1500" i="1" s="1"/>
  <c r="AC1500" i="1" s="1"/>
  <c r="N1501" i="1" a="1"/>
  <c r="N1501" i="1" s="1"/>
  <c r="AC1501" i="1" s="1"/>
  <c r="N1503" i="1" a="1"/>
  <c r="N1503" i="1" s="1"/>
  <c r="AC1503" i="1" s="1"/>
  <c r="N1510" i="1" a="1"/>
  <c r="N1510" i="1" s="1"/>
  <c r="AC1510" i="1" s="1"/>
  <c r="N1511" i="1" a="1"/>
  <c r="N1511" i="1" s="1"/>
  <c r="AC1511" i="1" s="1"/>
  <c r="N1516" i="1" a="1"/>
  <c r="N1516" i="1" s="1"/>
  <c r="AC1516" i="1" s="1"/>
  <c r="N1517" i="1" a="1"/>
  <c r="N1517" i="1" s="1"/>
  <c r="AC1517" i="1" s="1"/>
  <c r="N1518" i="1" a="1"/>
  <c r="N1518" i="1" s="1"/>
  <c r="AC1518" i="1" s="1"/>
  <c r="N1519" i="1" a="1"/>
  <c r="N1519" i="1" s="1"/>
  <c r="AC1519" i="1" s="1"/>
  <c r="N1521" i="1" a="1"/>
  <c r="N1521" i="1" s="1"/>
  <c r="AC1521" i="1" s="1"/>
  <c r="N1525" i="1" a="1"/>
  <c r="N1525" i="1" s="1"/>
  <c r="AC1525" i="1" s="1"/>
  <c r="N1529" i="1" a="1"/>
  <c r="N1529" i="1" s="1"/>
  <c r="AC1529" i="1" s="1"/>
  <c r="N1532" i="1" a="1"/>
  <c r="N1532" i="1" s="1"/>
  <c r="AC1532" i="1" s="1"/>
  <c r="N1536" i="1" a="1"/>
  <c r="N1536" i="1" s="1"/>
  <c r="AC1536" i="1" s="1"/>
  <c r="N1537" i="1" a="1"/>
  <c r="N1537" i="1" s="1"/>
  <c r="AC1537" i="1" s="1"/>
  <c r="N1539" i="1" a="1"/>
  <c r="N1539" i="1" s="1"/>
  <c r="AC1539" i="1" s="1"/>
  <c r="N1540" i="1" a="1"/>
  <c r="N1540" i="1" s="1"/>
  <c r="AC1540" i="1" s="1"/>
  <c r="N1541" i="1" a="1"/>
  <c r="N1541" i="1" s="1"/>
  <c r="AC1541" i="1" s="1"/>
  <c r="N1542" i="1" a="1"/>
  <c r="N1542" i="1" s="1"/>
  <c r="AC1542" i="1" s="1"/>
  <c r="N1543" i="1" a="1"/>
  <c r="N1543" i="1" s="1"/>
  <c r="AC1543" i="1" s="1"/>
  <c r="N1545" i="1" a="1"/>
  <c r="N1545" i="1" s="1"/>
  <c r="AC1545" i="1" s="1"/>
  <c r="N1551" i="1" a="1"/>
  <c r="N1551" i="1" s="1"/>
  <c r="AC1551" i="1" s="1"/>
  <c r="N1553" i="1" a="1"/>
  <c r="N1553" i="1" s="1"/>
  <c r="AC1553" i="1" s="1"/>
  <c r="N1557" i="1" a="1"/>
  <c r="N1557" i="1" s="1"/>
  <c r="AC1557" i="1" s="1"/>
  <c r="N1560" i="1" a="1"/>
  <c r="N1560" i="1" s="1"/>
  <c r="AC1560" i="1" s="1"/>
  <c r="N1562" i="1" a="1"/>
  <c r="N1562" i="1" s="1"/>
  <c r="AC1562" i="1" s="1"/>
  <c r="N1563" i="1" a="1"/>
  <c r="N1563" i="1" s="1"/>
  <c r="AC1563" i="1" s="1"/>
  <c r="N1565" i="1" a="1"/>
  <c r="N1565" i="1" s="1"/>
  <c r="AC1565" i="1" s="1"/>
  <c r="N1567" i="1" a="1"/>
  <c r="N1567" i="1" s="1"/>
  <c r="AC1567" i="1" s="1"/>
  <c r="N1568" i="1" a="1"/>
  <c r="N1568" i="1" s="1"/>
  <c r="AC1568" i="1" s="1"/>
  <c r="N1569" i="1" a="1"/>
  <c r="N1569" i="1" s="1"/>
  <c r="AC1569" i="1" s="1"/>
  <c r="N1570" i="1" a="1"/>
  <c r="N1570" i="1" s="1"/>
  <c r="AC1570" i="1" s="1"/>
  <c r="N1572" i="1" a="1"/>
  <c r="N1572" i="1" s="1"/>
  <c r="AC1572" i="1" s="1"/>
  <c r="N1575" i="1" a="1"/>
  <c r="N1575" i="1" s="1"/>
  <c r="AC1575" i="1" s="1"/>
  <c r="N1576" i="1" a="1"/>
  <c r="N1576" i="1" s="1"/>
  <c r="AC1576" i="1" s="1"/>
  <c r="N1577" i="1" a="1"/>
  <c r="N1577" i="1" s="1"/>
  <c r="AC1577" i="1" s="1"/>
  <c r="N1578" i="1" a="1"/>
  <c r="N1578" i="1" s="1"/>
  <c r="AC1578" i="1" s="1"/>
  <c r="N1579" i="1" a="1"/>
  <c r="N1579" i="1" s="1"/>
  <c r="AC1579" i="1" s="1"/>
  <c r="N1580" i="1" a="1"/>
  <c r="N1580" i="1" s="1"/>
  <c r="AC1580" i="1" s="1"/>
  <c r="N1582" i="1" a="1"/>
  <c r="N1582" i="1" s="1"/>
  <c r="AC1582" i="1" s="1"/>
  <c r="N1584" i="1" a="1"/>
  <c r="N1584" i="1" s="1"/>
  <c r="AC1584" i="1" s="1"/>
  <c r="N1591" i="1" a="1"/>
  <c r="N1591" i="1" s="1"/>
  <c r="AC1591" i="1" s="1"/>
  <c r="N1592" i="1" a="1"/>
  <c r="N1592" i="1" s="1"/>
  <c r="AC1592" i="1" s="1"/>
  <c r="N1593" i="1" a="1"/>
  <c r="N1593" i="1" s="1"/>
  <c r="AC1593" i="1" s="1"/>
  <c r="N1594" i="1" a="1"/>
  <c r="N1594" i="1" s="1"/>
  <c r="AC1594" i="1" s="1"/>
  <c r="N1597" i="1" a="1"/>
  <c r="N1597" i="1" s="1"/>
  <c r="AC1597" i="1" s="1"/>
  <c r="N1598" i="1" a="1"/>
  <c r="N1598" i="1" s="1"/>
  <c r="AC1598" i="1" s="1"/>
  <c r="N1609" i="1" a="1"/>
  <c r="N1609" i="1" s="1"/>
  <c r="AC1609" i="1" s="1"/>
  <c r="N1610" i="1" a="1"/>
  <c r="N1610" i="1" s="1"/>
  <c r="AC1610" i="1" s="1"/>
  <c r="N1614" i="1" a="1"/>
  <c r="N1614" i="1" s="1"/>
  <c r="AC1614" i="1" s="1"/>
  <c r="N1623" i="1" a="1"/>
  <c r="N1623" i="1" s="1"/>
  <c r="AC1623" i="1" s="1"/>
  <c r="N1624" i="1" a="1"/>
  <c r="N1624" i="1" s="1"/>
  <c r="AC1624" i="1" s="1"/>
  <c r="N1627" i="1" a="1"/>
  <c r="N1627" i="1" s="1"/>
  <c r="AC1627" i="1" s="1"/>
  <c r="N1632" i="1" a="1"/>
  <c r="N1632" i="1" s="1"/>
  <c r="AC1632" i="1" s="1"/>
  <c r="N1636" i="1" a="1"/>
  <c r="N1636" i="1" s="1"/>
  <c r="AC1636" i="1" s="1"/>
  <c r="N1640" i="1" a="1"/>
  <c r="N1640" i="1" s="1"/>
  <c r="AC1640" i="1" s="1"/>
  <c r="N1645" i="1" a="1"/>
  <c r="N1645" i="1" s="1"/>
  <c r="AC1645" i="1" s="1"/>
  <c r="N1646" i="1" a="1"/>
  <c r="N1646" i="1" s="1"/>
  <c r="AC1646" i="1" s="1"/>
  <c r="N1647" i="1" a="1"/>
  <c r="N1647" i="1" s="1"/>
  <c r="AC1647" i="1" s="1"/>
  <c r="N1649" i="1" a="1"/>
  <c r="N1649" i="1" s="1"/>
  <c r="AC1649" i="1" s="1"/>
  <c r="N1655" i="1" a="1"/>
  <c r="N1655" i="1" s="1"/>
  <c r="AC1655" i="1" s="1"/>
  <c r="N1660" i="1" a="1"/>
  <c r="N1660" i="1" s="1"/>
  <c r="AC1660" i="1" s="1"/>
  <c r="N1661" i="1" a="1"/>
  <c r="N1661" i="1" s="1"/>
  <c r="AC1661" i="1" s="1"/>
  <c r="N1662" i="1" a="1"/>
  <c r="N1662" i="1" s="1"/>
  <c r="AC1662" i="1" s="1"/>
  <c r="N1663" i="1" a="1"/>
  <c r="N1663" i="1" s="1"/>
  <c r="AC1663" i="1" s="1"/>
  <c r="N1664" i="1" a="1"/>
  <c r="N1664" i="1" s="1"/>
  <c r="AC1664" i="1" s="1"/>
  <c r="N1668" i="1" a="1"/>
  <c r="N1668" i="1" s="1"/>
  <c r="AC1668" i="1" s="1"/>
  <c r="N1671" i="1" a="1"/>
  <c r="N1671" i="1" s="1"/>
  <c r="AC1671" i="1" s="1"/>
  <c r="N1672" i="1" a="1"/>
  <c r="N1672" i="1" s="1"/>
  <c r="AC1672" i="1" s="1"/>
  <c r="N1673" i="1" a="1"/>
  <c r="N1673" i="1" s="1"/>
  <c r="AC1673" i="1" s="1"/>
  <c r="N1677" i="1" a="1"/>
  <c r="N1677" i="1" s="1"/>
  <c r="AC1677" i="1" s="1"/>
  <c r="N1680" i="1" a="1"/>
  <c r="N1680" i="1" s="1"/>
  <c r="AC1680" i="1" s="1"/>
  <c r="N1686" i="1" a="1"/>
  <c r="N1686" i="1" s="1"/>
  <c r="AC1686" i="1" s="1"/>
  <c r="N1689" i="1" a="1"/>
  <c r="N1689" i="1" s="1"/>
  <c r="AC1689" i="1" s="1"/>
  <c r="N1690" i="1" a="1"/>
  <c r="N1690" i="1" s="1"/>
  <c r="AC1690" i="1" s="1"/>
  <c r="N1691" i="1" a="1"/>
  <c r="N1691" i="1" s="1"/>
  <c r="AC1691" i="1" s="1"/>
  <c r="N1694" i="1" a="1"/>
  <c r="N1694" i="1" s="1"/>
  <c r="AC1694" i="1" s="1"/>
  <c r="N1695" i="1" a="1"/>
  <c r="N1695" i="1" s="1"/>
  <c r="AC1695" i="1" s="1"/>
  <c r="N1696" i="1" a="1"/>
  <c r="N1696" i="1" s="1"/>
  <c r="AC1696" i="1" s="1"/>
  <c r="N1697" i="1" a="1"/>
  <c r="N1697" i="1" s="1"/>
  <c r="AC1697" i="1" s="1"/>
  <c r="N1698" i="1" a="1"/>
  <c r="N1698" i="1" s="1"/>
  <c r="AC1698" i="1" s="1"/>
  <c r="N1700" i="1" a="1"/>
  <c r="N1700" i="1" s="1"/>
  <c r="AC1700" i="1" s="1"/>
  <c r="N1707" i="1" a="1"/>
  <c r="N1707" i="1" s="1"/>
  <c r="AC1707" i="1" s="1"/>
  <c r="N1710" i="1" a="1"/>
  <c r="N1710" i="1" s="1"/>
  <c r="AC1710" i="1" s="1"/>
  <c r="N1713" i="1" a="1"/>
  <c r="N1713" i="1" s="1"/>
  <c r="AC1713" i="1" s="1"/>
  <c r="N1715" i="1" a="1"/>
  <c r="N1715" i="1" s="1"/>
  <c r="AC1715" i="1" s="1"/>
  <c r="N1718" i="1" a="1"/>
  <c r="N1718" i="1" s="1"/>
  <c r="AC1718" i="1" s="1"/>
  <c r="N1723" i="1" a="1"/>
  <c r="N1723" i="1" s="1"/>
  <c r="AC1723" i="1" s="1"/>
  <c r="N1724" i="1" a="1"/>
  <c r="N1724" i="1" s="1"/>
  <c r="AC1724" i="1" s="1"/>
  <c r="N1725" i="1" a="1"/>
  <c r="N1725" i="1" s="1"/>
  <c r="AC1725" i="1" s="1"/>
  <c r="N1733" i="1" a="1"/>
  <c r="N1733" i="1" s="1"/>
  <c r="AC1733" i="1" s="1"/>
  <c r="N1736" i="1" a="1"/>
  <c r="N1736" i="1" s="1"/>
  <c r="AC1736" i="1" s="1"/>
  <c r="N1739" i="1" a="1"/>
  <c r="N1739" i="1" s="1"/>
  <c r="AC1739" i="1" s="1"/>
  <c r="N1740" i="1" a="1"/>
  <c r="N1740" i="1" s="1"/>
  <c r="AC1740" i="1" s="1"/>
  <c r="N1741" i="1" a="1"/>
  <c r="N1741" i="1" s="1"/>
  <c r="AC1741" i="1" s="1"/>
  <c r="N1743" i="1" a="1"/>
  <c r="N1743" i="1" s="1"/>
  <c r="AC1743" i="1" s="1"/>
  <c r="N1744" i="1" a="1"/>
  <c r="N1744" i="1" s="1"/>
  <c r="AC1744" i="1" s="1"/>
  <c r="N1745" i="1" a="1"/>
  <c r="N1745" i="1" s="1"/>
  <c r="AC1745" i="1" s="1"/>
  <c r="N1749" i="1" a="1"/>
  <c r="N1749" i="1" s="1"/>
  <c r="AC1749" i="1" s="1"/>
  <c r="N1751" i="1" a="1"/>
  <c r="N1751" i="1" s="1"/>
  <c r="AC1751" i="1" s="1"/>
  <c r="N1752" i="1" a="1"/>
  <c r="N1752" i="1" s="1"/>
  <c r="AC1752" i="1" s="1"/>
  <c r="N1753" i="1" a="1"/>
  <c r="N1753" i="1" s="1"/>
  <c r="AC1753" i="1" s="1"/>
  <c r="N1754" i="1" a="1"/>
  <c r="N1754" i="1" s="1"/>
  <c r="AC1754" i="1" s="1"/>
  <c r="N1755" i="1" a="1"/>
  <c r="N1755" i="1" s="1"/>
  <c r="AC1755" i="1" s="1"/>
  <c r="N1758" i="1" a="1"/>
  <c r="N1758" i="1" s="1"/>
  <c r="AC1758" i="1" s="1"/>
  <c r="N1769" i="1" a="1"/>
  <c r="N1769" i="1" s="1"/>
  <c r="AC1769" i="1" s="1"/>
  <c r="N1776" i="1" a="1"/>
  <c r="N1776" i="1" s="1"/>
  <c r="AC1776" i="1" s="1"/>
  <c r="N1781" i="1" a="1"/>
  <c r="N1781" i="1" s="1"/>
  <c r="AC1781" i="1" s="1"/>
  <c r="N1782" i="1" a="1"/>
  <c r="N1782" i="1" s="1"/>
  <c r="AC1782" i="1" s="1"/>
  <c r="N1784" i="1" a="1"/>
  <c r="N1784" i="1" s="1"/>
  <c r="AC1784" i="1" s="1"/>
  <c r="N1785" i="1" a="1"/>
  <c r="N1785" i="1" s="1"/>
  <c r="AC1785" i="1" s="1"/>
  <c r="N1791" i="1" a="1"/>
  <c r="N1791" i="1" s="1"/>
  <c r="AC1791" i="1" s="1"/>
  <c r="N1797" i="1" a="1"/>
  <c r="N1797" i="1" s="1"/>
  <c r="AC1797" i="1" s="1"/>
  <c r="N1798" i="1" a="1"/>
  <c r="N1798" i="1" s="1"/>
  <c r="AC1798" i="1" s="1"/>
  <c r="N1799" i="1" a="1"/>
  <c r="N1799" i="1" s="1"/>
  <c r="AC1799" i="1" s="1"/>
  <c r="N1800" i="1" a="1"/>
  <c r="N1800" i="1" s="1"/>
  <c r="AC1800" i="1" s="1"/>
  <c r="N1801" i="1" a="1"/>
  <c r="N1801" i="1" s="1"/>
  <c r="AC1801" i="1" s="1"/>
  <c r="N1804" i="1" a="1"/>
  <c r="N1804" i="1" s="1"/>
  <c r="AC1804" i="1" s="1"/>
  <c r="N1809" i="1" a="1"/>
  <c r="N1809" i="1" s="1"/>
  <c r="AC1809" i="1" s="1"/>
  <c r="N1811" i="1" a="1"/>
  <c r="N1811" i="1" s="1"/>
  <c r="AC1811" i="1" s="1"/>
  <c r="N1812" i="1" a="1"/>
  <c r="N1812" i="1" s="1"/>
  <c r="AC1812" i="1" s="1"/>
  <c r="N1813" i="1" a="1"/>
  <c r="N1813" i="1" s="1"/>
  <c r="AC1813" i="1" s="1"/>
  <c r="N1831" i="1" a="1"/>
  <c r="N1831" i="1" s="1"/>
  <c r="AC1831" i="1" s="1"/>
  <c r="N1835" i="1" a="1"/>
  <c r="N1835" i="1" s="1"/>
  <c r="AC1835" i="1" s="1"/>
  <c r="N1838" i="1" a="1"/>
  <c r="N1838" i="1" s="1"/>
  <c r="AC1838" i="1" s="1"/>
  <c r="N1846" i="1" a="1"/>
  <c r="N1846" i="1" s="1"/>
  <c r="AC1846" i="1" s="1"/>
  <c r="N1848" i="1" a="1"/>
  <c r="N1848" i="1" s="1"/>
  <c r="AC1848" i="1" s="1"/>
  <c r="N1849" i="1" a="1"/>
  <c r="N1849" i="1" s="1"/>
  <c r="AC1849" i="1" s="1"/>
  <c r="N1851" i="1" a="1"/>
  <c r="N1851" i="1" s="1"/>
  <c r="AC1851" i="1" s="1"/>
  <c r="N1859" i="1" a="1"/>
  <c r="N1859" i="1" s="1"/>
  <c r="AC1859" i="1" s="1"/>
  <c r="N1874" i="1" a="1"/>
  <c r="N1874" i="1" s="1"/>
  <c r="AC1874" i="1" s="1"/>
  <c r="N1875" i="1" a="1"/>
  <c r="N1875" i="1" s="1"/>
  <c r="AC1875" i="1" s="1"/>
  <c r="N1876" i="1" a="1"/>
  <c r="N1876" i="1" s="1"/>
  <c r="AC1876" i="1" s="1"/>
  <c r="N1877" i="1" a="1"/>
  <c r="N1877" i="1" s="1"/>
  <c r="AC1877" i="1" s="1"/>
  <c r="N1885" i="1" a="1"/>
  <c r="N1885" i="1" s="1"/>
  <c r="AC1885" i="1" s="1"/>
  <c r="N1888" i="1" a="1"/>
  <c r="N1888" i="1" s="1"/>
  <c r="AC1888" i="1" s="1"/>
  <c r="N1890" i="1" a="1"/>
  <c r="N1890" i="1" s="1"/>
  <c r="AC1890" i="1" s="1"/>
  <c r="N1891" i="1" a="1"/>
  <c r="N1891" i="1" s="1"/>
  <c r="AC1891" i="1" s="1"/>
  <c r="N1892" i="1" a="1"/>
  <c r="N1892" i="1" s="1"/>
  <c r="AC1892" i="1" s="1"/>
  <c r="N1895" i="1" a="1"/>
  <c r="N1895" i="1" s="1"/>
  <c r="AC1895" i="1" s="1"/>
  <c r="N1896" i="1" a="1"/>
  <c r="N1896" i="1" s="1"/>
  <c r="AC1896" i="1" s="1"/>
  <c r="N1898" i="1" a="1"/>
  <c r="N1898" i="1" s="1"/>
  <c r="AC1898" i="1" s="1"/>
  <c r="N1900" i="1" a="1"/>
  <c r="N1900" i="1" s="1"/>
  <c r="AC1900" i="1" s="1"/>
  <c r="N1902" i="1" a="1"/>
  <c r="N1902" i="1" s="1"/>
  <c r="AC1902" i="1" s="1"/>
  <c r="N1907" i="1" a="1"/>
  <c r="N1907" i="1" s="1"/>
  <c r="AC1907" i="1" s="1"/>
  <c r="N1924" i="1" a="1"/>
  <c r="N1924" i="1" s="1"/>
  <c r="AC1924" i="1" s="1"/>
  <c r="N1925" i="1" a="1"/>
  <c r="N1925" i="1" s="1"/>
  <c r="AC1925" i="1" s="1"/>
  <c r="N1931" i="1" a="1"/>
  <c r="N1931" i="1" s="1"/>
  <c r="AC1931" i="1" s="1"/>
  <c r="N1942" i="1" a="1"/>
  <c r="N1942" i="1" s="1"/>
  <c r="AC1942" i="1" s="1"/>
  <c r="N1943" i="1" a="1"/>
  <c r="N1943" i="1" s="1"/>
  <c r="AC1943" i="1" s="1"/>
  <c r="N1945" i="1" a="1"/>
  <c r="N1945" i="1" s="1"/>
  <c r="AC1945" i="1" s="1"/>
  <c r="N1946" i="1" a="1"/>
  <c r="N1946" i="1" s="1"/>
  <c r="AC1946" i="1" s="1"/>
  <c r="N1951" i="1" a="1"/>
  <c r="N1951" i="1" s="1"/>
  <c r="AC1951" i="1" s="1"/>
  <c r="N1953" i="1" a="1"/>
  <c r="N1953" i="1" s="1"/>
  <c r="AC1953" i="1" s="1"/>
  <c r="N1954" i="1" a="1"/>
  <c r="N1954" i="1" s="1"/>
  <c r="AC1954" i="1" s="1"/>
  <c r="N1955" i="1" a="1"/>
  <c r="N1955" i="1" s="1"/>
  <c r="AC1955" i="1" s="1"/>
  <c r="N1958" i="1" a="1"/>
  <c r="N1958" i="1" s="1"/>
  <c r="AC1958" i="1" s="1"/>
  <c r="N1960" i="1" a="1"/>
  <c r="N1960" i="1" s="1"/>
  <c r="AC1960" i="1" s="1"/>
  <c r="N1965" i="1" a="1"/>
  <c r="N1965" i="1" s="1"/>
  <c r="AC1965" i="1" s="1"/>
  <c r="N1966" i="1" a="1"/>
  <c r="N1966" i="1" s="1"/>
  <c r="AC1966" i="1" s="1"/>
  <c r="N1976" i="1" a="1"/>
  <c r="N1976" i="1" s="1"/>
  <c r="AC1976" i="1" s="1"/>
  <c r="N1977" i="1" a="1"/>
  <c r="N1977" i="1" s="1"/>
  <c r="AC1977" i="1" s="1"/>
  <c r="N1978" i="1" a="1"/>
  <c r="N1978" i="1" s="1"/>
  <c r="AC1978" i="1" s="1"/>
  <c r="N1979" i="1" a="1"/>
  <c r="N1979" i="1" s="1"/>
  <c r="AC1979" i="1" s="1"/>
  <c r="N1981" i="1" a="1"/>
  <c r="N1981" i="1" s="1"/>
  <c r="AC1981" i="1" s="1"/>
  <c r="N1985" i="1" a="1"/>
  <c r="N1985" i="1" s="1"/>
  <c r="AC1985" i="1" s="1"/>
  <c r="N1986" i="1" a="1"/>
  <c r="N1986" i="1" s="1"/>
  <c r="AC1986" i="1" s="1"/>
  <c r="N1987" i="1" a="1"/>
  <c r="N1987" i="1" s="1"/>
  <c r="AC1987" i="1" s="1"/>
  <c r="N1996" i="1" a="1"/>
  <c r="N1996" i="1" s="1"/>
  <c r="AC1996" i="1" s="1"/>
  <c r="N2010" i="1" a="1"/>
  <c r="N2010" i="1" s="1"/>
  <c r="AC2010" i="1" s="1"/>
  <c r="N2013" i="1" a="1"/>
  <c r="N2013" i="1" s="1"/>
  <c r="AC2013" i="1" s="1"/>
  <c r="N2016" i="1" a="1"/>
  <c r="N2016" i="1" s="1"/>
  <c r="AC2016" i="1" s="1"/>
  <c r="N2017" i="1" a="1"/>
  <c r="N2017" i="1" s="1"/>
  <c r="AC2017" i="1" s="1"/>
  <c r="N2019" i="1" a="1"/>
  <c r="N2019" i="1" s="1"/>
  <c r="AC2019" i="1" s="1"/>
  <c r="N2020" i="1" a="1"/>
  <c r="N2020" i="1" s="1"/>
  <c r="AC2020" i="1" s="1"/>
  <c r="N2022" i="1" a="1"/>
  <c r="N2022" i="1" s="1"/>
  <c r="AC2022" i="1" s="1"/>
  <c r="N2024" i="1" a="1"/>
  <c r="N2024" i="1" s="1"/>
  <c r="AC2024" i="1" s="1"/>
  <c r="N2025" i="1" a="1"/>
  <c r="N2025" i="1" s="1"/>
  <c r="AC2025" i="1" s="1"/>
  <c r="N2029" i="1" a="1"/>
  <c r="N2029" i="1" s="1"/>
  <c r="AC2029" i="1" s="1"/>
  <c r="N2031" i="1" a="1"/>
  <c r="N2031" i="1" s="1"/>
  <c r="AC2031" i="1" s="1"/>
  <c r="N2038" i="1" a="1"/>
  <c r="N2038" i="1" s="1"/>
  <c r="AC2038" i="1" s="1"/>
  <c r="N2040" i="1" a="1"/>
  <c r="N2040" i="1" s="1"/>
  <c r="AC2040" i="1" s="1"/>
  <c r="N2041" i="1" a="1"/>
  <c r="N2041" i="1" s="1"/>
  <c r="AC2041" i="1" s="1"/>
  <c r="N2044" i="1" a="1"/>
  <c r="N2044" i="1" s="1"/>
  <c r="AC2044" i="1" s="1"/>
  <c r="N2045" i="1" a="1"/>
  <c r="N2045" i="1" s="1"/>
  <c r="AC2045" i="1" s="1"/>
  <c r="N2046" i="1" a="1"/>
  <c r="N2046" i="1" s="1"/>
  <c r="AC2046" i="1" s="1"/>
  <c r="N2047" i="1" a="1"/>
  <c r="N2047" i="1" s="1"/>
  <c r="AC2047" i="1" s="1"/>
  <c r="N2048" i="1" a="1"/>
  <c r="N2048" i="1" s="1"/>
  <c r="AC2048" i="1" s="1"/>
  <c r="N2049" i="1" a="1"/>
  <c r="N2049" i="1" s="1"/>
  <c r="AC2049" i="1" s="1"/>
  <c r="N2053" i="1" a="1"/>
  <c r="N2053" i="1" s="1"/>
  <c r="AC2053" i="1" s="1"/>
  <c r="N2054" i="1" a="1"/>
  <c r="N2054" i="1" s="1"/>
  <c r="AC2054" i="1" s="1"/>
  <c r="N2074" i="1" a="1"/>
  <c r="N2074" i="1" s="1"/>
  <c r="AC2074" i="1" s="1"/>
  <c r="N2075" i="1" a="1"/>
  <c r="N2075" i="1" s="1"/>
  <c r="AC2075" i="1" s="1"/>
  <c r="N2076" i="1" a="1"/>
  <c r="N2076" i="1" s="1"/>
  <c r="AC2076" i="1" s="1"/>
  <c r="N2082" i="1" a="1"/>
  <c r="N2082" i="1" s="1"/>
  <c r="AC2082" i="1" s="1"/>
  <c r="N2087" i="1" a="1"/>
  <c r="N2087" i="1" s="1"/>
  <c r="AC2087" i="1" s="1"/>
  <c r="N2091" i="1" a="1"/>
  <c r="N2091" i="1" s="1"/>
  <c r="AC2091" i="1" s="1"/>
  <c r="N2101" i="1" a="1"/>
  <c r="N2101" i="1" s="1"/>
  <c r="AC2101" i="1" s="1"/>
  <c r="N2102" i="1" a="1"/>
  <c r="N2102" i="1" s="1"/>
  <c r="AC2102" i="1" s="1"/>
  <c r="N2103" i="1" a="1"/>
  <c r="N2103" i="1" s="1"/>
  <c r="AC2103" i="1" s="1"/>
  <c r="N2106" i="1" a="1"/>
  <c r="N2106" i="1" s="1"/>
  <c r="AC2106" i="1" s="1"/>
  <c r="N2107" i="1" a="1"/>
  <c r="N2107" i="1" s="1"/>
  <c r="AC2107" i="1" s="1"/>
  <c r="N2109" i="1" a="1"/>
  <c r="N2109" i="1" s="1"/>
  <c r="AC2109" i="1" s="1"/>
  <c r="N2114" i="1" a="1"/>
  <c r="N2114" i="1" s="1"/>
  <c r="AC2114" i="1" s="1"/>
  <c r="N2115" i="1" a="1"/>
  <c r="N2115" i="1" s="1"/>
  <c r="AC2115" i="1" s="1"/>
  <c r="N2134" i="1" a="1"/>
  <c r="N2134" i="1" s="1"/>
  <c r="AC2134" i="1" s="1"/>
  <c r="N2135" i="1" a="1"/>
  <c r="N2135" i="1" s="1"/>
  <c r="AC2135" i="1" s="1"/>
  <c r="N2136" i="1" a="1"/>
  <c r="N2136" i="1" s="1"/>
  <c r="AC2136" i="1" s="1"/>
  <c r="N2137" i="1" a="1"/>
  <c r="N2137" i="1" s="1"/>
  <c r="AC2137" i="1" s="1"/>
  <c r="N2144" i="1" a="1"/>
  <c r="N2144" i="1" s="1"/>
  <c r="AC2144" i="1" s="1"/>
  <c r="N2147" i="1" a="1"/>
  <c r="N2147" i="1" s="1"/>
  <c r="AC2147" i="1" s="1"/>
  <c r="N2148" i="1" a="1"/>
  <c r="N2148" i="1" s="1"/>
  <c r="AC2148" i="1" s="1"/>
  <c r="N2149" i="1" a="1"/>
  <c r="N2149" i="1" s="1"/>
  <c r="AC2149" i="1" s="1"/>
  <c r="N2155" i="1" a="1"/>
  <c r="N2155" i="1" s="1"/>
  <c r="AC2155" i="1" s="1"/>
  <c r="N2157" i="1" a="1"/>
  <c r="N2157" i="1" s="1"/>
  <c r="AC2157" i="1" s="1"/>
  <c r="N2160" i="1" a="1"/>
  <c r="N2160" i="1" s="1"/>
  <c r="AC2160" i="1" s="1"/>
  <c r="N2161" i="1" a="1"/>
  <c r="N2161" i="1" s="1"/>
  <c r="AC2161" i="1" s="1"/>
  <c r="N2164" i="1" a="1"/>
  <c r="N2164" i="1" s="1"/>
  <c r="AC2164" i="1" s="1"/>
  <c r="N2165" i="1" a="1"/>
  <c r="N2165" i="1" s="1"/>
  <c r="AC2165" i="1" s="1"/>
  <c r="N2169" i="1" a="1"/>
  <c r="N2169" i="1" s="1"/>
  <c r="AC2169" i="1" s="1"/>
  <c r="N2170" i="1" a="1"/>
  <c r="N2170" i="1" s="1"/>
  <c r="AC2170" i="1" s="1"/>
  <c r="N2171" i="1" a="1"/>
  <c r="N2171" i="1" s="1"/>
  <c r="AC2171" i="1" s="1"/>
  <c r="N2173" i="1" a="1"/>
  <c r="N2173" i="1" s="1"/>
  <c r="AC2173" i="1" s="1"/>
  <c r="N2174" i="1" a="1"/>
  <c r="N2174" i="1" s="1"/>
  <c r="AC2174" i="1" s="1"/>
  <c r="N2175" i="1" a="1"/>
  <c r="N2175" i="1" s="1"/>
  <c r="AC2175" i="1" s="1"/>
  <c r="N2176" i="1" a="1"/>
  <c r="N2176" i="1" s="1"/>
  <c r="AC2176" i="1" s="1"/>
  <c r="N2178" i="1" a="1"/>
  <c r="N2178" i="1" s="1"/>
  <c r="AC2178" i="1" s="1"/>
  <c r="N2179" i="1" a="1"/>
  <c r="N2179" i="1" s="1"/>
  <c r="AC2179" i="1" s="1"/>
  <c r="N2180" i="1" a="1"/>
  <c r="N2180" i="1" s="1"/>
  <c r="AC2180" i="1" s="1"/>
  <c r="N2181" i="1" a="1"/>
  <c r="N2181" i="1" s="1"/>
  <c r="AC2181" i="1" s="1"/>
  <c r="N2184" i="1" a="1"/>
  <c r="N2184" i="1" s="1"/>
  <c r="AC2184" i="1" s="1"/>
  <c r="N2185" i="1" a="1"/>
  <c r="N2185" i="1" s="1"/>
  <c r="AC2185" i="1" s="1"/>
  <c r="N2186" i="1" a="1"/>
  <c r="N2186" i="1" s="1"/>
  <c r="AC2186" i="1" s="1"/>
  <c r="N2187" i="1" a="1"/>
  <c r="N2187" i="1" s="1"/>
  <c r="AC2187" i="1" s="1"/>
  <c r="N2188" i="1" a="1"/>
  <c r="N2188" i="1" s="1"/>
  <c r="AC2188" i="1" s="1"/>
  <c r="N2191" i="1" a="1"/>
  <c r="N2191" i="1" s="1"/>
  <c r="AC2191" i="1" s="1"/>
  <c r="N2197" i="1" a="1"/>
  <c r="N2197" i="1" s="1"/>
  <c r="AC2197" i="1" s="1"/>
  <c r="N2200" i="1" a="1"/>
  <c r="N2200" i="1" s="1"/>
  <c r="AC2200" i="1" s="1"/>
  <c r="N2203" i="1" a="1"/>
  <c r="N2203" i="1" s="1"/>
  <c r="AC2203" i="1" s="1"/>
  <c r="N2210" i="1" a="1"/>
  <c r="N2210" i="1" s="1"/>
  <c r="AC2210" i="1" s="1"/>
  <c r="N2212" i="1" a="1"/>
  <c r="N2212" i="1" s="1"/>
  <c r="AC2212" i="1" s="1"/>
  <c r="N2217" i="1" a="1"/>
  <c r="N2217" i="1" s="1"/>
  <c r="AC2217" i="1" s="1"/>
  <c r="N2234" i="1" a="1"/>
  <c r="N2234" i="1" s="1"/>
  <c r="AC2234" i="1" s="1"/>
  <c r="N2236" i="1" a="1"/>
  <c r="N2236" i="1" s="1"/>
  <c r="AC2236" i="1" s="1"/>
  <c r="N2244" i="1" a="1"/>
  <c r="N2244" i="1" s="1"/>
  <c r="AC2244" i="1" s="1"/>
  <c r="N2245" i="1" a="1"/>
  <c r="N2245" i="1" s="1"/>
  <c r="AC2245" i="1" s="1"/>
  <c r="N2247" i="1" a="1"/>
  <c r="N2247" i="1" s="1"/>
  <c r="AC2247" i="1" s="1"/>
  <c r="N2248" i="1" a="1"/>
  <c r="N2248" i="1" s="1"/>
  <c r="AC2248" i="1" s="1"/>
  <c r="N2249" i="1" a="1"/>
  <c r="N2249" i="1" s="1"/>
  <c r="AC2249" i="1" s="1"/>
  <c r="N2250" i="1" a="1"/>
  <c r="N2250" i="1" s="1"/>
  <c r="AC2250" i="1" s="1"/>
  <c r="N2251" i="1" a="1"/>
  <c r="N2251" i="1" s="1"/>
  <c r="AC2251" i="1" s="1"/>
  <c r="N2252" i="1" a="1"/>
  <c r="N2252" i="1" s="1"/>
  <c r="AC2252" i="1" s="1"/>
  <c r="N2253" i="1" a="1"/>
  <c r="N2253" i="1" s="1"/>
  <c r="AC2253" i="1" s="1"/>
  <c r="N2255" i="1" a="1"/>
  <c r="N2255" i="1" s="1"/>
  <c r="AC2255" i="1" s="1"/>
  <c r="N2258" i="1" a="1"/>
  <c r="N2258" i="1" s="1"/>
  <c r="AC2258" i="1" s="1"/>
  <c r="N2265" i="1" a="1"/>
  <c r="N2265" i="1" s="1"/>
  <c r="AC2265" i="1" s="1"/>
  <c r="N2266" i="1" a="1"/>
  <c r="N2266" i="1" s="1"/>
  <c r="AC2266" i="1" s="1"/>
  <c r="N2267" i="1" a="1"/>
  <c r="N2267" i="1" s="1"/>
  <c r="AC2267" i="1" s="1"/>
  <c r="N2268" i="1" a="1"/>
  <c r="N2268" i="1" s="1"/>
  <c r="AC2268" i="1" s="1"/>
  <c r="N2269" i="1" a="1"/>
  <c r="N2269" i="1" s="1"/>
  <c r="AC2269" i="1" s="1"/>
  <c r="N2270" i="1" a="1"/>
  <c r="N2270" i="1" s="1"/>
  <c r="AC2270" i="1" s="1"/>
  <c r="N2271" i="1" a="1"/>
  <c r="N2271" i="1" s="1"/>
  <c r="AC2271" i="1" s="1"/>
  <c r="N2272" i="1" a="1"/>
  <c r="N2272" i="1" s="1"/>
  <c r="AC2272" i="1" s="1"/>
  <c r="N2273" i="1" a="1"/>
  <c r="N2273" i="1" s="1"/>
  <c r="AC2273" i="1" s="1"/>
  <c r="N2274" i="1" a="1"/>
  <c r="N2274" i="1" s="1"/>
  <c r="AC2274" i="1" s="1"/>
  <c r="N2275" i="1" a="1"/>
  <c r="N2275" i="1" s="1"/>
  <c r="AC2275" i="1" s="1"/>
  <c r="N2285" i="1" a="1"/>
  <c r="N2285" i="1" s="1"/>
  <c r="AC2285" i="1" s="1"/>
  <c r="N2288" i="1" a="1"/>
  <c r="N2288" i="1" s="1"/>
  <c r="AC2288" i="1" s="1"/>
  <c r="N2289" i="1" a="1"/>
  <c r="N2289" i="1" s="1"/>
  <c r="AC2289" i="1" s="1"/>
  <c r="N2290" i="1" a="1"/>
  <c r="N2290" i="1" s="1"/>
  <c r="AC2290" i="1" s="1"/>
  <c r="N2293" i="1" a="1"/>
  <c r="N2293" i="1" s="1"/>
  <c r="AC2293" i="1" s="1"/>
  <c r="N2297" i="1" a="1"/>
  <c r="N2297" i="1" s="1"/>
  <c r="AC2297" i="1" s="1"/>
  <c r="N2298" i="1" a="1"/>
  <c r="N2298" i="1" s="1"/>
  <c r="AC2298" i="1" s="1"/>
  <c r="N2301" i="1" a="1"/>
  <c r="N2301" i="1" s="1"/>
  <c r="AC2301" i="1" s="1"/>
  <c r="N2303" i="1" a="1"/>
  <c r="N2303" i="1" s="1"/>
  <c r="AC2303" i="1" s="1"/>
  <c r="N2304" i="1" a="1"/>
  <c r="N2304" i="1" s="1"/>
  <c r="AC2304" i="1" s="1"/>
  <c r="N2305" i="1" a="1"/>
  <c r="N2305" i="1" s="1"/>
  <c r="AC2305" i="1" s="1"/>
  <c r="N2307" i="1" a="1"/>
  <c r="N2307" i="1" s="1"/>
  <c r="AC2307" i="1" s="1"/>
  <c r="N2308" i="1" a="1"/>
  <c r="N2308" i="1" s="1"/>
  <c r="AC2308" i="1" s="1"/>
  <c r="N2325" i="1" a="1"/>
  <c r="N2325" i="1" s="1"/>
  <c r="AC2325" i="1" s="1"/>
  <c r="N2326" i="1" a="1"/>
  <c r="N2326" i="1" s="1"/>
  <c r="AC2326" i="1" s="1"/>
  <c r="N2327" i="1" a="1"/>
  <c r="N2327" i="1" s="1"/>
  <c r="AC2327" i="1" s="1"/>
  <c r="N2329" i="1" a="1"/>
  <c r="N2329" i="1" s="1"/>
  <c r="AC2329" i="1" s="1"/>
  <c r="N2330" i="1" a="1"/>
  <c r="N2330" i="1" s="1"/>
  <c r="AC2330" i="1" s="1"/>
  <c r="N2331" i="1" a="1"/>
  <c r="N2331" i="1" s="1"/>
  <c r="AC2331" i="1" s="1"/>
  <c r="N2339" i="1" a="1"/>
  <c r="N2339" i="1" s="1"/>
  <c r="AC2339" i="1" s="1"/>
  <c r="N2349" i="1" a="1"/>
  <c r="N2349" i="1" s="1"/>
  <c r="AC2349" i="1" s="1"/>
  <c r="N2351" i="1" a="1"/>
  <c r="N2351" i="1" s="1"/>
  <c r="AC2351" i="1" s="1"/>
  <c r="N2355" i="1" a="1"/>
  <c r="N2355" i="1" s="1"/>
  <c r="AC2355" i="1" s="1"/>
  <c r="N2356" i="1" a="1"/>
  <c r="N2356" i="1" s="1"/>
  <c r="AC2356" i="1" s="1"/>
  <c r="N2365" i="1" a="1"/>
  <c r="N2365" i="1" s="1"/>
  <c r="AC2365" i="1" s="1"/>
  <c r="N2370" i="1" a="1"/>
  <c r="N2370" i="1" s="1"/>
  <c r="AC2370" i="1" s="1"/>
  <c r="N2374" i="1" a="1"/>
  <c r="N2374" i="1" s="1"/>
  <c r="AC2374" i="1" s="1"/>
  <c r="N2375" i="1" a="1"/>
  <c r="N2375" i="1" s="1"/>
  <c r="AC2375" i="1" s="1"/>
  <c r="N2392" i="1" a="1"/>
  <c r="N2392" i="1" s="1"/>
  <c r="AC2392" i="1" s="1"/>
  <c r="N2395" i="1" a="1"/>
  <c r="N2395" i="1" s="1"/>
  <c r="AC2395" i="1" s="1"/>
  <c r="N2404" i="1" a="1"/>
  <c r="N2404" i="1" s="1"/>
  <c r="AC2404" i="1" s="1"/>
  <c r="N2405" i="1" a="1"/>
  <c r="N2405" i="1" s="1"/>
  <c r="AC2405" i="1" s="1"/>
  <c r="N2406" i="1" a="1"/>
  <c r="N2406" i="1" s="1"/>
  <c r="AC2406" i="1" s="1"/>
  <c r="N2407" i="1" a="1"/>
  <c r="N2407" i="1" s="1"/>
  <c r="AC2407" i="1" s="1"/>
  <c r="N2410" i="1" a="1"/>
  <c r="N2410" i="1" s="1"/>
  <c r="AC2410" i="1" s="1"/>
  <c r="N2411" i="1" a="1"/>
  <c r="N2411" i="1" s="1"/>
  <c r="AC2411" i="1" s="1"/>
  <c r="N2413" i="1" a="1"/>
  <c r="N2413" i="1" s="1"/>
  <c r="AC2413" i="1" s="1"/>
  <c r="N2414" i="1" a="1"/>
  <c r="N2414" i="1" s="1"/>
  <c r="AC2414" i="1" s="1"/>
  <c r="N2416" i="1" a="1"/>
  <c r="N2416" i="1" s="1"/>
  <c r="AC2416" i="1" s="1"/>
  <c r="N2417" i="1" a="1"/>
  <c r="N2417" i="1" s="1"/>
  <c r="AC2417" i="1" s="1"/>
  <c r="N2422" i="1" a="1"/>
  <c r="N2422" i="1" s="1"/>
  <c r="AC2422" i="1" s="1"/>
  <c r="N2423" i="1" a="1"/>
  <c r="N2423" i="1" s="1"/>
  <c r="AC2423" i="1" s="1"/>
  <c r="N2433" i="1" a="1"/>
  <c r="N2433" i="1" s="1"/>
  <c r="AC2433" i="1" s="1"/>
  <c r="N2436" i="1" a="1"/>
  <c r="N2436" i="1" s="1"/>
  <c r="AC2436" i="1" s="1"/>
  <c r="N2438" i="1" a="1"/>
  <c r="N2438" i="1" s="1"/>
  <c r="AC2438" i="1" s="1"/>
  <c r="N2439" i="1" a="1"/>
  <c r="N2439" i="1" s="1"/>
  <c r="AC2439" i="1" s="1"/>
  <c r="N2440" i="1" a="1"/>
  <c r="N2440" i="1" s="1"/>
  <c r="AC2440" i="1" s="1"/>
  <c r="N2441" i="1" a="1"/>
  <c r="N2441" i="1" s="1"/>
  <c r="AC2441" i="1" s="1"/>
  <c r="N2458" i="1" a="1"/>
  <c r="N2458" i="1" s="1"/>
  <c r="AC2458" i="1" s="1"/>
  <c r="N2459" i="1" a="1"/>
  <c r="N2459" i="1" s="1"/>
  <c r="AC2459" i="1" s="1"/>
  <c r="N2460" i="1" a="1"/>
  <c r="N2460" i="1" s="1"/>
  <c r="AC2460" i="1" s="1"/>
  <c r="N2461" i="1" a="1"/>
  <c r="N2461" i="1" s="1"/>
  <c r="AC2461" i="1" s="1"/>
  <c r="N2463" i="1" a="1"/>
  <c r="N2463" i="1" s="1"/>
  <c r="AC2463" i="1" s="1"/>
  <c r="N2467" i="1" a="1"/>
  <c r="N2467" i="1" s="1"/>
  <c r="AC2467" i="1" s="1"/>
  <c r="N2469" i="1" a="1"/>
  <c r="N2469" i="1" s="1"/>
  <c r="AC2469" i="1" s="1"/>
  <c r="N2470" i="1" a="1"/>
  <c r="N2470" i="1" s="1"/>
  <c r="AC2470" i="1" s="1"/>
  <c r="N2471" i="1" a="1"/>
  <c r="N2471" i="1" s="1"/>
  <c r="AC2471" i="1" s="1"/>
  <c r="N2472" i="1" a="1"/>
  <c r="N2472" i="1" s="1"/>
  <c r="AC2472" i="1" s="1"/>
  <c r="N2473" i="1" a="1"/>
  <c r="N2473" i="1" s="1"/>
  <c r="AC2473" i="1" s="1"/>
  <c r="N2474" i="1" a="1"/>
  <c r="N2474" i="1" s="1"/>
  <c r="AC2474" i="1" s="1"/>
  <c r="N2475" i="1" a="1"/>
  <c r="N2475" i="1" s="1"/>
  <c r="AC2475" i="1" s="1"/>
  <c r="N2476" i="1" a="1"/>
  <c r="N2476" i="1" s="1"/>
  <c r="AC2476" i="1" s="1"/>
  <c r="N2477" i="1" a="1"/>
  <c r="N2477" i="1" s="1"/>
  <c r="AC2477" i="1" s="1"/>
  <c r="N2478" i="1" a="1"/>
  <c r="N2478" i="1" s="1"/>
  <c r="AC2478" i="1" s="1"/>
  <c r="N2479" i="1" a="1"/>
  <c r="N2479" i="1" s="1"/>
  <c r="AC2479" i="1" s="1"/>
  <c r="N2482" i="1" a="1"/>
  <c r="N2482" i="1" s="1"/>
  <c r="AC2482" i="1" s="1"/>
  <c r="N2483" i="1" a="1"/>
  <c r="N2483" i="1" s="1"/>
  <c r="AC2483" i="1" s="1"/>
  <c r="N2485" i="1" a="1"/>
  <c r="N2485" i="1" s="1"/>
  <c r="AC2485" i="1" s="1"/>
  <c r="N2486" i="1" a="1"/>
  <c r="N2486" i="1" s="1"/>
  <c r="AC2486" i="1" s="1"/>
  <c r="N2487" i="1" a="1"/>
  <c r="N2487" i="1" s="1"/>
  <c r="AC2487" i="1" s="1"/>
  <c r="N2489" i="1" a="1"/>
  <c r="N2489" i="1" s="1"/>
  <c r="AC2489" i="1" s="1"/>
  <c r="N2490" i="1" a="1"/>
  <c r="N2490" i="1" s="1"/>
  <c r="AC2490" i="1" s="1"/>
  <c r="N2491" i="1" a="1"/>
  <c r="N2491" i="1" s="1"/>
  <c r="AC2491" i="1" s="1"/>
  <c r="N2492" i="1" a="1"/>
  <c r="N2492" i="1" s="1"/>
  <c r="AC2492" i="1" s="1"/>
  <c r="N2494" i="1" a="1"/>
  <c r="N2494" i="1" s="1"/>
  <c r="AC2494" i="1" s="1"/>
  <c r="N2495" i="1" a="1"/>
  <c r="N2495" i="1" s="1"/>
  <c r="AC2495" i="1" s="1"/>
  <c r="N2497" i="1" a="1"/>
  <c r="N2497" i="1" s="1"/>
  <c r="AC2497" i="1" s="1"/>
  <c r="N2499" i="1" a="1"/>
  <c r="N2499" i="1" s="1"/>
  <c r="AC2499" i="1" s="1"/>
  <c r="N2502" i="1" a="1"/>
  <c r="N2502" i="1" s="1"/>
  <c r="AC2502" i="1" s="1"/>
  <c r="N2503" i="1" a="1"/>
  <c r="N2503" i="1" s="1"/>
  <c r="AC2503" i="1" s="1"/>
  <c r="N2504" i="1" a="1"/>
  <c r="N2504" i="1" s="1"/>
  <c r="AC2504" i="1" s="1"/>
  <c r="N2506" i="1" a="1"/>
  <c r="N2506" i="1" s="1"/>
  <c r="AC2506" i="1" s="1"/>
  <c r="N2508" i="1" a="1"/>
  <c r="N2508" i="1" s="1"/>
  <c r="AC2508" i="1" s="1"/>
  <c r="N2512" i="1" a="1"/>
  <c r="N2512" i="1" s="1"/>
  <c r="AC2512" i="1" s="1"/>
  <c r="N2514" i="1" a="1"/>
  <c r="N2514" i="1" s="1"/>
  <c r="AC2514" i="1" s="1"/>
  <c r="N2519" i="1" a="1"/>
  <c r="N2519" i="1" s="1"/>
  <c r="AC2519" i="1" s="1"/>
  <c r="N2522" i="1" a="1"/>
  <c r="N2522" i="1" s="1"/>
  <c r="AC2522" i="1" s="1"/>
  <c r="N2526" i="1" a="1"/>
  <c r="N2526" i="1" s="1"/>
  <c r="AC2526" i="1" s="1"/>
  <c r="N2527" i="1" a="1"/>
  <c r="N2527" i="1" s="1"/>
  <c r="AC2527" i="1" s="1"/>
  <c r="N2528" i="1" a="1"/>
  <c r="N2528" i="1" s="1"/>
  <c r="AC2528" i="1" s="1"/>
  <c r="N2529" i="1" a="1"/>
  <c r="N2529" i="1" s="1"/>
  <c r="AC2529" i="1" s="1"/>
  <c r="N2531" i="1" a="1"/>
  <c r="N2531" i="1" s="1"/>
  <c r="AC2531" i="1" s="1"/>
  <c r="N2535" i="1" a="1"/>
  <c r="N2535" i="1" s="1"/>
  <c r="AC2535" i="1" s="1"/>
  <c r="N2539" i="1" a="1"/>
  <c r="N2539" i="1" s="1"/>
  <c r="AC2539" i="1" s="1"/>
  <c r="N2540" i="1" a="1"/>
  <c r="N2540" i="1" s="1"/>
  <c r="AC2540" i="1" s="1"/>
  <c r="N2545" i="1" a="1"/>
  <c r="N2545" i="1" s="1"/>
  <c r="AC2545" i="1" s="1"/>
  <c r="N2546" i="1" a="1"/>
  <c r="N2546" i="1" s="1"/>
  <c r="AC2546" i="1" s="1"/>
  <c r="N2555" i="1" a="1"/>
  <c r="N2555" i="1" s="1"/>
  <c r="AC2555" i="1" s="1"/>
  <c r="N2556" i="1" a="1"/>
  <c r="N2556" i="1" s="1"/>
  <c r="AC2556" i="1" s="1"/>
  <c r="F14" i="4" l="1"/>
  <c r="F9" i="4"/>
  <c r="F38" i="4"/>
  <c r="F32" i="4"/>
  <c r="F21" i="4"/>
  <c r="F39" i="4"/>
  <c r="F44" i="4"/>
  <c r="F3" i="4"/>
  <c r="F15" i="4"/>
  <c r="F33" i="4"/>
  <c r="F40" i="4"/>
  <c r="F27" i="4"/>
  <c r="F10" i="4"/>
  <c r="F41" i="4"/>
  <c r="F4" i="4"/>
  <c r="F22" i="4"/>
  <c r="F6" i="4"/>
  <c r="F16" i="4"/>
  <c r="F34" i="4"/>
  <c r="F18" i="4"/>
  <c r="F28" i="4"/>
  <c r="F11" i="4"/>
  <c r="F30" i="4"/>
  <c r="F12" i="4"/>
  <c r="F5" i="4"/>
  <c r="F23" i="4"/>
  <c r="F42" i="4"/>
  <c r="F24" i="4"/>
  <c r="F17" i="4"/>
  <c r="F35" i="4"/>
  <c r="F19" i="4"/>
  <c r="F13" i="4"/>
  <c r="F29" i="4"/>
  <c r="F36" i="4"/>
  <c r="F31" i="4"/>
  <c r="F25" i="4"/>
  <c r="F7" i="4"/>
  <c r="F37" i="4"/>
  <c r="F43" i="4"/>
  <c r="F2" i="4"/>
  <c r="F8" i="4"/>
  <c r="F26" i="4"/>
  <c r="F20" i="4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K27" i="4" l="1"/>
  <c r="L27" i="4" s="1"/>
  <c r="K29" i="4"/>
  <c r="L29" i="4" s="1"/>
  <c r="K18" i="4"/>
  <c r="L18" i="4" s="1"/>
  <c r="K25" i="4"/>
  <c r="L25" i="4" s="1"/>
  <c r="K36" i="4"/>
  <c r="L36" i="4" s="1"/>
  <c r="K33" i="4"/>
  <c r="L33" i="4" s="1"/>
  <c r="K15" i="4"/>
  <c r="L15" i="4" s="1"/>
  <c r="K3" i="4"/>
  <c r="L3" i="4" s="1"/>
  <c r="K19" i="4"/>
  <c r="L19" i="4" s="1"/>
  <c r="K26" i="4"/>
  <c r="L26" i="4" s="1"/>
  <c r="K39" i="4"/>
  <c r="L39" i="4" s="1"/>
  <c r="K8" i="4"/>
  <c r="L8" i="4" s="1"/>
  <c r="K17" i="4"/>
  <c r="L17" i="4" s="1"/>
  <c r="K6" i="4"/>
  <c r="L6" i="4" s="1"/>
  <c r="K21" i="4"/>
  <c r="L21" i="4" s="1"/>
  <c r="K40" i="4"/>
  <c r="L40" i="4" s="1"/>
  <c r="K11" i="4"/>
  <c r="L11" i="4" s="1"/>
  <c r="K28" i="4"/>
  <c r="L28" i="4" s="1"/>
  <c r="K34" i="4"/>
  <c r="L34" i="4" s="1"/>
  <c r="K35" i="4"/>
  <c r="L35" i="4" s="1"/>
  <c r="K16" i="4"/>
  <c r="L16" i="4" s="1"/>
  <c r="K2" i="4"/>
  <c r="L2" i="4" s="1"/>
  <c r="K24" i="4"/>
  <c r="L24" i="4" s="1"/>
  <c r="K22" i="4"/>
  <c r="L22" i="4" s="1"/>
  <c r="K32" i="4"/>
  <c r="L32" i="4" s="1"/>
  <c r="K12" i="4"/>
  <c r="L12" i="4" s="1"/>
  <c r="K30" i="4"/>
  <c r="L30" i="4" s="1"/>
  <c r="K13" i="4"/>
  <c r="L13" i="4" s="1"/>
  <c r="K20" i="4"/>
  <c r="L20" i="4" s="1"/>
  <c r="K43" i="4"/>
  <c r="L43" i="4" s="1"/>
  <c r="K42" i="4"/>
  <c r="L42" i="4" s="1"/>
  <c r="K4" i="4"/>
  <c r="L4" i="4" s="1"/>
  <c r="K38" i="4"/>
  <c r="L38" i="4" s="1"/>
  <c r="K23" i="4"/>
  <c r="L23" i="4" s="1"/>
  <c r="K41" i="4"/>
  <c r="L41" i="4" s="1"/>
  <c r="K9" i="4"/>
  <c r="L9" i="4" s="1"/>
  <c r="K31" i="4"/>
  <c r="L31" i="4" s="1"/>
  <c r="K44" i="4"/>
  <c r="L44" i="4" s="1"/>
  <c r="K37" i="4"/>
  <c r="L37" i="4" s="1"/>
  <c r="K7" i="4"/>
  <c r="L7" i="4" s="1"/>
  <c r="K5" i="4"/>
  <c r="L5" i="4" s="1"/>
  <c r="K10" i="4"/>
  <c r="L10" i="4" s="1"/>
  <c r="K14" i="4"/>
  <c r="L14" i="4" s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<sst xmlns="http://schemas.openxmlformats.org/spreadsheetml/2006/main" count="21122" uniqueCount="2777">
  <si>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</si>
  <si>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</si>
  <si>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</si>
  <si>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</si>
  <si>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</si>
  <si>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</si>
  <si>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</si>
  <si>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</si>
  <si>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</si>
  <si>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</si>
  <si>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</si>
  <si>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</si>
  <si>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</si>
  <si>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</si>
  <si>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</si>
  <si>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</si>
  <si>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</si>
  <si>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</si>
  <si>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</si>
  <si>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</si>
  <si>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</si>
  <si>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</si>
  <si>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</si>
  <si>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</si>
  <si>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</si>
  <si>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</si>
  <si>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</si>
  <si>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</si>
  <si>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</si>
  <si>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</si>
  <si>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</si>
  <si>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</si>
  <si>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</si>
  <si>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</si>
  <si>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</si>
  <si>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</si>
  <si>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</si>
  <si>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</si>
  <si>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</si>
  <si>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</si>
  <si>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</si>
  <si>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</si>
  <si>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</si>
  <si>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</si>
  <si>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</si>
  <si>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</si>
  <si>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</si>
  <si>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</si>
  <si>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</si>
  <si>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</si>
  <si>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</si>
  <si>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</si>
  <si>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</si>
  <si>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</si>
  <si>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</si>
  <si>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</si>
  <si>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</si>
  <si>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</si>
  <si>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</si>
  <si>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</si>
  <si>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</si>
  <si>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</si>
  <si>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</si>
  <si>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</si>
  <si>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</si>
  <si>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</si>
  <si>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</si>
  <si>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</si>
  <si>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</si>
  <si>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</si>
  <si>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</si>
  <si>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</si>
  <si>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</si>
  <si>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</si>
  <si>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</si>
  <si>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</si>
  <si>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</si>
  <si>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</si>
  <si>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</si>
  <si>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</si>
  <si>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</si>
  <si>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</si>
  <si>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</si>
  <si>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</si>
  <si>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</si>
  <si>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</si>
  <si>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</si>
  <si>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</si>
  <si>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</si>
  <si>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</si>
  <si>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</si>
  <si>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</si>
  <si>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</si>
  <si>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</si>
  <si>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</si>
  <si>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</si>
  <si>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</si>
  <si>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</si>
  <si>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</si>
  <si>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</si>
  <si>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</si>
  <si>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</si>
  <si>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</si>
  <si>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</si>
  <si>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</si>
  <si>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</si>
  <si>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</si>
  <si>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</si>
  <si>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</si>
  <si>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</si>
  <si>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</si>
  <si>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</si>
  <si>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</si>
  <si>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</si>
  <si>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</si>
  <si>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</si>
  <si>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</si>
  <si>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</si>
  <si>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</si>
  <si>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</si>
  <si>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</si>
  <si>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</si>
  <si>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</si>
  <si>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</si>
  <si>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</si>
  <si>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</si>
  <si>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</si>
  <si>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</si>
  <si>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</si>
  <si>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</si>
  <si>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</si>
  <si>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</si>
  <si>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</si>
  <si>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</si>
  <si>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</si>
  <si>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</si>
  <si>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</si>
  <si>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</si>
  <si>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</si>
  <si>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</si>
  <si>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</si>
  <si>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</si>
  <si>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</si>
  <si>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</si>
  <si>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</si>
  <si>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</si>
  <si>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</si>
  <si>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</si>
  <si>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</si>
  <si>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</si>
  <si>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</si>
  <si>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</si>
  <si>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</si>
  <si>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</si>
  <si>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</si>
  <si>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</si>
  <si>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</si>
  <si>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</si>
  <si>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</si>
  <si>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</si>
  <si>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</si>
  <si>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</si>
  <si>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</si>
  <si>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</si>
  <si>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</si>
  <si>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</si>
  <si>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</si>
  <si>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</si>
  <si>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</si>
  <si>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</si>
  <si>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</si>
  <si>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</si>
  <si>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</si>
  <si>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</si>
  <si>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</si>
  <si>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</si>
  <si>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</si>
  <si>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</si>
  <si>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</si>
  <si>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</si>
  <si>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</si>
  <si>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</si>
  <si>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</si>
  <si>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</si>
  <si>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</si>
  <si>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</si>
  <si>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</si>
  <si>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</si>
  <si>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</si>
  <si>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</si>
  <si>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</si>
  <si>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</si>
  <si>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</si>
  <si>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</si>
  <si>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</si>
  <si>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</si>
  <si>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</si>
  <si>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</si>
  <si>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</si>
  <si>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</si>
  <si>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</si>
  <si>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</si>
  <si>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</si>
  <si>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</si>
  <si>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</si>
  <si>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</si>
  <si>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</si>
  <si>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</si>
  <si>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</si>
  <si>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</si>
  <si>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</si>
  <si>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</si>
  <si>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</si>
  <si>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</si>
  <si>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</si>
  <si>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</si>
  <si>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</si>
  <si>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</si>
  <si>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</si>
  <si>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</si>
  <si>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</si>
  <si>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</si>
  <si>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</si>
  <si>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</si>
  <si>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</si>
  <si>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</si>
  <si>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</si>
  <si>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</si>
  <si>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</si>
  <si>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</si>
  <si>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</si>
  <si>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</si>
  <si>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</si>
  <si>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</si>
  <si>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</si>
  <si>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</si>
  <si>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</si>
  <si>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</si>
  <si>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</si>
  <si>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</si>
  <si>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</si>
  <si>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</si>
  <si>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</si>
  <si>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</si>
  <si>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</si>
  <si>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</si>
  <si>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</si>
  <si>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</si>
  <si>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</si>
  <si>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</si>
  <si>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</si>
  <si>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</si>
  <si>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</si>
  <si>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</si>
  <si>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</si>
  <si>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</si>
  <si>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</si>
  <si>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</si>
  <si>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</si>
  <si>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</si>
  <si>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</si>
  <si>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</si>
  <si>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</si>
  <si>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</si>
  <si>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</si>
  <si>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</si>
  <si>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</si>
  <si>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</si>
  <si>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</si>
  <si>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</si>
  <si>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</si>
  <si>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</si>
  <si>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</si>
  <si>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</si>
  <si>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</si>
  <si>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</si>
  <si>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</si>
  <si>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</si>
  <si>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</si>
  <si>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</si>
  <si>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</si>
  <si>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</si>
  <si>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</si>
  <si>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</si>
  <si>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</si>
  <si>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</si>
  <si>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</si>
  <si>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</si>
  <si>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</si>
  <si>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</si>
  <si>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</si>
  <si>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</si>
  <si>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</si>
  <si>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</si>
  <si>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</si>
  <si>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</si>
  <si>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</si>
  <si>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</si>
  <si>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</si>
  <si>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</si>
  <si>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</si>
  <si>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</si>
  <si>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</si>
  <si>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</si>
  <si>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</si>
  <si>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</si>
  <si>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</si>
  <si>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</si>
  <si>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</si>
  <si>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</si>
  <si>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</si>
  <si>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</si>
  <si>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</si>
  <si>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</si>
  <si>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</si>
  <si>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</si>
  <si>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</si>
  <si>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</si>
  <si>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</si>
  <si>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</si>
  <si>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</si>
  <si>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</si>
  <si>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</si>
  <si>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</si>
  <si>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</si>
  <si>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</si>
  <si>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</si>
  <si>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</si>
  <si>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</si>
  <si>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</si>
  <si>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</si>
  <si>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</si>
  <si>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</si>
  <si>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</si>
  <si>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</si>
  <si>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</si>
  <si>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</si>
  <si>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</si>
  <si>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</si>
  <si>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</si>
  <si>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</si>
  <si>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</si>
  <si>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</si>
  <si>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</si>
  <si>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</si>
  <si>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</si>
  <si>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</si>
  <si>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</si>
  <si>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</si>
  <si>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</si>
  <si>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</si>
  <si>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</si>
  <si>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</si>
  <si>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</si>
  <si>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</si>
  <si>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</si>
  <si>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</si>
  <si>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</si>
  <si>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</si>
  <si>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</si>
  <si>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</si>
  <si>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</si>
  <si>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</si>
  <si>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</si>
  <si>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</si>
  <si>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</si>
  <si>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</si>
  <si>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</si>
  <si>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</si>
  <si>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</si>
  <si>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</si>
  <si>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</si>
  <si>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</si>
  <si>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</si>
  <si>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</si>
  <si>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</si>
  <si>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</si>
  <si>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</si>
  <si>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</si>
  <si>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</si>
  <si>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</si>
  <si>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</si>
  <si>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</si>
  <si>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</si>
  <si>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</si>
  <si>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</si>
  <si>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</si>
  <si>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</si>
  <si>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</si>
  <si>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</si>
  <si>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</si>
  <si>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</si>
  <si>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</si>
  <si>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</si>
  <si>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</si>
  <si>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</si>
  <si>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</si>
  <si>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</si>
  <si>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</si>
  <si>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</si>
  <si>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</si>
  <si>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</si>
  <si>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</si>
  <si>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</si>
  <si>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</si>
  <si>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</si>
  <si>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</si>
  <si>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</si>
  <si>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</si>
  <si>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</si>
  <si>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</si>
  <si>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</si>
  <si>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</si>
  <si>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</si>
  <si>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</si>
  <si>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</si>
  <si>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</si>
  <si>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</si>
  <si>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</si>
  <si>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</si>
  <si>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</si>
  <si>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</si>
  <si>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</si>
  <si>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</si>
  <si>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</si>
  <si>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</si>
  <si>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</si>
  <si>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</si>
  <si>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</si>
  <si>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</si>
  <si>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</si>
  <si>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</si>
  <si>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</si>
  <si>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</si>
  <si>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</si>
  <si>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</si>
  <si>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</si>
  <si>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</si>
  <si>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</si>
  <si>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</si>
  <si>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</si>
  <si>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</si>
  <si>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</si>
  <si>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</si>
  <si>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</si>
  <si>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</si>
  <si>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</si>
  <si>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</si>
  <si>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</si>
  <si>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</si>
  <si>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</si>
  <si>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</si>
  <si>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</si>
  <si>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</si>
  <si>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</si>
  <si>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</si>
  <si>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</si>
  <si>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</si>
  <si>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</si>
  <si>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</si>
  <si>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</si>
  <si>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</si>
  <si>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</si>
  <si>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</si>
  <si>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</si>
  <si>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</si>
  <si>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</si>
  <si>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</si>
  <si>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</si>
  <si>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</si>
  <si>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</si>
  <si>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</si>
  <si>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</si>
  <si>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</si>
  <si>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</si>
  <si>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</si>
  <si>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</si>
  <si>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</si>
  <si>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</si>
  <si>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</si>
  <si>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</si>
  <si>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</si>
  <si>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</si>
  <si>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</si>
  <si>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</si>
  <si>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</si>
  <si>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</si>
  <si>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</si>
  <si>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</si>
  <si>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</si>
  <si>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</si>
  <si>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</si>
  <si>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</si>
  <si>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</si>
  <si>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</si>
  <si>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</si>
  <si>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</si>
  <si>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</si>
  <si>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</si>
  <si>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</si>
  <si>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</si>
  <si>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</si>
  <si>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</si>
  <si>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</si>
  <si>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</si>
  <si>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</si>
  <si>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</si>
  <si>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</si>
  <si>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</si>
  <si>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</si>
  <si>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</si>
  <si>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</si>
  <si>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</si>
  <si>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</si>
  <si>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</si>
  <si>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</si>
  <si>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</si>
  <si>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</si>
  <si>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</si>
  <si>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</si>
  <si>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</si>
  <si>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</si>
  <si>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</si>
  <si>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</si>
  <si>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</si>
  <si>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</si>
  <si>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</si>
  <si>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</si>
  <si>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</si>
  <si>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</si>
  <si>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</si>
  <si>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</si>
  <si>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</si>
  <si>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</si>
  <si>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</si>
  <si>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</si>
  <si>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</si>
  <si>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</si>
  <si>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</si>
  <si>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</si>
  <si>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</si>
  <si>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</si>
  <si>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</si>
  <si>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</si>
  <si>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</si>
  <si>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</si>
  <si>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</si>
  <si>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</si>
  <si>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</si>
  <si>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</si>
  <si>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</si>
  <si>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</si>
  <si>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</si>
  <si>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</si>
  <si>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</si>
  <si>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</si>
  <si>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</si>
  <si>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</si>
  <si>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</si>
  <si>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</si>
  <si>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</si>
  <si>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</si>
  <si>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</si>
  <si>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</si>
  <si>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</si>
  <si>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</si>
  <si>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</si>
  <si>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</si>
  <si>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</si>
  <si>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</si>
  <si>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</si>
  <si>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</si>
  <si>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</si>
  <si>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</si>
  <si>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</si>
  <si>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</si>
  <si>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</si>
  <si>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</si>
  <si>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</si>
  <si>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</si>
  <si>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</si>
  <si>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</si>
  <si>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</si>
  <si>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</si>
  <si>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</si>
  <si>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</si>
  <si>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</si>
  <si>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</si>
  <si>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</si>
  <si>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</si>
  <si>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</si>
  <si>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</si>
  <si>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</si>
  <si>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</si>
  <si>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</si>
  <si>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</si>
  <si>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</si>
  <si>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</si>
  <si>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</si>
  <si>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</si>
  <si>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</si>
  <si>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</si>
  <si>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</si>
  <si>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</si>
  <si>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</si>
  <si>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</si>
  <si>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</si>
  <si>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</si>
  <si>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</si>
  <si>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</si>
  <si>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</si>
  <si>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</si>
  <si>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</si>
  <si>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</si>
  <si>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</si>
  <si>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</si>
  <si>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</si>
  <si>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</si>
  <si>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</si>
  <si>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</si>
  <si>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</si>
  <si>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</si>
  <si>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</si>
  <si>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</si>
  <si>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</si>
  <si>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</si>
  <si>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</si>
  <si>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</si>
  <si>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</si>
  <si>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</si>
  <si>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</si>
  <si>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</si>
  <si>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</si>
  <si>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</si>
  <si>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</si>
  <si>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</si>
  <si>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</si>
  <si>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</si>
  <si>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</si>
  <si>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</si>
  <si>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</si>
  <si>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</si>
  <si>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</si>
  <si>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</si>
  <si>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</si>
  <si>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</si>
  <si>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</si>
  <si>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</si>
  <si>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</si>
  <si>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</si>
  <si>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</si>
  <si>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</si>
  <si>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</si>
  <si>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</si>
  <si>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</si>
  <si>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</si>
  <si>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</si>
  <si>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</si>
  <si>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</si>
  <si>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</si>
  <si>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</si>
  <si>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</si>
  <si>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</si>
  <si>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</si>
  <si>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</si>
  <si>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</si>
  <si>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</si>
  <si>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</si>
  <si>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</si>
  <si>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</si>
  <si>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</si>
  <si>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</si>
  <si>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</si>
  <si>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</si>
  <si>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</si>
  <si>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</si>
  <si>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</si>
  <si>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</si>
  <si>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</si>
  <si>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</si>
  <si>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</si>
  <si>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</si>
  <si>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</si>
  <si>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</si>
  <si>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</si>
  <si>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</si>
  <si>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</si>
  <si>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</si>
  <si>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</si>
  <si>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</si>
  <si>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</si>
  <si>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</si>
  <si>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</si>
  <si>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</si>
  <si>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</si>
  <si>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</si>
  <si>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</si>
  <si>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</si>
  <si>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</si>
  <si>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</si>
  <si>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</si>
  <si>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</si>
  <si>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</si>
  <si>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</si>
  <si>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</si>
  <si>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</si>
  <si>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</si>
  <si>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</si>
  <si>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</si>
  <si>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</si>
  <si>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</si>
  <si>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</si>
  <si>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</si>
  <si>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</si>
  <si>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</si>
  <si>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</si>
  <si>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</si>
  <si>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</si>
  <si>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</si>
  <si>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</si>
  <si>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</si>
  <si>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</si>
  <si>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</si>
  <si>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</si>
  <si>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</si>
  <si>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</si>
  <si>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</si>
  <si>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</si>
  <si>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</si>
  <si>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</si>
  <si>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</si>
  <si>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</si>
  <si>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</si>
  <si>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</si>
  <si>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</si>
  <si>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</si>
  <si>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</si>
  <si>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</si>
  <si>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</si>
  <si>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</si>
  <si>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</si>
  <si>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</si>
  <si>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</si>
  <si>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</si>
  <si>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</si>
  <si>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</si>
  <si>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</si>
  <si>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</si>
  <si>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</si>
  <si>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</si>
  <si>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</si>
  <si>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</si>
  <si>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</si>
  <si>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</si>
  <si>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</si>
  <si>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</si>
  <si>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</si>
  <si>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</si>
  <si>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</si>
  <si>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</si>
  <si>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</si>
  <si>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</si>
  <si>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</si>
  <si>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</si>
  <si>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</si>
  <si>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</si>
  <si>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</si>
  <si>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</si>
  <si>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</si>
  <si>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</si>
  <si>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</si>
  <si>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</si>
  <si>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</si>
  <si>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</si>
  <si>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</si>
  <si>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</si>
  <si>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</si>
  <si>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</si>
  <si>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</si>
  <si>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</si>
  <si>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</si>
  <si>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</si>
  <si>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</si>
  <si>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</si>
  <si>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</si>
  <si>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</si>
  <si>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</si>
  <si>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</si>
  <si>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</si>
  <si>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</si>
  <si>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</si>
  <si>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</si>
  <si>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</si>
  <si>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</si>
  <si>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</si>
  <si>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</si>
  <si>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</si>
  <si>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</si>
  <si>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</si>
  <si>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</si>
  <si>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</si>
  <si>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</si>
  <si>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</si>
  <si>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</si>
  <si>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</si>
  <si>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</si>
  <si>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</si>
  <si>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</si>
  <si>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</si>
  <si>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</si>
  <si>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</si>
  <si>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</si>
  <si>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</si>
  <si>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</si>
  <si>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</si>
  <si>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</si>
  <si>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</si>
  <si>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</si>
  <si>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</si>
  <si>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</si>
  <si>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</si>
  <si>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</si>
  <si>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</si>
  <si>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</si>
  <si>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</si>
  <si>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</si>
  <si>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</si>
  <si>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</si>
  <si>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</si>
  <si>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</si>
  <si>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</si>
  <si>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</si>
  <si>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</si>
  <si>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</si>
  <si>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</si>
  <si>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</si>
  <si>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</si>
  <si>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</si>
  <si>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</si>
  <si>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</si>
  <si>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</si>
  <si>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</si>
  <si>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</si>
  <si>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</si>
  <si>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</si>
  <si>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</si>
  <si>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</si>
  <si>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</si>
  <si>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</si>
  <si>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</si>
  <si>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</si>
  <si>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</si>
  <si>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</si>
  <si>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</si>
  <si>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</si>
  <si>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</si>
  <si>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</si>
  <si>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</si>
  <si>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</si>
  <si>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</si>
  <si>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</si>
  <si>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</si>
  <si>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</si>
  <si>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</si>
  <si>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</si>
  <si>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</si>
  <si>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</si>
  <si>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</si>
  <si>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</si>
  <si>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</si>
  <si>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</si>
  <si>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</si>
  <si>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</si>
  <si>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</si>
  <si>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</si>
  <si>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</si>
  <si>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</si>
  <si>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</si>
  <si>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</si>
  <si>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</si>
  <si>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</si>
  <si>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</si>
  <si>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</si>
  <si>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</si>
  <si>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</si>
  <si>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</si>
  <si>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</si>
  <si>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</si>
  <si>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</si>
  <si>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</si>
  <si>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</si>
  <si>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</si>
  <si>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</si>
  <si>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</si>
  <si>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</si>
  <si>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</si>
  <si>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</si>
  <si>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</si>
  <si>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</si>
  <si>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</si>
  <si>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</si>
  <si>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</si>
  <si>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</si>
  <si>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</si>
  <si>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</si>
  <si>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</si>
  <si>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</si>
  <si>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</si>
  <si>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</si>
  <si>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</si>
  <si>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</si>
  <si>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</si>
  <si>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</si>
  <si>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</si>
  <si>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</si>
  <si>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</si>
  <si>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</si>
  <si>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</si>
  <si>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</si>
  <si>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</si>
  <si>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</si>
  <si>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</si>
  <si>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</si>
  <si>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</si>
  <si>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</si>
  <si>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</si>
  <si>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</si>
  <si>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</si>
  <si>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</si>
  <si>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</si>
  <si>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</si>
  <si>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</si>
  <si>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</si>
  <si>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</si>
  <si>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</si>
  <si>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</si>
  <si>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</si>
  <si>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</si>
  <si>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</si>
  <si>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</si>
  <si>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</si>
  <si>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</si>
  <si>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</si>
  <si>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</si>
  <si>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</si>
  <si>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</si>
  <si>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</si>
  <si>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</si>
  <si>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</si>
  <si>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</si>
  <si>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</si>
  <si>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</si>
  <si>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</si>
  <si>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</si>
  <si>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</si>
  <si>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</si>
  <si>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</si>
  <si>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</si>
  <si>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</si>
  <si>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</si>
  <si>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</si>
  <si>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</si>
  <si>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</si>
  <si>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</si>
  <si>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</si>
  <si>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</si>
  <si>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</si>
  <si>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</si>
  <si>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</si>
  <si>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</si>
  <si>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</si>
  <si>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</si>
  <si>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</si>
  <si>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</si>
  <si>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</si>
  <si>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</si>
  <si>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</si>
  <si>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</si>
  <si>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</si>
  <si>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</si>
  <si>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</si>
  <si>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</si>
  <si>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</si>
  <si>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</si>
  <si>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</si>
  <si>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</si>
  <si>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</si>
  <si>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</si>
  <si>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</si>
  <si>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</si>
  <si>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</si>
  <si>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</si>
  <si>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</si>
  <si>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</si>
  <si>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</si>
  <si>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</si>
  <si>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</si>
  <si>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</si>
  <si>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</si>
  <si>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</si>
  <si>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</si>
  <si>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</si>
  <si>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</si>
  <si>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</si>
  <si>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</si>
  <si>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</si>
  <si>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</si>
  <si>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</si>
  <si>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</si>
  <si>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</si>
  <si>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</si>
  <si>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</si>
  <si>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</si>
  <si>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</si>
  <si>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</si>
  <si>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</si>
  <si>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</si>
  <si>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</si>
  <si>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</si>
  <si>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</si>
  <si>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</si>
  <si>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</si>
  <si>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</si>
  <si>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</si>
  <si>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</si>
  <si>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</si>
  <si>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</si>
  <si>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</si>
  <si>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</si>
  <si>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</si>
  <si>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</si>
  <si>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</si>
  <si>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</si>
  <si>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</si>
  <si>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</si>
  <si>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</si>
  <si>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</si>
  <si>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</si>
  <si>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</si>
  <si>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</si>
  <si>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</si>
  <si>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</si>
  <si>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</si>
  <si>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</si>
  <si>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</si>
  <si>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</si>
  <si>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</si>
  <si>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</si>
  <si>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</si>
  <si>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</si>
  <si>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</si>
  <si>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</si>
  <si>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</si>
  <si>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</si>
  <si>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</si>
  <si>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</si>
  <si>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</si>
  <si>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</si>
  <si>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</si>
  <si>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</si>
  <si>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</si>
  <si>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</si>
  <si>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</si>
  <si>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</si>
  <si>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</si>
  <si>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</si>
  <si>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</si>
  <si>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</si>
  <si>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</si>
  <si>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</si>
  <si>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</si>
  <si>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</si>
  <si>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</si>
  <si>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</si>
  <si>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</si>
  <si>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</si>
  <si>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</si>
  <si>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</si>
  <si>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</si>
  <si>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</si>
  <si>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</si>
  <si>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</si>
  <si>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</si>
  <si>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</si>
  <si>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</si>
  <si>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</si>
  <si>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</si>
  <si>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</si>
  <si>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</si>
  <si>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</si>
  <si>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</si>
  <si>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</si>
  <si>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</si>
  <si>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</si>
  <si>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</si>
  <si>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</si>
  <si>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</si>
  <si>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</si>
  <si>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</si>
  <si>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</si>
  <si>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</si>
  <si>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</si>
  <si>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</si>
  <si>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</si>
  <si>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</si>
  <si>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</si>
  <si>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</si>
  <si>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</si>
  <si>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</si>
  <si>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</si>
  <si>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</si>
  <si>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</si>
  <si>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</si>
  <si>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</si>
  <si>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</si>
  <si>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</si>
  <si>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</si>
  <si>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</si>
  <si>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</si>
  <si>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</si>
  <si>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</si>
  <si>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</si>
  <si>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</si>
  <si>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</si>
  <si>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</si>
  <si>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</si>
  <si>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</si>
  <si>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</si>
  <si>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</si>
  <si>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</si>
  <si>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</si>
  <si>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</si>
  <si>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</si>
  <si>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</si>
  <si>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</si>
  <si>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</si>
  <si>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</si>
  <si>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</si>
  <si>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</si>
  <si>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</si>
  <si>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</si>
  <si>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</si>
  <si>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</si>
  <si>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</si>
  <si>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</si>
  <si>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</si>
  <si>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</si>
  <si>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</si>
  <si>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</si>
  <si>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</si>
  <si>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</si>
  <si>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</si>
  <si>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</si>
  <si>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</si>
  <si>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</si>
  <si>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</si>
  <si>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</si>
  <si>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</si>
  <si>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</si>
  <si>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</si>
  <si>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</si>
  <si>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</si>
  <si>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</si>
  <si>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</si>
  <si>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</si>
  <si>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</si>
  <si>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</si>
  <si>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</si>
  <si>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</si>
  <si>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</si>
  <si>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</si>
  <si>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</si>
  <si>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</si>
  <si>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</si>
  <si>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</si>
  <si>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</si>
  <si>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</si>
  <si>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</si>
  <si>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</si>
  <si>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</si>
  <si>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</si>
  <si>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</si>
  <si>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</si>
  <si>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</si>
  <si>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</si>
  <si>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</si>
  <si>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</si>
  <si>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</si>
  <si>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</si>
  <si>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</si>
  <si>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</si>
  <si>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</si>
  <si>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</si>
  <si>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</si>
  <si>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</si>
  <si>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</si>
  <si>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</si>
  <si>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</si>
  <si>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</si>
  <si>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</si>
  <si>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</si>
  <si>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</si>
  <si>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</si>
  <si>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</si>
  <si>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</si>
  <si>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</si>
  <si>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</si>
  <si>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</si>
  <si>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</si>
  <si>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</si>
  <si>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</si>
  <si>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</si>
  <si>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</si>
  <si>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</si>
  <si>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</si>
  <si>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</si>
  <si>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</si>
  <si>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</si>
  <si>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</si>
  <si>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</si>
  <si>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</si>
  <si>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</si>
  <si>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</si>
  <si>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</si>
  <si>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</si>
  <si>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</si>
  <si>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</si>
  <si>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</si>
  <si>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</si>
  <si>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</si>
  <si>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</si>
  <si>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</si>
  <si>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</si>
  <si>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</si>
  <si>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</si>
  <si>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</si>
  <si>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</si>
  <si>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</si>
  <si>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</si>
  <si>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</si>
  <si>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</si>
  <si>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</si>
  <si>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</si>
  <si>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</si>
  <si>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</si>
  <si>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</si>
  <si>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</si>
  <si>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</si>
  <si>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</si>
  <si>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</si>
  <si>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</si>
  <si>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</si>
  <si>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</si>
  <si>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</si>
  <si>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</si>
  <si>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</si>
  <si>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</si>
  <si>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</si>
  <si>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</si>
  <si>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</si>
  <si>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</si>
  <si>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</si>
  <si>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</si>
  <si>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</si>
  <si>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</si>
  <si>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</si>
  <si>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</si>
  <si>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</si>
  <si>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</si>
  <si>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</si>
  <si>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</si>
  <si>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</si>
  <si>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</si>
  <si>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</si>
  <si>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</si>
  <si>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</si>
  <si>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</si>
  <si>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</si>
  <si>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</si>
  <si>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</si>
  <si>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</si>
  <si>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</si>
  <si>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</si>
  <si>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</si>
  <si>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</si>
  <si>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</si>
  <si>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</si>
  <si>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</si>
  <si>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</si>
  <si>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</si>
  <si>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</si>
  <si>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</si>
  <si>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</si>
  <si>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</si>
  <si>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</si>
  <si>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</si>
  <si>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</si>
  <si>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</si>
  <si>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</si>
  <si>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</si>
  <si>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</si>
  <si>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</si>
  <si>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</si>
  <si>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</si>
  <si>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</si>
  <si>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</si>
  <si>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</si>
  <si>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</si>
  <si>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</si>
  <si>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</si>
  <si>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</si>
  <si>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</si>
  <si>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</si>
  <si>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</si>
  <si>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</si>
  <si>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</si>
  <si>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</si>
  <si>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</si>
  <si>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</si>
  <si>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</si>
  <si>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</si>
  <si>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</si>
  <si>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</si>
  <si>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</si>
  <si>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</si>
  <si>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</si>
  <si>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</si>
  <si>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</si>
  <si>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</si>
  <si>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</si>
  <si>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</si>
  <si>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</si>
  <si>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</si>
  <si>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</si>
  <si>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</si>
  <si>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</si>
  <si>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</si>
  <si>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</si>
  <si>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</si>
  <si>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</si>
  <si>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</si>
  <si>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</si>
  <si>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</si>
  <si>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</si>
  <si>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</si>
  <si>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</si>
  <si>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</si>
  <si>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</si>
  <si>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</si>
  <si>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</si>
  <si>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</si>
  <si>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</si>
  <si>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</si>
  <si>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</si>
  <si>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</si>
  <si>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</si>
  <si>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</si>
  <si>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</si>
  <si>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</si>
  <si>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</si>
  <si>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</si>
  <si>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</si>
  <si>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</si>
  <si>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</si>
  <si>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</si>
  <si>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</si>
  <si>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</si>
  <si>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</si>
  <si>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</si>
  <si>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</si>
  <si>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</si>
  <si>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</si>
  <si>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</si>
  <si>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</si>
  <si>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</si>
  <si>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</si>
  <si>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</si>
  <si>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</si>
  <si>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</si>
  <si>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</si>
  <si>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</si>
  <si>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</si>
  <si>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</si>
  <si>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</si>
  <si>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</si>
  <si>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</si>
  <si>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</si>
  <si>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</si>
  <si>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</si>
  <si>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</si>
  <si>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</si>
  <si>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</si>
  <si>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</si>
  <si>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</si>
  <si>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</si>
  <si>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</si>
  <si>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</si>
  <si>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</si>
  <si>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</si>
  <si>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</si>
  <si>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</si>
  <si>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</si>
  <si>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</si>
  <si>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</si>
  <si>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</si>
  <si>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</si>
  <si>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</si>
  <si>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</si>
  <si>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</si>
  <si>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</si>
  <si>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</si>
  <si>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</si>
  <si>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</si>
  <si>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</si>
  <si>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</si>
  <si>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</si>
  <si>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</si>
  <si>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</si>
  <si>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</si>
  <si>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</si>
  <si>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</si>
  <si>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</si>
  <si>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</si>
  <si>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</si>
  <si>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</si>
  <si>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</si>
  <si>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</si>
  <si>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</si>
  <si>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</si>
  <si>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</si>
  <si>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</si>
  <si>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</si>
  <si>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</si>
  <si>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</si>
  <si>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</si>
  <si>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</si>
  <si>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</si>
  <si>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</si>
  <si>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</si>
  <si>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</si>
  <si>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</si>
  <si>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</si>
  <si>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</si>
  <si>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</si>
  <si>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</si>
  <si>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</si>
  <si>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</si>
  <si>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</si>
  <si>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</si>
  <si>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</si>
  <si>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</si>
  <si>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</si>
  <si>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</si>
  <si>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</si>
  <si>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</si>
  <si>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</si>
  <si>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</si>
  <si>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</si>
  <si>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</si>
  <si>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</si>
  <si>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</si>
  <si>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</si>
  <si>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</si>
  <si>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</si>
  <si>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</si>
  <si>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</si>
  <si>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</si>
  <si>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</si>
  <si>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</si>
  <si>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</si>
  <si>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</si>
  <si>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</si>
  <si>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</si>
  <si>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</si>
  <si>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</si>
  <si>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</si>
  <si>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</si>
  <si>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</si>
  <si>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</si>
  <si>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</si>
  <si>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</si>
  <si>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</si>
  <si>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</si>
  <si>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</si>
  <si>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</si>
  <si>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</si>
  <si>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</si>
  <si>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</si>
  <si>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</si>
  <si>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</si>
  <si>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</si>
  <si>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</si>
  <si>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</si>
  <si>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</si>
  <si>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</si>
  <si>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</si>
  <si>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</si>
  <si>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</si>
  <si>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</si>
  <si>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</si>
  <si>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</si>
  <si>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</si>
  <si>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</si>
  <si>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</si>
  <si>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</si>
  <si>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</si>
  <si>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</si>
  <si>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</si>
  <si>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</si>
  <si>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</si>
  <si>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</si>
  <si>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</si>
  <si>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</si>
  <si>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</si>
  <si>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</si>
  <si>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</si>
  <si>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</si>
  <si>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</si>
  <si>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</si>
  <si>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</si>
  <si>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</si>
  <si>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</si>
  <si>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</si>
  <si>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</si>
  <si>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</si>
  <si>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</si>
  <si>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</si>
  <si>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</si>
  <si>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</si>
  <si>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</si>
  <si>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</si>
  <si>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</si>
  <si>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</si>
  <si>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</si>
  <si>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</si>
  <si>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</si>
  <si>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</si>
  <si>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</si>
  <si>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</si>
  <si>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</si>
  <si>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</si>
  <si>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</si>
  <si>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</si>
  <si>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</si>
  <si>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</si>
  <si>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</si>
  <si>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</si>
  <si>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</si>
  <si>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</si>
  <si>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</si>
  <si>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</si>
  <si>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</si>
  <si>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</si>
  <si>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</si>
  <si>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</si>
  <si>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</si>
  <si>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</si>
  <si>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</si>
  <si>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</si>
  <si>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</si>
  <si>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</si>
  <si>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</si>
  <si>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</si>
  <si>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</si>
  <si>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</si>
  <si>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</si>
  <si>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</si>
  <si>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</si>
  <si>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</si>
  <si>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</si>
  <si>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</si>
  <si>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</si>
  <si>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</si>
  <si>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</si>
  <si>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</si>
  <si>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</si>
  <si>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</si>
  <si>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</si>
  <si>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</si>
  <si>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</si>
  <si>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</si>
  <si>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</si>
  <si>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</si>
  <si>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</si>
  <si>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</si>
  <si>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</si>
  <si>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</si>
  <si>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</si>
  <si>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</si>
  <si>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</si>
  <si>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</si>
  <si>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</si>
  <si>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</si>
  <si>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</si>
  <si>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</si>
  <si>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</si>
  <si>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</si>
  <si>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</si>
  <si>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</si>
  <si>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</si>
  <si>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</si>
  <si>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</si>
  <si>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</si>
  <si>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</si>
  <si>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</si>
  <si>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</si>
  <si>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</si>
  <si>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</si>
  <si>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</si>
  <si>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</si>
  <si>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</si>
  <si>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</si>
  <si>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</si>
  <si>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</si>
  <si>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</si>
  <si>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</si>
  <si>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</si>
  <si>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</si>
  <si>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</si>
  <si>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</si>
  <si>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</si>
  <si>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</si>
  <si>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</si>
  <si>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</si>
  <si>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</si>
  <si>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</si>
  <si>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</si>
  <si>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</si>
  <si>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</si>
  <si>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</si>
  <si>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</si>
  <si>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</si>
  <si>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</si>
  <si>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</si>
  <si>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</si>
  <si>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</si>
  <si>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</si>
  <si>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</si>
  <si>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</si>
  <si>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</si>
  <si>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</si>
  <si>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</si>
  <si>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</si>
  <si>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</si>
  <si>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</si>
  <si>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</si>
  <si>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</si>
  <si>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</si>
  <si>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</si>
  <si>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</si>
  <si>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</si>
  <si>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</si>
  <si>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</si>
  <si>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</si>
  <si>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</si>
  <si>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</si>
  <si>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</si>
  <si>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</si>
  <si>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</si>
  <si>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</si>
  <si>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</si>
  <si>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</si>
  <si>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</si>
  <si>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</si>
  <si>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</si>
  <si>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</si>
  <si>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</si>
  <si>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</si>
  <si>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</si>
  <si>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</si>
  <si>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</si>
  <si>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</si>
  <si>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</si>
  <si>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</si>
  <si>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</si>
  <si>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</si>
  <si>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</si>
  <si>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</si>
  <si>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</si>
  <si>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</si>
  <si>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</si>
  <si>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</si>
  <si>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</si>
  <si>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</si>
  <si>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</si>
  <si>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</si>
  <si>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</si>
  <si>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</si>
  <si>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</si>
  <si>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</si>
  <si>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</si>
  <si>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</si>
  <si>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</si>
  <si>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</si>
  <si>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</si>
  <si>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</si>
  <si>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</si>
  <si>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</si>
  <si>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</si>
  <si>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</si>
  <si>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</si>
  <si>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</si>
  <si>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</si>
  <si>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</si>
  <si>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</si>
  <si>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</si>
  <si>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</si>
  <si>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</si>
  <si>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</si>
  <si>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</si>
  <si>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</si>
  <si>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</si>
  <si>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</si>
  <si>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</si>
  <si>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</si>
  <si>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</si>
  <si>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</si>
  <si>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</si>
  <si>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</si>
  <si>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</si>
  <si>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</si>
  <si>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</si>
  <si>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</si>
  <si>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</si>
  <si>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</si>
  <si>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</si>
  <si>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</si>
  <si>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</si>
  <si>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</si>
  <si>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</si>
  <si>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</si>
  <si>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</si>
  <si>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</si>
  <si>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</si>
  <si>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</si>
  <si>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</si>
  <si>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</si>
  <si>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</si>
  <si>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</si>
  <si>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</si>
  <si>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</si>
  <si>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</si>
  <si>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</si>
  <si>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</si>
  <si>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</si>
  <si>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</si>
  <si>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</si>
  <si>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</si>
  <si>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</si>
  <si>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</si>
  <si>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</si>
  <si>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</si>
  <si>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</si>
  <si>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</si>
  <si>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</si>
  <si>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</si>
  <si>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</si>
  <si>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</si>
  <si>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</si>
  <si>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</si>
  <si>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</si>
  <si>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</si>
  <si>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</si>
  <si>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</si>
  <si>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</si>
  <si>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</si>
  <si>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</si>
  <si>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</si>
  <si>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</si>
  <si>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</si>
  <si>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</si>
  <si>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</si>
  <si>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</si>
  <si>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</si>
  <si>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</si>
  <si>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</si>
  <si>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</si>
  <si>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</si>
  <si>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</si>
  <si>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</si>
  <si>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</si>
  <si>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</si>
  <si>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</si>
  <si>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</si>
  <si>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</si>
  <si>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</si>
  <si>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</si>
  <si>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</si>
  <si>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</si>
  <si>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</si>
  <si>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</si>
  <si>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</si>
  <si>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</si>
  <si>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</si>
  <si>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</si>
  <si>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</si>
  <si>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</si>
  <si>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</si>
  <si>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</si>
  <si>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</si>
  <si>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</si>
  <si>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</si>
  <si>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</si>
  <si>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</si>
  <si>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</si>
  <si>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</si>
  <si>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</si>
  <si>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</si>
  <si>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</si>
  <si>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</si>
  <si>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</si>
  <si>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</si>
  <si>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</si>
  <si>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</si>
  <si>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</si>
  <si>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</si>
  <si>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</si>
  <si>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</si>
  <si>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</si>
  <si>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</si>
  <si>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</si>
  <si>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</si>
  <si>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</si>
  <si>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</si>
  <si>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</si>
  <si>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</si>
  <si>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</si>
  <si>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</si>
  <si>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</si>
  <si>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</si>
  <si>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</si>
  <si>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</si>
  <si>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</si>
  <si>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</si>
  <si>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</si>
  <si>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</si>
  <si>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</si>
  <si>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</si>
  <si>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</si>
  <si>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</si>
  <si>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</si>
  <si>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</si>
  <si>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</si>
  <si>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</si>
  <si>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</si>
  <si>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</si>
  <si>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</si>
  <si>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</si>
  <si>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</si>
  <si>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</si>
  <si>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</si>
  <si>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</si>
  <si>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</si>
  <si>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</si>
  <si>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</si>
  <si>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</si>
  <si>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</si>
  <si>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</si>
  <si>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</si>
  <si>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</si>
  <si>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</si>
  <si>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</si>
  <si>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</si>
  <si>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</si>
  <si>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</si>
  <si>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</si>
  <si>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</si>
  <si>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</si>
  <si>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</si>
  <si>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</si>
  <si>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</si>
  <si>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</si>
  <si>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</si>
  <si>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</si>
  <si>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</si>
  <si>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</si>
  <si>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</si>
  <si>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</si>
  <si>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</si>
  <si>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</si>
  <si>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</si>
  <si>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</si>
  <si>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</si>
  <si>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</si>
  <si>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</si>
  <si>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</si>
  <si>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</si>
  <si>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</si>
  <si>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</si>
  <si>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</si>
  <si>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</si>
  <si>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</si>
  <si>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</si>
  <si>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</si>
  <si>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</si>
  <si>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</si>
  <si>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</si>
  <si>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</si>
  <si>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</si>
  <si>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</si>
  <si>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</si>
  <si>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</si>
  <si>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</si>
  <si>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</si>
  <si>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</si>
  <si>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</si>
  <si>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</si>
  <si>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</si>
  <si>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</si>
  <si>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</si>
  <si>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</si>
  <si>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</si>
  <si>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</si>
  <si>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</si>
  <si>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</si>
  <si>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</si>
  <si>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</si>
  <si>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</si>
  <si>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</si>
  <si>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</si>
  <si>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</si>
  <si>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</si>
  <si>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</si>
  <si>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</si>
  <si>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</si>
  <si>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</si>
  <si>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</si>
  <si>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</si>
  <si>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</si>
  <si>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</si>
  <si>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</si>
  <si>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</si>
  <si>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</si>
  <si>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</si>
  <si>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</si>
  <si>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</si>
  <si>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</si>
  <si>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</si>
  <si>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</si>
  <si>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</si>
  <si>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</si>
  <si>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</si>
  <si>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</si>
  <si>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</si>
  <si>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</si>
  <si>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</si>
  <si>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</si>
  <si>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</si>
  <si>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</si>
  <si>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</si>
  <si>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</si>
  <si>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</si>
  <si>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</si>
  <si>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</si>
  <si>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</si>
  <si>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</si>
  <si>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</si>
  <si>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</si>
  <si>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</si>
  <si>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</si>
  <si>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</si>
  <si>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</si>
  <si>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</si>
  <si>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</si>
  <si>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</si>
  <si>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</si>
  <si>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</si>
  <si>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</si>
  <si>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</si>
  <si>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</si>
  <si>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</si>
  <si>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</si>
  <si>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</si>
  <si>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</si>
  <si>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</si>
  <si>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</si>
  <si>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</si>
  <si>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</si>
  <si>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</si>
  <si>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</si>
  <si>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</si>
  <si>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</si>
  <si>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</si>
  <si>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</si>
  <si>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</si>
  <si>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</si>
  <si>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</si>
  <si>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</si>
  <si>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</si>
  <si>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</si>
  <si>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</si>
  <si>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</si>
  <si>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</si>
  <si>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</si>
  <si>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</si>
  <si>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</si>
  <si>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</si>
  <si>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</si>
  <si>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</si>
  <si>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</si>
  <si>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</si>
  <si>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</si>
  <si>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</si>
  <si>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</si>
  <si>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</si>
  <si>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</si>
  <si>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</si>
  <si>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</si>
  <si>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</si>
  <si>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</si>
  <si>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</si>
  <si>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</si>
  <si>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</si>
  <si>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</si>
  <si>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</si>
  <si>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</si>
  <si>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</si>
  <si>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</si>
  <si>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</si>
  <si>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</si>
  <si>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</si>
  <si>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</si>
  <si>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</si>
  <si>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</si>
  <si>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</si>
  <si>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</si>
  <si>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</si>
  <si>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</si>
  <si>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</si>
  <si>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</si>
  <si>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</si>
  <si>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</si>
  <si>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</si>
  <si>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</si>
  <si>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</si>
  <si>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</si>
  <si>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</si>
  <si>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</si>
  <si>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</si>
  <si>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</si>
  <si>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</si>
  <si>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</si>
  <si>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</si>
  <si>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</si>
  <si>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</si>
  <si>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</si>
  <si>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</si>
  <si>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</si>
  <si>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</si>
  <si>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</si>
  <si>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</si>
  <si>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</si>
  <si>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</si>
  <si>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</si>
  <si>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</si>
  <si>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</si>
  <si>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</si>
  <si>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</si>
  <si>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</si>
  <si>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</si>
  <si>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</si>
  <si>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</si>
  <si>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</si>
  <si>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</si>
  <si>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</si>
  <si>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</si>
  <si>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</si>
  <si>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</si>
  <si>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</si>
  <si>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</si>
  <si>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</si>
  <si>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</si>
  <si>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</si>
  <si>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</si>
  <si>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</si>
  <si>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</si>
  <si>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</si>
  <si>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</si>
  <si>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</si>
  <si>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</si>
  <si>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</si>
  <si>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</si>
  <si>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</si>
  <si>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</si>
  <si>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</si>
  <si>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</si>
  <si>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</si>
  <si>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</si>
  <si>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</si>
  <si>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</si>
  <si>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</si>
  <si>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</si>
  <si>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</si>
  <si>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</si>
  <si>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</si>
  <si>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</si>
  <si>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</si>
  <si>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</si>
  <si>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</si>
  <si>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</si>
  <si>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</si>
  <si>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</si>
  <si>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</si>
  <si>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</si>
  <si>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</si>
  <si>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</si>
  <si>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</si>
  <si>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</si>
  <si>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</si>
  <si>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</si>
  <si>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</si>
  <si>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</si>
  <si>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</si>
  <si>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</si>
  <si>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</si>
  <si>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</si>
  <si>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</si>
  <si>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</si>
  <si>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</si>
  <si>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</si>
  <si>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</si>
  <si>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</si>
  <si>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</si>
  <si>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</si>
  <si>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</si>
  <si>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</si>
  <si>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</si>
  <si>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</si>
  <si>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</si>
  <si>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</si>
  <si>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</si>
  <si>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</si>
  <si>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</si>
  <si>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</si>
  <si>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</si>
  <si>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</si>
  <si>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</si>
  <si>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</si>
  <si>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</si>
  <si>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</si>
  <si>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</si>
  <si>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</si>
  <si>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</si>
  <si>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</si>
  <si>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</si>
  <si>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</si>
  <si>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</si>
  <si>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</si>
  <si>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</si>
  <si>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</si>
  <si>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</si>
  <si>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</si>
  <si>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</si>
  <si>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</si>
  <si>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</si>
  <si>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</si>
  <si>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</si>
  <si>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</si>
  <si>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</si>
  <si>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</si>
  <si>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</si>
  <si>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</si>
  <si>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</si>
  <si>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</si>
  <si>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</si>
  <si>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</si>
  <si>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</si>
  <si>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</si>
  <si>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</si>
  <si>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</si>
  <si>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</si>
  <si>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</si>
  <si>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</si>
  <si>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</si>
  <si>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</si>
  <si>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</si>
  <si>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</si>
  <si>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</si>
  <si>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</si>
  <si>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</si>
  <si>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</si>
  <si>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</si>
  <si>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</si>
  <si>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</si>
  <si>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</si>
  <si>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</si>
  <si>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</si>
  <si>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</si>
  <si>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</si>
  <si>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</si>
  <si>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</si>
  <si>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</si>
  <si>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</si>
  <si>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</si>
  <si>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</si>
  <si>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</si>
  <si>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</si>
  <si>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</si>
  <si>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</si>
  <si>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</si>
  <si>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</si>
  <si>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</si>
  <si>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</si>
  <si>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</si>
  <si>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</si>
  <si>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</si>
  <si>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</si>
  <si>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</si>
  <si>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</si>
  <si>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</si>
  <si>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</si>
  <si>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</si>
  <si>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</si>
  <si>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</si>
  <si>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</si>
  <si>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</si>
  <si>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</si>
  <si>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</si>
  <si>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</si>
  <si>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</si>
  <si>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</si>
  <si>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</si>
  <si>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</si>
  <si>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</si>
  <si>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</si>
  <si>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</si>
  <si>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</si>
  <si>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</si>
  <si>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</si>
  <si>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</si>
  <si>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</si>
  <si>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</si>
  <si>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</si>
  <si>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</si>
  <si>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</si>
  <si>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</si>
  <si>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</si>
  <si>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</si>
  <si>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</si>
  <si>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</si>
  <si>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</si>
  <si>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</si>
  <si>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</si>
  <si>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</si>
  <si>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</si>
  <si>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</si>
  <si>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</si>
  <si>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</si>
  <si>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</si>
  <si>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</si>
  <si>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</si>
  <si>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</si>
  <si>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</si>
  <si>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</si>
  <si>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</si>
  <si>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</si>
  <si>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</si>
  <si>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</si>
  <si>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</si>
  <si>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</si>
  <si>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</si>
  <si>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</si>
  <si>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</si>
  <si>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</si>
  <si>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</si>
  <si>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</si>
  <si>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</si>
  <si>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</si>
  <si>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</si>
  <si>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</si>
  <si>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</si>
  <si>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</si>
  <si>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</si>
  <si>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</si>
  <si>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</si>
  <si>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</si>
  <si>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</si>
  <si>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</si>
  <si>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</si>
  <si>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</si>
  <si>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</si>
  <si>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</si>
  <si>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</si>
  <si>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</si>
  <si>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</si>
  <si>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</si>
  <si>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</si>
  <si>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</si>
  <si>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</si>
  <si>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</si>
  <si>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</si>
  <si>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</si>
  <si>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</si>
  <si>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</si>
  <si>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</si>
  <si>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</si>
  <si>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</si>
  <si>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</si>
  <si>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</si>
  <si>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</si>
  <si>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</si>
  <si>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</si>
  <si>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</si>
  <si>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</si>
  <si>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</si>
  <si>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</si>
  <si>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</si>
  <si>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</si>
  <si>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</si>
  <si>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</si>
  <si>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</si>
  <si>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</si>
  <si>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</si>
  <si>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</si>
  <si>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</si>
  <si>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</si>
  <si>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</si>
  <si>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</si>
  <si>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</si>
  <si>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</si>
  <si>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</si>
  <si>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</si>
  <si>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</si>
  <si>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</si>
  <si>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</si>
  <si>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</si>
  <si>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</si>
  <si>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</si>
  <si>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</si>
  <si>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</si>
  <si>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</si>
  <si>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</si>
  <si>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</si>
  <si>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</si>
  <si>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</si>
  <si>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</si>
  <si>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</si>
  <si>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</si>
  <si>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</si>
  <si>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</si>
  <si>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</si>
  <si>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</si>
  <si>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</si>
  <si>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</si>
  <si>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</si>
  <si>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</si>
  <si>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</si>
  <si>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</si>
  <si>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</si>
  <si>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</si>
  <si>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</si>
  <si>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</si>
  <si>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</si>
  <si>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</si>
  <si>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</si>
  <si>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</si>
  <si>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</si>
  <si>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</si>
  <si>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</si>
  <si>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</si>
  <si>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</si>
  <si>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</si>
  <si>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</si>
  <si>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</si>
  <si>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</si>
  <si>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</si>
  <si>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</si>
  <si>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</si>
  <si>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</si>
  <si>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</si>
  <si>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</si>
  <si>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</si>
  <si>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</si>
  <si>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</si>
  <si>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</si>
  <si>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</si>
  <si>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</si>
  <si>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</si>
  <si>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</si>
  <si>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</si>
  <si>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</si>
  <si>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</si>
  <si>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</si>
  <si>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</si>
  <si>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</si>
  <si>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</si>
  <si>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</si>
  <si>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</si>
  <si>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</si>
  <si>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</si>
  <si>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</si>
  <si>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</si>
  <si>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</si>
  <si>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</si>
  <si>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</si>
  <si>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</si>
  <si>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</si>
  <si>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</si>
  <si>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</si>
  <si>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</si>
  <si>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</si>
  <si>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</si>
  <si>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</si>
  <si>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</si>
  <si>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</si>
  <si>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</si>
  <si>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</si>
  <si>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</si>
  <si>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</si>
  <si>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</si>
  <si>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</si>
  <si>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</si>
  <si>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</si>
  <si>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</si>
  <si>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</si>
  <si>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</si>
  <si>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</si>
  <si>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</si>
  <si>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</si>
  <si>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</si>
  <si>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</si>
  <si>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</si>
  <si>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</si>
  <si>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</si>
  <si>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</si>
  <si>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</si>
  <si>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</si>
  <si>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</si>
  <si>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</si>
  <si>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</si>
  <si>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</si>
  <si>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</si>
  <si>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</si>
  <si>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</si>
  <si>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</si>
  <si>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</si>
  <si>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</si>
  <si>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</si>
  <si>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</si>
  <si>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</si>
  <si>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</si>
  <si>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</si>
  <si>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</si>
  <si>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</si>
  <si>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</si>
  <si>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</si>
  <si>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</si>
  <si>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</si>
  <si>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</si>
  <si>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</si>
  <si>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</si>
  <si>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</si>
  <si>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</si>
  <si>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</si>
  <si>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</si>
  <si>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</si>
  <si>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</si>
  <si>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</si>
  <si>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</si>
  <si>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</si>
  <si>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</si>
  <si>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</si>
  <si>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</si>
  <si>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</si>
  <si>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</si>
  <si>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</si>
  <si>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</si>
  <si>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</si>
  <si>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</si>
  <si>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</si>
  <si>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</si>
  <si>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</si>
  <si>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</si>
  <si>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</si>
  <si>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</si>
  <si>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</si>
  <si>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</si>
  <si>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</si>
  <si>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</si>
  <si>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</si>
  <si>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</si>
  <si>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</si>
  <si>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</si>
  <si>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</si>
  <si>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</si>
  <si>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</si>
  <si>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</si>
  <si>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</si>
  <si>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</si>
  <si>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</si>
  <si>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</si>
  <si>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</si>
  <si>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</si>
  <si>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</si>
  <si>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</si>
  <si>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</si>
  <si>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</si>
  <si>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</si>
  <si>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</si>
  <si>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</si>
  <si>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</si>
  <si>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</si>
  <si>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</si>
  <si>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</si>
  <si>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</si>
  <si>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</si>
  <si>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</si>
  <si>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</si>
  <si>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</si>
  <si>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</si>
  <si>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</si>
  <si>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</si>
  <si>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</si>
  <si>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</si>
  <si>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</si>
  <si>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</si>
  <si>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</si>
  <si>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</si>
  <si>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</si>
  <si>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</si>
  <si>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</si>
  <si>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</si>
  <si>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</si>
  <si>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</si>
  <si>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</si>
  <si>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</si>
  <si>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</si>
  <si>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</si>
  <si>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</si>
  <si>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</si>
  <si>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</si>
  <si>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</si>
  <si>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</si>
  <si>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</si>
  <si>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</si>
  <si>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</si>
  <si>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</si>
  <si>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</si>
  <si>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</si>
  <si>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</si>
  <si>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</si>
  <si>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</si>
  <si>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</si>
  <si>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</si>
  <si>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</si>
  <si>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</si>
  <si>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</si>
  <si>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</si>
  <si>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</si>
  <si>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</si>
  <si>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</si>
  <si>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</si>
  <si>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</si>
  <si>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</si>
  <si>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</si>
  <si>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</si>
  <si>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</si>
  <si>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</si>
  <si>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</si>
  <si>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</si>
  <si>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</si>
  <si>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</si>
  <si>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</si>
  <si>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</si>
  <si>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</si>
  <si>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</si>
  <si>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</si>
  <si>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</si>
  <si>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</si>
  <si>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</si>
  <si>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</si>
  <si>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</si>
  <si>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</si>
  <si>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</si>
  <si>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</si>
  <si>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</si>
  <si>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</si>
  <si>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</si>
  <si>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</si>
  <si>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</si>
  <si>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</si>
  <si>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</si>
  <si>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</si>
  <si>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</si>
  <si>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</si>
  <si>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</si>
  <si>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</si>
  <si>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</si>
  <si>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</si>
  <si>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</si>
  <si>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</si>
  <si>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</si>
  <si>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</si>
  <si>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</si>
  <si>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</si>
  <si>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</si>
  <si>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</si>
  <si>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</si>
  <si>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</si>
  <si>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</si>
  <si>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</si>
  <si>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</si>
  <si>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</si>
  <si>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</si>
  <si>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</si>
  <si>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</si>
  <si>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</si>
  <si>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</si>
  <si>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</si>
  <si>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</si>
  <si>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</si>
  <si>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</si>
  <si>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</si>
  <si>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</si>
  <si>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</si>
  <si>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</si>
  <si>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</si>
  <si>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</si>
  <si>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</si>
  <si>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</si>
  <si>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</si>
  <si>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</si>
  <si>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</si>
  <si>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</si>
  <si>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</si>
  <si>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</si>
  <si>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</si>
  <si>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</si>
  <si>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</si>
  <si>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</si>
  <si>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</si>
  <si>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</si>
  <si>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</si>
  <si>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</si>
  <si>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</si>
  <si>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</si>
  <si>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</si>
  <si>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</si>
  <si>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</si>
  <si>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</si>
  <si>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</si>
  <si>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</si>
  <si>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</si>
  <si>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</si>
  <si>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</si>
  <si>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</si>
  <si>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</si>
  <si>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</si>
  <si>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</si>
  <si>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</si>
  <si>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</si>
  <si>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</si>
  <si>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</si>
  <si>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</si>
  <si>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</si>
  <si>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</si>
  <si>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</si>
  <si>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</si>
  <si>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</si>
  <si>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</si>
  <si>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</si>
  <si>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</si>
  <si>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</si>
  <si>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</si>
  <si>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</si>
  <si>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</si>
  <si>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</si>
  <si>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</si>
  <si>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</si>
  <si>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</si>
  <si>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</si>
  <si>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</si>
  <si>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</si>
  <si>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</si>
  <si>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</si>
  <si>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</si>
  <si>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</si>
  <si>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</si>
  <si>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</si>
  <si>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</si>
  <si>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</si>
  <si>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</si>
  <si>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</si>
  <si>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</si>
  <si>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</si>
  <si>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</si>
  <si>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</si>
  <si>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</si>
  <si>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</si>
  <si>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</si>
  <si>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</si>
  <si>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</si>
  <si>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</si>
  <si>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</si>
  <si>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</si>
  <si>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</si>
  <si>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</si>
  <si>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</si>
  <si>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</si>
  <si>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</si>
  <si>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</si>
  <si>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</si>
  <si>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</si>
  <si>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</si>
  <si>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</si>
  <si>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</si>
  <si>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</si>
  <si>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</si>
  <si>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</si>
  <si>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</si>
  <si>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</si>
  <si>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</si>
  <si>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</si>
  <si>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</si>
  <si>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</si>
  <si>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</si>
  <si>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</si>
  <si>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</si>
  <si>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</si>
  <si>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</si>
  <si>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</si>
  <si>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</si>
  <si>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</si>
  <si>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</si>
  <si>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</si>
  <si>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</si>
  <si>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</si>
  <si>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</si>
  <si>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</si>
  <si>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</si>
  <si>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</si>
  <si>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</si>
  <si>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</si>
  <si>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</si>
  <si>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</si>
  <si>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</si>
  <si>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</si>
  <si>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</si>
  <si>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</si>
  <si>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</si>
  <si>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</si>
  <si>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</si>
  <si>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</si>
  <si>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</si>
  <si>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</si>
  <si>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</si>
  <si>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</si>
  <si>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</si>
  <si>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</si>
  <si>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</si>
  <si>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</si>
  <si>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</si>
  <si>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</si>
  <si>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</si>
  <si>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</si>
  <si>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</si>
  <si>
    <t>Label</t>
  </si>
  <si>
    <t>TFRecords</t>
  </si>
  <si>
    <t>Antes de 1960</t>
  </si>
  <si>
    <t>Coluna</t>
  </si>
  <si>
    <t>1960-1983</t>
  </si>
  <si>
    <t>1983-2010</t>
  </si>
  <si>
    <t>Depois de 2010</t>
  </si>
  <si>
    <t>Treino</t>
  </si>
  <si>
    <t>Validação</t>
  </si>
  <si>
    <t>Teste</t>
  </si>
  <si>
    <t>Coluna1</t>
  </si>
  <si>
    <t>Coluna2</t>
  </si>
  <si>
    <t>Comentários</t>
  </si>
  <si>
    <t>Não</t>
  </si>
  <si>
    <t>Preciso</t>
  </si>
  <si>
    <t>0 testes</t>
  </si>
  <si>
    <t>Dá</t>
  </si>
  <si>
    <t>Não dá</t>
  </si>
  <si>
    <t>ATENÇÃO</t>
  </si>
  <si>
    <t>AUMENTAR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</si>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</sst>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8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C2557" totalsRowShown="0" headerRowDxfId="47" dataDxfId="46">
  <autoFilter ref="A1:AC2557" xr:uid="{9EEB2BA6-F7D5-4137-BB38-81610B97F482}"/>
  <sortState xmlns:xlrd2="http://schemas.microsoft.com/office/spreadsheetml/2017/richdata2" ref="A2557:X2557">
    <sortCondition ref="A1:A2557"/>
  </sortState>
  <tableColumns count="29">
    <tableColumn id="21" xr3:uid="{11421F10-B2BF-4960-B5EC-C495C59E7FCD}" name="Id" dataDxfId="45"/>
    <tableColumn id="1" xr3:uid="{926FA108-E005-4D21-BA72-9426CE6851AF}" name="Longitude" dataDxfId="44"/>
    <tableColumn id="2" xr3:uid="{495C424A-E37D-4375-95B9-38F074434216}" name="Latitude" dataDxfId="43"/>
    <tableColumn id="3" xr3:uid="{426BD54C-E638-438D-97C0-755E3B904EE2}" name="ADM - Número da Obra" dataDxfId="42"/>
    <tableColumn id="4" xr3:uid="{6EDA0D64-4F6E-4C78-B764-A552437DB3B6}" name="ADM - Designação" dataDxfId="41"/>
    <tableColumn id="22" xr3:uid="{E0AE0D6F-3B42-44F7-87AC-FAA5D9CFE358}" name="Estado" dataDxfId="40"/>
    <tableColumn id="5" xr3:uid="{F07139A5-AD62-4ECB-A19E-EE3CDDA25D85}" name="ADM - Tipo de Obra" dataDxfId="39"/>
    <tableColumn id="6" xr3:uid="{1467A29E-043D-4D59-8F09-C22389279A3B}" name="ADM - Distrito" dataDxfId="38"/>
    <tableColumn id="7" xr3:uid="{341F2AD9-12CA-472C-AE27-64A2D2BE7F28}" name="ADM - Concelho" dataDxfId="37"/>
    <tableColumn id="8" xr3:uid="{939FC426-71B3-41EC-9A4C-F0EF7799F2E7}" name="ADM - M à Entrada da Obra" dataDxfId="36"/>
    <tableColumn id="9" xr3:uid="{2195B603-3012-4CE6-89DC-ECF2E1696B20}" name="ADM - P à Entrada da Obra" dataDxfId="35"/>
    <tableColumn id="10" xr3:uid="{E93F84A1-246A-4189-828B-23688494582A}" name="ADM - Dono Obra" dataDxfId="34"/>
    <tableColumn id="11" xr3:uid="{CFE5BF1F-0AAB-4D40-9704-37CFD122083E}" name="ADM - Ano de Construção" dataDxfId="33"/>
    <tableColumn id="24" xr3:uid="{0C876DA2-1392-4E8E-855C-467C9D75457C}" name="Intervalo de Anos" dataDxfId="32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31"/>
    <tableColumn id="23" xr3:uid="{0F07AD1B-E624-4C5F-8EAC-13DF0CDAE1F6}" name="TEC - Tipo de Estrutura 2" dataDxfId="30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13" xr3:uid="{FC23C421-8CF9-497E-A25F-73E686448D6C}" name="TEC - Número de Vãos" dataDxfId="29"/>
    <tableColumn id="14" xr3:uid="{C1426A13-CA2A-4150-B61B-42D00BECE651}" name="TEC - Comprimento Total" dataDxfId="28"/>
    <tableColumn id="15" xr3:uid="{1084E129-3C0A-4075-ABEC-0862A5A2FA5E}" name="TEC - Largura da Obra" dataDxfId="27"/>
    <tableColumn id="16" xr3:uid="{FAFCE437-7353-47DC-891A-9C40DB150193}" name="TEC - Vão Máximo" dataDxfId="26"/>
    <tableColumn id="17" xr3:uid="{1EA6DED0-1976-41A7-8052-2269BB7F5571}" name="TEC - Altura do Pilar mais Alto" dataDxfId="25"/>
    <tableColumn id="18" xr3:uid="{A561CB9A-084C-41D7-847C-F2E7C7CDD487}" name="TEC - TMD" dataDxfId="24"/>
    <tableColumn id="19" xr3:uid="{1DE27422-C0F2-4550-97B7-A349B5A886DC}" name="TEC - Zona Sísmica" dataDxfId="23"/>
    <tableColumn id="20" xr3:uid="{4D447981-10C5-45F5-BC4D-8279B401488D}" name="CON - Material 1" dataDxfId="22"/>
    <tableColumn id="28" xr3:uid="{1CB4EA7F-3ACC-4ECB-86B5-DCC158582ADA}" name="CON - Material" dataDxfId="21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25" xr3:uid="{1E73F0C9-98AD-44B1-998F-619C38F86B2D}" name="CON - Material 2" dataDxfId="20"/>
    <tableColumn id="26" xr3:uid="{A6B443DE-A82A-4906-A381-09F5297405B8}" name="CON - Material 3" dataDxfId="19"/>
    <tableColumn id="27" xr3:uid="{FB3A5289-FA7A-4187-A0D6-9AA1F8E2F027}" name="CON - Material 4" dataDxfId="18"/>
    <tableColumn id="29" xr3:uid="{4A7E133F-4199-4FC3-BC8F-96C1AE88AE49}" name="Coluna" dataDxfId="17">
      <calculatedColumnFormula>Tabela1[[#This Row],[TEC - Tipo de Estrutura 2]] &amp; "|" &amp; Tabela1[[#This Row],[Intervalo de Anos]] &amp; "|" &amp; Tabela1[[#This Row],[CON - Material]]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0F21-A9C9-419B-B7BA-2DB8959EC4B8}" name="Tabela2" displayName="Tabela2" ref="A1:O44" totalsRowShown="0" headerRowDxfId="16" dataDxfId="15">
  <autoFilter ref="A1:O44" xr:uid="{286A0F21-A9C9-419B-B7BA-2DB8959EC4B8}"/>
  <sortState xmlns:xlrd2="http://schemas.microsoft.com/office/spreadsheetml/2017/richdata2" ref="A2:O44">
    <sortCondition ref="A1:A44"/>
  </sortState>
  <tableColumns count="15">
    <tableColumn id="1" xr3:uid="{5ADB84B9-C254-48E0-9E45-1E4C1FB25228}" name="Label" dataDxfId="14"/>
    <tableColumn id="2" xr3:uid="{4C48B2A1-0D84-46CC-810B-465D063F6818}" name="Tipo de Estrutura" dataDxfId="13"/>
    <tableColumn id="3" xr3:uid="{334FD37C-4C05-4FB2-9BEA-237FC1F43FDB}" name="Intervalo de Anos" dataDxfId="12"/>
    <tableColumn id="4" xr3:uid="{E4EC7297-5370-4AF1-8594-1C24907CA8B9}" name="Material" dataDxfId="11"/>
    <tableColumn id="5" xr3:uid="{31880422-C003-465B-B82E-395D73888F5D}" name="TFRecords" dataDxfId="10"/>
    <tableColumn id="6" xr3:uid="{A2903CC6-AA67-4BC1-96D3-02531C5557E0}" name="Pontes" dataDxfId="9">
      <calculatedColumnFormula>COUNTIF(Tabela1[Coluna],Tabela2[[#This Row],[Coluna]])</calculatedColumnFormula>
    </tableColumn>
    <tableColumn id="7" xr3:uid="{7AA56D61-7292-407C-B697-489BCF5463DF}" name="Coluna" dataDxfId="8">
      <calculatedColumnFormula>Tabela2[[#This Row],[Tipo de Estrutura]] &amp; "|" &amp; Tabela2[[#This Row],[Intervalo de Anos]] &amp; "|" &amp; Tabela2[[#This Row],[Material]]</calculatedColumnFormula>
    </tableColumn>
    <tableColumn id="8" xr3:uid="{B0F78FAA-48CD-4777-8436-F949EB7E0831}" name="Treino" dataDxfId="7"/>
    <tableColumn id="9" xr3:uid="{2C925480-3D87-44BE-81FF-B0370EE897E3}" name="Validação" dataDxfId="6"/>
    <tableColumn id="10" xr3:uid="{7E7C5D01-7752-487E-AE19-DFB5E6A551F6}" name="Teste" dataDxfId="5"/>
    <tableColumn id="11" xr3:uid="{0D38CC34-DB00-4AE1-91ED-DD1CF81021B1}" name="Coluna1" dataDxfId="4">
      <calculatedColumnFormula>Tabela2[[#This Row],[Pontes]]*2</calculatedColumnFormula>
    </tableColumn>
    <tableColumn id="12" xr3:uid="{244AAA69-9F12-481D-8954-56442F9D9EE9}" name="Coluna2" dataDxfId="3">
      <calculatedColumnFormula>IF(Tabela2[[#This Row],[TFRecords]]&gt;=Tabela2[[#This Row],[Coluna1]],".","TOP")</calculatedColumnFormula>
    </tableColumn>
    <tableColumn id="14" xr3:uid="{2424D1E9-9634-49EE-8829-FFD73095F4D5}" name="Preciso" dataDxfId="2"/>
    <tableColumn id="15" xr3:uid="{851DB84D-D9E2-4383-9471-E69E6A79D504}" name="Dá" dataDxfId="1"/>
    <tableColumn id="13" xr3:uid="{AECFD6C2-EBE0-4B13-A26F-454FDD74EC1D}" name="Comentário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11" workbookViewId="0">
      <selection activeCell="A28" sqref="A28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1" t="s">
        <v>2721</v>
      </c>
      <c r="B1" s="21"/>
      <c r="C1" s="21"/>
      <c r="E1" s="21" t="s">
        <v>2722</v>
      </c>
      <c r="F1" s="21"/>
      <c r="G1" s="21"/>
      <c r="I1" s="21" t="s">
        <v>2726</v>
      </c>
      <c r="J1" s="21"/>
      <c r="K1" s="21"/>
      <c r="M1" s="21" t="s">
        <v>2735</v>
      </c>
      <c r="N1" s="21"/>
      <c r="Q1" s="21" t="s">
        <v>2736</v>
      </c>
      <c r="R1" s="21"/>
      <c r="S1" s="21"/>
    </row>
    <row r="2" spans="1:19" x14ac:dyDescent="0.35">
      <c r="A2" s="8" t="s">
        <v>19</v>
      </c>
      <c r="B2" s="6">
        <f>COUNTIF(Tabela1[ADM - Tipo de Obra],Geral!A2)</f>
        <v>711</v>
      </c>
      <c r="C2" s="22">
        <f>SUM(B2:B5)</f>
        <v>2556</v>
      </c>
      <c r="E2" s="8" t="s">
        <v>1608</v>
      </c>
      <c r="F2" s="6">
        <f>COUNTIF(Tabela1[ADM - Distrito],E2)</f>
        <v>227</v>
      </c>
      <c r="G2" s="22">
        <f>SUM(F2:F19)</f>
        <v>2556</v>
      </c>
      <c r="I2" s="8" t="s">
        <v>77</v>
      </c>
      <c r="J2" s="6">
        <f>COUNTIF(Tabela1[TEC - Tipo de Estrutura],I2)</f>
        <v>50</v>
      </c>
      <c r="K2" s="18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22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22"/>
      <c r="E3" s="8" t="s">
        <v>27</v>
      </c>
      <c r="F3" s="6">
        <f>COUNTIF(Tabela1[ADM - Distrito],E3)</f>
        <v>86</v>
      </c>
      <c r="G3" s="22"/>
      <c r="I3" s="8" t="s">
        <v>29</v>
      </c>
      <c r="J3" s="6">
        <f>COUNTIF(Tabela1[TEC - Tipo de Estrutura],I3)</f>
        <v>270</v>
      </c>
      <c r="K3" s="19"/>
      <c r="Q3" s="8" t="s">
        <v>292</v>
      </c>
      <c r="R3" s="6">
        <f>COUNTIF(Tabela1[CON - Material 1],Q3)</f>
        <v>14</v>
      </c>
      <c r="S3" s="22"/>
    </row>
    <row r="4" spans="1:19" x14ac:dyDescent="0.35">
      <c r="A4" s="8" t="s">
        <v>26</v>
      </c>
      <c r="B4" s="6">
        <f>COUNTIF(Tabela1[ADM - Tipo de Obra],Geral!A4)</f>
        <v>841</v>
      </c>
      <c r="C4" s="22"/>
      <c r="E4" s="8" t="s">
        <v>225</v>
      </c>
      <c r="F4" s="6">
        <f>COUNTIF(Tabela1[ADM - Distrito],E4)</f>
        <v>156</v>
      </c>
      <c r="G4" s="22"/>
      <c r="I4" s="8" t="s">
        <v>228</v>
      </c>
      <c r="J4" s="6">
        <f>COUNTIF(Tabela1[TEC - Tipo de Estrutura],I4)</f>
        <v>41</v>
      </c>
      <c r="K4" s="19"/>
      <c r="M4" s="21" t="s">
        <v>2731</v>
      </c>
      <c r="N4" s="21"/>
      <c r="Q4" s="8" t="s">
        <v>654</v>
      </c>
      <c r="R4" s="6">
        <f>COUNTIF(Tabela1[CON - Material 1],Q4)</f>
        <v>3</v>
      </c>
      <c r="S4" s="22"/>
    </row>
    <row r="5" spans="1:19" x14ac:dyDescent="0.35">
      <c r="A5" s="8" t="s">
        <v>63</v>
      </c>
      <c r="B5" s="6">
        <f>COUNTIF(Tabela1[ADM - Tipo de Obra],Geral!A5)</f>
        <v>307</v>
      </c>
      <c r="C5" s="22"/>
      <c r="E5" s="8" t="s">
        <v>1659</v>
      </c>
      <c r="F5" s="6">
        <f>COUNTIF(Tabela1[ADM - Distrito],E5)</f>
        <v>82</v>
      </c>
      <c r="G5" s="22"/>
      <c r="I5" s="8" t="s">
        <v>1326</v>
      </c>
      <c r="J5" s="6">
        <f>COUNTIF(Tabela1[TEC - Tipo de Estrutura],I5)</f>
        <v>1</v>
      </c>
      <c r="K5" s="19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22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22"/>
      <c r="I6" s="8" t="s">
        <v>291</v>
      </c>
      <c r="J6" s="6">
        <f>COUNTIF(Tabela1[TEC - Tipo de Estrutura],I6)</f>
        <v>23</v>
      </c>
      <c r="K6" s="19"/>
      <c r="Q6" s="8" t="s">
        <v>35</v>
      </c>
      <c r="R6" s="6">
        <f>COUNTIF(Tabela1[CON - Material 1],Q6)</f>
        <v>250</v>
      </c>
      <c r="S6" s="22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22"/>
      <c r="I7" s="8" t="s">
        <v>83</v>
      </c>
      <c r="J7" s="6">
        <f>COUNTIF(Tabela1[TEC - Tipo de Estrutura],I7)</f>
        <v>39</v>
      </c>
      <c r="K7" s="19"/>
      <c r="M7" s="23" t="s">
        <v>2732</v>
      </c>
      <c r="N7" s="23"/>
      <c r="Q7" s="8" t="s">
        <v>443</v>
      </c>
      <c r="R7" s="6">
        <f>COUNTIF(Tabela1[CON - Material 1],Q7)</f>
        <v>1</v>
      </c>
      <c r="S7" s="22"/>
    </row>
    <row r="8" spans="1:19" x14ac:dyDescent="0.35">
      <c r="E8" s="8" t="s">
        <v>135</v>
      </c>
      <c r="F8" s="6">
        <f>COUNTIF(Tabela1[ADM - Distrito],E8)</f>
        <v>84</v>
      </c>
      <c r="G8" s="22"/>
      <c r="I8" s="8" t="s">
        <v>900</v>
      </c>
      <c r="J8" s="6">
        <f>COUNTIF(Tabela1[TEC - Tipo de Estrutura],I8)</f>
        <v>3</v>
      </c>
      <c r="K8" s="19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22"/>
    </row>
    <row r="9" spans="1:19" x14ac:dyDescent="0.35">
      <c r="A9" s="21" t="s">
        <v>2723</v>
      </c>
      <c r="B9" s="21"/>
      <c r="C9" s="21"/>
      <c r="E9" s="8" t="s">
        <v>69</v>
      </c>
      <c r="F9" s="6">
        <f>COUNTIF(Tabela1[ADM - Distrito],E9)</f>
        <v>62</v>
      </c>
      <c r="G9" s="22"/>
      <c r="I9" s="8" t="s">
        <v>65</v>
      </c>
      <c r="J9" s="6">
        <f>COUNTIF(Tabela1[TEC - Tipo de Estrutura],I9)</f>
        <v>371</v>
      </c>
      <c r="K9" s="19"/>
      <c r="Q9" s="8" t="s">
        <v>31</v>
      </c>
      <c r="R9" s="6">
        <f>COUNTIF(Tabela1[CON - Material 1],Q9)</f>
        <v>50</v>
      </c>
      <c r="S9" s="22"/>
    </row>
    <row r="10" spans="1:19" x14ac:dyDescent="0.35">
      <c r="A10" s="8" t="s">
        <v>1076</v>
      </c>
      <c r="B10" s="6">
        <f>COUNTIF(Tabela1[ADM - Dono Obra],A10)</f>
        <v>2</v>
      </c>
      <c r="C10" s="22">
        <f>SUM(B10:B12)</f>
        <v>2556</v>
      </c>
      <c r="E10" s="8" t="s">
        <v>39</v>
      </c>
      <c r="F10" s="6">
        <f>COUNTIF(Tabela1[ADM - Distrito],E10)</f>
        <v>62</v>
      </c>
      <c r="G10" s="22"/>
      <c r="I10" s="8" t="s">
        <v>133</v>
      </c>
      <c r="J10" s="6">
        <f>COUNTIF(Tabela1[TEC - Tipo de Estrutura],I10)</f>
        <v>43</v>
      </c>
      <c r="K10" s="19"/>
      <c r="M10" s="21" t="s">
        <v>2733</v>
      </c>
      <c r="N10" s="21"/>
      <c r="Q10" s="8" t="s">
        <v>24</v>
      </c>
      <c r="R10" s="6">
        <f>COUNTIF(Tabela1[CON - Material 1],Q10)</f>
        <v>1044</v>
      </c>
      <c r="S10" s="22"/>
    </row>
    <row r="11" spans="1:19" x14ac:dyDescent="0.35">
      <c r="A11" s="8" t="s">
        <v>21</v>
      </c>
      <c r="B11" s="6">
        <f>COUNTIF(Tabela1[ADM - Dono Obra],A11)</f>
        <v>2554</v>
      </c>
      <c r="C11" s="22"/>
      <c r="E11" s="8" t="s">
        <v>143</v>
      </c>
      <c r="F11" s="6">
        <f>COUNTIF(Tabela1[ADM - Distrito],E11)</f>
        <v>147</v>
      </c>
      <c r="G11" s="22"/>
      <c r="I11" s="8" t="s">
        <v>22</v>
      </c>
      <c r="J11" s="6">
        <f>COUNTIF(Tabela1[TEC - Tipo de Estrutura],I11)</f>
        <v>236</v>
      </c>
      <c r="K11" s="19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22"/>
    </row>
    <row r="12" spans="1:19" x14ac:dyDescent="0.35">
      <c r="A12" s="8" t="s">
        <v>1467</v>
      </c>
      <c r="B12" s="6">
        <f>COUNTIF(Tabela1[ADM - Dono Obra],A12)</f>
        <v>0</v>
      </c>
      <c r="C12" s="22"/>
      <c r="E12" s="8" t="s">
        <v>374</v>
      </c>
      <c r="F12" s="6">
        <f>COUNTIF(Tabela1[ADM - Distrito],E12)</f>
        <v>204</v>
      </c>
      <c r="G12" s="22"/>
      <c r="I12" s="8" t="s">
        <v>526</v>
      </c>
      <c r="J12" s="6">
        <f>COUNTIF(Tabela1[TEC - Tipo de Estrutura],I12)</f>
        <v>4</v>
      </c>
      <c r="K12" s="19"/>
      <c r="Q12" s="8" t="s">
        <v>163</v>
      </c>
      <c r="R12" s="6">
        <f>COUNTIF(Tabela1[CON - Material 1],Q12)</f>
        <v>1</v>
      </c>
      <c r="S12" s="22"/>
    </row>
    <row r="13" spans="1:19" x14ac:dyDescent="0.35">
      <c r="E13" s="8" t="s">
        <v>20</v>
      </c>
      <c r="F13" s="6">
        <f>COUNTIF(Tabela1[ADM - Distrito],E13)</f>
        <v>115</v>
      </c>
      <c r="G13" s="22"/>
      <c r="I13" s="8" t="s">
        <v>32</v>
      </c>
      <c r="J13" s="6">
        <f>COUNTIF(Tabela1[TEC - Tipo de Estrutura],I13)</f>
        <v>1460</v>
      </c>
      <c r="K13" s="19"/>
      <c r="M13" s="21" t="s">
        <v>2734</v>
      </c>
      <c r="N13" s="21"/>
      <c r="O13" s="21"/>
      <c r="Q13" s="8" t="s">
        <v>1521</v>
      </c>
      <c r="R13" s="6">
        <f>COUNTIF(Tabela1[CON - Material 1],Q13)</f>
        <v>0</v>
      </c>
      <c r="S13" s="22"/>
    </row>
    <row r="14" spans="1:19" x14ac:dyDescent="0.35">
      <c r="A14" s="23" t="s">
        <v>2724</v>
      </c>
      <c r="B14" s="23"/>
      <c r="E14" s="8" t="s">
        <v>723</v>
      </c>
      <c r="F14" s="6">
        <f>COUNTIF(Tabela1[ADM - Distrito],E14)</f>
        <v>321</v>
      </c>
      <c r="G14" s="22"/>
      <c r="I14" s="8" t="s">
        <v>333</v>
      </c>
      <c r="J14" s="6">
        <f>COUNTIF(Tabela1[TEC - Tipo de Estrutura],I14)</f>
        <v>15</v>
      </c>
      <c r="K14" s="20"/>
      <c r="M14" s="6" t="s">
        <v>2727</v>
      </c>
      <c r="N14" s="6">
        <f>COUNTBLANK(Tabela1[TEC - Zona Sísmica])</f>
        <v>0</v>
      </c>
      <c r="O14" s="22">
        <f>SUM(N14:N18)</f>
        <v>2556</v>
      </c>
      <c r="Q14" s="8" t="s">
        <v>85</v>
      </c>
      <c r="R14" s="6">
        <f>COUNTIF(Tabela1[CON - Material 1],Q14)</f>
        <v>12</v>
      </c>
      <c r="S14" s="22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22"/>
      <c r="K15" s="15"/>
      <c r="M15" s="6" t="s">
        <v>30</v>
      </c>
      <c r="N15" s="6">
        <f>COUNTIF(Tabela1[TEC - Zona Sísmica],M15)</f>
        <v>498</v>
      </c>
      <c r="O15" s="22"/>
      <c r="Q15" s="8" t="s">
        <v>740</v>
      </c>
      <c r="R15" s="6">
        <f>COUNTIF(Tabela1[CON - Material 1],Q15)</f>
        <v>17</v>
      </c>
      <c r="S15" s="22"/>
    </row>
    <row r="16" spans="1:19" x14ac:dyDescent="0.35">
      <c r="E16" s="8" t="s">
        <v>600</v>
      </c>
      <c r="F16" s="6">
        <f>COUNTIF(Tabela1[ADM - Distrito],E16)</f>
        <v>74</v>
      </c>
      <c r="G16" s="22"/>
      <c r="M16" s="6" t="s">
        <v>23</v>
      </c>
      <c r="N16" s="6">
        <f>COUNTIF(Tabela1[TEC - Zona Sísmica],M16)</f>
        <v>450</v>
      </c>
      <c r="O16" s="22"/>
      <c r="Q16" s="8" t="s">
        <v>181</v>
      </c>
      <c r="R16" s="6">
        <f>COUNTIF(Tabela1[CON - Material 1],Q16)</f>
        <v>2</v>
      </c>
      <c r="S16" s="22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22"/>
      <c r="I17" s="21" t="s">
        <v>2729</v>
      </c>
      <c r="J17" s="21"/>
      <c r="M17" s="6" t="s">
        <v>46</v>
      </c>
      <c r="N17" s="6">
        <f>COUNTIF(Tabela1[TEC - Zona Sísmica],M17)</f>
        <v>730</v>
      </c>
      <c r="O17" s="22"/>
      <c r="Q17" s="8" t="s">
        <v>1997</v>
      </c>
      <c r="R17" s="6">
        <f>COUNTIF(Tabela1[CON - Material 1],Q17)</f>
        <v>0</v>
      </c>
      <c r="S17" s="22"/>
    </row>
    <row r="18" spans="1:19" x14ac:dyDescent="0.35">
      <c r="E18" s="8" t="s">
        <v>265</v>
      </c>
      <c r="F18" s="6">
        <f>COUNTIF(Tabela1[ADM - Distrito],E18)</f>
        <v>93</v>
      </c>
      <c r="G18" s="22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22"/>
      <c r="Q18" s="6" t="s">
        <v>1983</v>
      </c>
      <c r="R18" s="6">
        <f>COUNTIF(Tabela1[CON - Material 1],Q18)</f>
        <v>0</v>
      </c>
      <c r="S18" s="22"/>
    </row>
    <row r="19" spans="1:19" x14ac:dyDescent="0.35">
      <c r="E19" s="8" t="s">
        <v>126</v>
      </c>
      <c r="F19" s="6">
        <f>COUNTIF(Tabela1[ADM - Distrito],E19)</f>
        <v>173</v>
      </c>
      <c r="G19" s="22"/>
    </row>
    <row r="20" spans="1:19" x14ac:dyDescent="0.35">
      <c r="I20" s="21" t="s">
        <v>2726</v>
      </c>
      <c r="J20" s="21"/>
      <c r="K20" s="21"/>
      <c r="Q20" s="21" t="s">
        <v>2736</v>
      </c>
      <c r="R20" s="21"/>
      <c r="S20" s="21"/>
    </row>
    <row r="21" spans="1:19" x14ac:dyDescent="0.35">
      <c r="I21" s="8" t="s">
        <v>2755</v>
      </c>
      <c r="J21" s="6">
        <f>COUNTIF(Tabela1[TEC - Tipo de Estrutura 2],I21)</f>
        <v>361</v>
      </c>
      <c r="K21" s="22">
        <f>SUM(J21:J25)</f>
        <v>2556</v>
      </c>
      <c r="Q21" s="8" t="s">
        <v>321</v>
      </c>
      <c r="R21" s="6">
        <f>COUNTIF(Tabela1[CON - Material],Q21)</f>
        <v>69</v>
      </c>
      <c r="S21" s="22">
        <f>SUM(R21:R25)</f>
        <v>2556</v>
      </c>
    </row>
    <row r="22" spans="1:19" x14ac:dyDescent="0.35">
      <c r="I22" s="8" t="s">
        <v>900</v>
      </c>
      <c r="J22" s="6">
        <f>COUNTIF(Tabela1[TEC - Tipo de Estrutura 2],I22)</f>
        <v>70</v>
      </c>
      <c r="K22" s="22"/>
      <c r="Q22" s="8" t="s">
        <v>35</v>
      </c>
      <c r="R22" s="6">
        <f>COUNTIF(Tabela1[CON - Material],Q22)</f>
        <v>252</v>
      </c>
      <c r="S22" s="22"/>
    </row>
    <row r="23" spans="1:19" x14ac:dyDescent="0.35">
      <c r="I23" s="8" t="s">
        <v>65</v>
      </c>
      <c r="J23" s="6">
        <f>COUNTIF(Tabela1[TEC - Tipo de Estrutura 2],I23)</f>
        <v>414</v>
      </c>
      <c r="K23" s="22"/>
      <c r="Q23" s="8" t="s">
        <v>73</v>
      </c>
      <c r="R23" s="6">
        <f>COUNTIF(Tabela1[CON - Material],Q23)</f>
        <v>60</v>
      </c>
      <c r="S23" s="22"/>
    </row>
    <row r="24" spans="1:19" x14ac:dyDescent="0.35">
      <c r="I24" s="8" t="s">
        <v>22</v>
      </c>
      <c r="J24" s="6">
        <f>COUNTIF(Tabela1[TEC - Tipo de Estrutura 2],I24)</f>
        <v>236</v>
      </c>
      <c r="K24" s="22"/>
      <c r="Q24" s="8" t="s">
        <v>24</v>
      </c>
      <c r="R24" s="6">
        <f>COUNTIF(Tabela1[CON - Material],Q24)</f>
        <v>2158</v>
      </c>
      <c r="S24" s="22"/>
    </row>
    <row r="25" spans="1:19" x14ac:dyDescent="0.35">
      <c r="I25" s="8" t="s">
        <v>32</v>
      </c>
      <c r="J25" s="6">
        <f>COUNTIF(Tabela1[TEC - Tipo de Estrutura 2],I25)</f>
        <v>1475</v>
      </c>
      <c r="K25" s="22"/>
      <c r="Q25" s="8" t="s">
        <v>740</v>
      </c>
      <c r="R25" s="6">
        <f>COUNTIF(Tabela1[CON - Material],Q25)</f>
        <v>17</v>
      </c>
      <c r="S25" s="22"/>
    </row>
  </sheetData>
  <mergeCells count="22"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  <mergeCell ref="I20:K20"/>
    <mergeCell ref="K21:K25"/>
    <mergeCell ref="Q20:S20"/>
    <mergeCell ref="S21:S25"/>
    <mergeCell ref="O14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7"/>
  <sheetViews>
    <sheetView topLeftCell="A2313" zoomScaleNormal="100" workbookViewId="0">
      <pane xSplit="1" topLeftCell="S1" activePane="topRight" state="frozen"/>
      <selection pane="topRight" activeCell="Y2" sqref="Y2:Y2557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16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6.2695312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4" width="25.26953125" style="1" bestFit="1" customWidth="1"/>
    <col min="25" max="25" width="25.26953125" style="1" customWidth="1"/>
    <col min="26" max="28" width="25.26953125" style="1" bestFit="1" customWidth="1"/>
    <col min="29" max="29" width="50.54296875" style="2" hidden="1" customWidth="1"/>
    <col min="30" max="16384" width="8.7265625" style="1"/>
  </cols>
  <sheetData>
    <row r="1" spans="1:29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3" t="s">
        <v>2754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2749</v>
      </c>
      <c r="Y1" s="3" t="s">
        <v>17</v>
      </c>
      <c r="Z1" s="3" t="s">
        <v>2750</v>
      </c>
      <c r="AA1" s="3" t="s">
        <v>2751</v>
      </c>
      <c r="AB1" s="3" t="s">
        <v>2752</v>
      </c>
      <c r="AC1" s="3" t="s">
        <v>2759</v>
      </c>
    </row>
    <row r="2" spans="1:29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2" t="str" cm="1">
        <f t="array" ref="P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23</v>
      </c>
      <c r="X2" s="2" t="s">
        <v>24</v>
      </c>
      <c r="Y2" s="2" t="str" cm="1">
        <f t="array" ref="Y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" spans="1:29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2" t="str" cm="1">
        <f t="array" ref="P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30</v>
      </c>
      <c r="X3" s="2" t="s">
        <v>31</v>
      </c>
      <c r="Y3" s="2" t="str" cm="1">
        <f t="array" ref="Y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" spans="1:29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2" t="str" cm="1">
        <f t="array" ref="P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" s="1">
        <v>5</v>
      </c>
      <c r="R4" s="1">
        <v>54.7</v>
      </c>
      <c r="S4" s="1">
        <v>10.5</v>
      </c>
      <c r="T4" s="1">
        <v>11.3</v>
      </c>
      <c r="U4" s="9"/>
      <c r="V4" s="10"/>
      <c r="W4" s="1" t="s">
        <v>23</v>
      </c>
      <c r="X4" s="2" t="s">
        <v>35</v>
      </c>
      <c r="Y4" s="2" t="str" cm="1">
        <f t="array" ref="Y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" spans="1:29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2" t="str" cm="1">
        <f t="array" ref="P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" s="1">
        <v>4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23</v>
      </c>
      <c r="X5" s="2" t="s">
        <v>38</v>
      </c>
      <c r="Y5" s="2" t="str" cm="1">
        <f t="array" ref="Y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" spans="1:29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2" t="str" cm="1">
        <f t="array" ref="P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" s="1">
        <v>2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23</v>
      </c>
      <c r="X6" s="2" t="s">
        <v>24</v>
      </c>
      <c r="Y6" s="2" t="str" cm="1">
        <f t="array" ref="Y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" spans="1:29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2" t="str" cm="1">
        <f t="array" ref="P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" s="1">
        <v>3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46</v>
      </c>
      <c r="X7" s="2" t="s">
        <v>38</v>
      </c>
      <c r="Y7" s="2" t="str" cm="1">
        <f t="array" ref="Y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" spans="1:29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2" t="str" cm="1">
        <f t="array" ref="P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" s="1">
        <v>3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23</v>
      </c>
      <c r="X8" s="2" t="s">
        <v>35</v>
      </c>
      <c r="Y8" s="2" t="str" cm="1">
        <f t="array" ref="Y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" s="2" t="s">
        <v>31</v>
      </c>
      <c r="AC8" s="2" t="str">
        <f>Tabela1[[#This Row],[TEC - Tipo de Estrutura 2]] &amp; "|" &amp; Tabela1[[#This Row],[Intervalo de Anos]] &amp; "|" &amp; Tabela1[[#This Row],[CON - Material]]</f>
        <v>Arco|1960-1983|Alvenaria de Pedra</v>
      </c>
    </row>
    <row r="9" spans="1:29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2" t="str" cm="1">
        <f t="array" ref="P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" s="1">
        <v>4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23</v>
      </c>
      <c r="X9" s="2" t="s">
        <v>51</v>
      </c>
      <c r="Y9" s="2" t="str" cm="1">
        <f t="array" ref="Y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" s="2" t="s">
        <v>38</v>
      </c>
      <c r="AC9" s="2" t="str">
        <f>Tabela1[[#This Row],[TEC - Tipo de Estrutura 2]] &amp; "|" &amp; Tabela1[[#This Row],[Intervalo de Anos]] &amp; "|" &amp; Tabela1[[#This Row],[CON - Material]]</f>
        <v>Vãos Multiplos|Antes de 1960|Aço</v>
      </c>
    </row>
    <row r="10" spans="1:29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2" t="str" cm="1">
        <f t="array" ref="P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" s="1">
        <v>1</v>
      </c>
      <c r="R10" s="1">
        <v>6.8</v>
      </c>
      <c r="S10" s="1">
        <v>12</v>
      </c>
      <c r="T10" s="1">
        <v>6.8</v>
      </c>
      <c r="U10" s="9"/>
      <c r="V10" s="10"/>
      <c r="W10" s="1" t="s">
        <v>23</v>
      </c>
      <c r="X10" s="2" t="s">
        <v>24</v>
      </c>
      <c r="Y10" s="2" t="str" cm="1">
        <f t="array" ref="Y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" spans="1:29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2" t="str" cm="1">
        <f t="array" ref="P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" s="1">
        <v>1</v>
      </c>
      <c r="R11" s="1">
        <v>15.65</v>
      </c>
      <c r="S11" s="1">
        <v>14.8</v>
      </c>
      <c r="T11" s="1">
        <v>15.65</v>
      </c>
      <c r="U11" s="9"/>
      <c r="V11" s="10"/>
      <c r="W11" s="1" t="s">
        <v>23</v>
      </c>
      <c r="X11" s="2" t="s">
        <v>24</v>
      </c>
      <c r="Y11" s="2" t="str" cm="1">
        <f t="array" ref="Y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" spans="1:29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2" t="str" cm="1">
        <f t="array" ref="P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" s="1">
        <v>17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23</v>
      </c>
      <c r="X12" s="2" t="s">
        <v>24</v>
      </c>
      <c r="Y12" s="2" t="str" cm="1">
        <f t="array" ref="Y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" spans="1:29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2" t="str" cm="1">
        <f t="array" ref="P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" s="1">
        <v>1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23</v>
      </c>
      <c r="X13" s="2" t="s">
        <v>38</v>
      </c>
      <c r="Y13" s="2" t="str" cm="1">
        <f t="array" ref="Y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4" spans="1:29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2" t="str" cm="1">
        <f t="array" ref="P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" s="1">
        <v>1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23</v>
      </c>
      <c r="X14" s="2" t="s">
        <v>24</v>
      </c>
      <c r="Y14" s="2" t="str" cm="1">
        <f t="array" ref="Y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" spans="1:29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2" t="str" cm="1">
        <f t="array" ref="P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" s="1">
        <v>3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23</v>
      </c>
      <c r="X15" s="2" t="s">
        <v>38</v>
      </c>
      <c r="Y15" s="2" t="str" cm="1">
        <f t="array" ref="Y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" spans="1:29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2" t="str" cm="1">
        <f t="array" ref="P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" s="1">
        <v>8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23</v>
      </c>
      <c r="X16" s="2" t="s">
        <v>24</v>
      </c>
      <c r="Y16" s="2" t="str" cm="1">
        <f t="array" ref="Y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" spans="1:29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2" t="str" cm="1">
        <f t="array" ref="P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" s="1">
        <v>6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23</v>
      </c>
      <c r="X17" s="2" t="s">
        <v>38</v>
      </c>
      <c r="Y17" s="2" t="str" cm="1">
        <f t="array" ref="Y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" spans="1:29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2" t="str" cm="1">
        <f t="array" ref="P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" s="1">
        <v>1</v>
      </c>
      <c r="R18" s="1">
        <v>14.6</v>
      </c>
      <c r="S18" s="1">
        <v>26.41</v>
      </c>
      <c r="T18" s="1">
        <v>14.6</v>
      </c>
      <c r="U18" s="9"/>
      <c r="V18" s="10"/>
      <c r="W18" s="1" t="s">
        <v>23</v>
      </c>
      <c r="X18" s="2" t="s">
        <v>24</v>
      </c>
      <c r="Y18" s="2" t="str" cm="1">
        <f t="array" ref="Y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" s="2" t="str">
        <f>Tabela1[[#This Row],[TEC - Tipo de Estrutura 2]] &amp; "|" &amp; Tabela1[[#This Row],[Intervalo de Anos]] &amp; "|" &amp; Tabela1[[#This Row],[CON - Material]]</f>
        <v>Pórtico|1983-2010|Betão Armado</v>
      </c>
    </row>
    <row r="19" spans="1:29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2" t="str" cm="1">
        <f t="array" ref="P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" s="1">
        <v>3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23</v>
      </c>
      <c r="X19" s="2" t="s">
        <v>38</v>
      </c>
      <c r="Y19" s="2" t="str" cm="1">
        <f t="array" ref="Y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" spans="1:29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2" t="str" cm="1">
        <f t="array" ref="P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" s="1">
        <v>10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23</v>
      </c>
      <c r="X20" s="2" t="s">
        <v>24</v>
      </c>
      <c r="Y20" s="2" t="str" cm="1">
        <f t="array" ref="Y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1" spans="1:29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2" t="str" cm="1">
        <f t="array" ref="P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" s="1">
        <v>1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30</v>
      </c>
      <c r="X21" s="2" t="s">
        <v>35</v>
      </c>
      <c r="Y21" s="2" t="str" cm="1">
        <f t="array" ref="Y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" s="2" t="s">
        <v>24</v>
      </c>
      <c r="AC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" spans="1:29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2" t="str" cm="1">
        <f t="array" ref="P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" s="1">
        <v>3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23</v>
      </c>
      <c r="X22" s="2" t="s">
        <v>24</v>
      </c>
      <c r="Y22" s="2" t="str" cm="1">
        <f t="array" ref="Y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" spans="1:29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2" t="str" cm="1">
        <f t="array" ref="P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" s="1">
        <v>2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23</v>
      </c>
      <c r="X23" s="2" t="s">
        <v>73</v>
      </c>
      <c r="Y23" s="2" t="str" cm="1">
        <f t="array" ref="Y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3" s="2" t="str">
        <f>Tabela1[[#This Row],[TEC - Tipo de Estrutura 2]] &amp; "|" &amp; Tabela1[[#This Row],[Intervalo de Anos]] &amp; "|" &amp; Tabela1[[#This Row],[CON - Material]]</f>
        <v>Arco|1960-1983|Alvenaria de Tijolo</v>
      </c>
    </row>
    <row r="24" spans="1:29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2" t="str" cm="1">
        <f t="array" ref="P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" s="1">
        <v>2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23</v>
      </c>
      <c r="X24" s="2" t="s">
        <v>35</v>
      </c>
      <c r="Y24" s="2" t="str" cm="1">
        <f t="array" ref="Y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" s="2" t="str">
        <f>Tabela1[[#This Row],[TEC - Tipo de Estrutura 2]] &amp; "|" &amp; Tabela1[[#This Row],[Intervalo de Anos]] &amp; "|" &amp; Tabela1[[#This Row],[CON - Material]]</f>
        <v>Arco|1960-1983|Alvenaria de Pedra</v>
      </c>
    </row>
    <row r="25" spans="1:29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2" t="str" cm="1">
        <f t="array" ref="P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" s="1">
        <v>2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23</v>
      </c>
      <c r="X25" s="2" t="s">
        <v>31</v>
      </c>
      <c r="Y25" s="2" t="str" cm="1">
        <f t="array" ref="Y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5" s="2" t="s">
        <v>24</v>
      </c>
      <c r="AC2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6" spans="1:29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2" t="str" cm="1">
        <f t="array" ref="P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" s="1">
        <v>5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23</v>
      </c>
      <c r="X26" s="2" t="s">
        <v>24</v>
      </c>
      <c r="Y26" s="2" t="str" cm="1">
        <f t="array" ref="Y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" spans="1:29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2" t="str" cm="1">
        <f t="array" ref="P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" s="1">
        <v>1</v>
      </c>
      <c r="R27" s="1">
        <v>14.7</v>
      </c>
      <c r="S27" s="1">
        <v>8.23</v>
      </c>
      <c r="T27" s="1">
        <v>14.7</v>
      </c>
      <c r="U27" s="9"/>
      <c r="V27" s="10"/>
      <c r="W27" s="1" t="s">
        <v>30</v>
      </c>
      <c r="X27" s="2" t="s">
        <v>24</v>
      </c>
      <c r="Y27" s="2" t="str" cm="1">
        <f t="array" ref="Y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8" spans="1:29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2" t="str" cm="1">
        <f t="array" ref="P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" s="1">
        <v>5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23</v>
      </c>
      <c r="X28" s="2" t="s">
        <v>24</v>
      </c>
      <c r="Y28" s="2" t="str" cm="1">
        <f t="array" ref="Y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9" spans="1:29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2" t="str" cm="1">
        <f t="array" ref="P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9" s="1">
        <v>2</v>
      </c>
      <c r="R29" s="1">
        <v>4.8</v>
      </c>
      <c r="S29" s="1">
        <v>9.1</v>
      </c>
      <c r="U29" s="1">
        <v>1.75</v>
      </c>
      <c r="V29" s="10"/>
      <c r="W29" s="1" t="s">
        <v>30</v>
      </c>
      <c r="X29" s="2" t="s">
        <v>73</v>
      </c>
      <c r="Y29" s="2" t="str" cm="1">
        <f t="array" ref="Y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9" s="2" t="s">
        <v>24</v>
      </c>
      <c r="AC29" s="2" t="str">
        <f>Tabela1[[#This Row],[TEC - Tipo de Estrutura 2]] &amp; "|" &amp; Tabela1[[#This Row],[Intervalo de Anos]] &amp; "|" &amp; Tabela1[[#This Row],[CON - Material]]</f>
        <v>Outro|1983-2010|Alvenaria de Tijolo</v>
      </c>
    </row>
    <row r="30" spans="1:29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2" t="str" cm="1">
        <f t="array" ref="P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" s="1">
        <v>1</v>
      </c>
      <c r="R30" s="1">
        <v>11.2</v>
      </c>
      <c r="S30" s="1">
        <v>10.5</v>
      </c>
      <c r="T30" s="1">
        <v>11.2</v>
      </c>
      <c r="U30" s="9"/>
      <c r="V30" s="10"/>
      <c r="W30" s="1" t="s">
        <v>30</v>
      </c>
      <c r="X30" s="2" t="s">
        <v>85</v>
      </c>
      <c r="Y30" s="2" t="str" cm="1">
        <f t="array" ref="Y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1" spans="1:29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2" t="str" cm="1">
        <f t="array" ref="P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1" s="1">
        <v>3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46</v>
      </c>
      <c r="X31" s="2" t="s">
        <v>35</v>
      </c>
      <c r="Y31" s="2" t="str" cm="1">
        <f t="array" ref="Y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1" s="2" t="s">
        <v>24</v>
      </c>
      <c r="AC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2" spans="1:29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2" t="str" cm="1">
        <f t="array" ref="P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2" s="1">
        <v>1</v>
      </c>
      <c r="R32" s="1">
        <v>30</v>
      </c>
      <c r="S32" s="1">
        <v>12.35</v>
      </c>
      <c r="T32" s="1">
        <v>30</v>
      </c>
      <c r="U32" s="9"/>
      <c r="V32" s="10"/>
      <c r="W32" s="1" t="s">
        <v>46</v>
      </c>
      <c r="X32" s="2" t="s">
        <v>38</v>
      </c>
      <c r="Y32" s="2" t="str" cm="1">
        <f t="array" ref="Y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" s="2" t="str">
        <f>Tabela1[[#This Row],[TEC - Tipo de Estrutura 2]] &amp; "|" &amp; Tabela1[[#This Row],[Intervalo de Anos]] &amp; "|" &amp; Tabela1[[#This Row],[CON - Material]]</f>
        <v>Pórtico|1983-2010|Betão Armado</v>
      </c>
    </row>
    <row r="33" spans="1:29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2" t="str" cm="1">
        <f t="array" ref="P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33" s="1">
        <v>1</v>
      </c>
      <c r="R33" s="1">
        <v>13.2</v>
      </c>
      <c r="S33" s="1">
        <v>10.16</v>
      </c>
      <c r="T33" s="1">
        <v>13.2</v>
      </c>
      <c r="U33" s="9"/>
      <c r="V33" s="10"/>
      <c r="W33" s="1" t="s">
        <v>41</v>
      </c>
      <c r="X33" s="2" t="s">
        <v>35</v>
      </c>
      <c r="Y33" s="2" t="str" cm="1">
        <f t="array" ref="Y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3" s="2" t="s">
        <v>24</v>
      </c>
      <c r="AC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34" spans="1:29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2" t="str" cm="1">
        <f t="array" ref="P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4" s="1">
        <v>1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23</v>
      </c>
      <c r="X34" s="2" t="s">
        <v>38</v>
      </c>
      <c r="Y34" s="2" t="str" cm="1">
        <f t="array" ref="Y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" spans="1:29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2" t="str" cm="1">
        <f t="array" ref="P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" s="1">
        <v>2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23</v>
      </c>
      <c r="X35" s="2" t="s">
        <v>31</v>
      </c>
      <c r="Y35" s="2" t="str" cm="1">
        <f t="array" ref="Y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6" spans="1:29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2" t="str" cm="1">
        <f t="array" ref="P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" s="1">
        <v>1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46</v>
      </c>
      <c r="X36" s="2" t="s">
        <v>35</v>
      </c>
      <c r="Y36" s="2" t="str" cm="1">
        <f t="array" ref="Y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6" s="2" t="s">
        <v>24</v>
      </c>
      <c r="AC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7" spans="1:29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2" t="str" cm="1">
        <f t="array" ref="P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7" s="1">
        <v>3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41</v>
      </c>
      <c r="X37" s="2" t="s">
        <v>35</v>
      </c>
      <c r="Y37" s="2" t="str" cm="1">
        <f t="array" ref="Y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7" s="2" t="s">
        <v>24</v>
      </c>
      <c r="AC37" s="2" t="str">
        <f>Tabela1[[#This Row],[TEC - Tipo de Estrutura 2]] &amp; "|" &amp; Tabela1[[#This Row],[Intervalo de Anos]] &amp; "|" &amp; Tabela1[[#This Row],[CON - Material]]</f>
        <v>Arco|1983-2010|Alvenaria de Pedra</v>
      </c>
    </row>
    <row r="38" spans="1:29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2" t="str" cm="1">
        <f t="array" ref="P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" s="1">
        <v>2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23</v>
      </c>
      <c r="X38" s="2" t="s">
        <v>24</v>
      </c>
      <c r="Y38" s="2" t="str" cm="1">
        <f t="array" ref="Y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" spans="1:29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2" t="str" cm="1">
        <f t="array" ref="P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" s="1">
        <v>2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23</v>
      </c>
      <c r="X39" s="2" t="s">
        <v>35</v>
      </c>
      <c r="Y39" s="2" t="str" cm="1">
        <f t="array" ref="Y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9" s="2" t="s">
        <v>24</v>
      </c>
      <c r="AC39" s="2" t="str">
        <f>Tabela1[[#This Row],[TEC - Tipo de Estrutura 2]] &amp; "|" &amp; Tabela1[[#This Row],[Intervalo de Anos]] &amp; "|" &amp; Tabela1[[#This Row],[CON - Material]]</f>
        <v>Arco|1983-2010|Alvenaria de Pedra</v>
      </c>
    </row>
    <row r="40" spans="1:29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2" t="str" cm="1">
        <f t="array" ref="P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" s="1">
        <v>1</v>
      </c>
      <c r="R40" s="1">
        <v>52</v>
      </c>
      <c r="S40" s="1">
        <v>13.5</v>
      </c>
      <c r="T40" s="1">
        <v>52</v>
      </c>
      <c r="U40" s="9"/>
      <c r="V40" s="10"/>
      <c r="W40" s="1" t="s">
        <v>30</v>
      </c>
      <c r="X40" s="2" t="s">
        <v>24</v>
      </c>
      <c r="Y40" s="2" t="str" cm="1">
        <f t="array" ref="Y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" s="2" t="str">
        <f>Tabela1[[#This Row],[TEC - Tipo de Estrutura 2]] &amp; "|" &amp; Tabela1[[#This Row],[Intervalo de Anos]] &amp; "|" &amp; Tabela1[[#This Row],[CON - Material]]</f>
        <v>Pórtico|1960-1983|Betão Armado</v>
      </c>
    </row>
    <row r="41" spans="1:29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2" t="str" cm="1">
        <f t="array" ref="P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" s="1">
        <v>2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46</v>
      </c>
      <c r="X41" s="2" t="s">
        <v>35</v>
      </c>
      <c r="Y41" s="2" t="str" cm="1">
        <f t="array" ref="Y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1" s="2" t="s">
        <v>24</v>
      </c>
      <c r="AC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" spans="1:29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2" t="str" cm="1">
        <f t="array" ref="P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2" s="1">
        <v>1</v>
      </c>
      <c r="R42" s="1">
        <v>15</v>
      </c>
      <c r="S42" s="1">
        <v>10.5</v>
      </c>
      <c r="T42" s="1">
        <v>15</v>
      </c>
      <c r="U42" s="9"/>
      <c r="V42" s="10"/>
      <c r="W42" s="1" t="s">
        <v>30</v>
      </c>
      <c r="X42" s="2" t="s">
        <v>38</v>
      </c>
      <c r="Y42" s="2" t="str" cm="1">
        <f t="array" ref="Y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3" spans="1:29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2" t="str" cm="1">
        <f t="array" ref="P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" s="1">
        <v>1</v>
      </c>
      <c r="R43" s="1">
        <v>15</v>
      </c>
      <c r="S43" s="1">
        <v>6.7</v>
      </c>
      <c r="T43" s="1">
        <v>15</v>
      </c>
      <c r="U43" s="9"/>
      <c r="V43" s="10"/>
      <c r="W43" s="1" t="s">
        <v>46</v>
      </c>
      <c r="X43" s="2" t="s">
        <v>35</v>
      </c>
      <c r="Y43" s="2" t="str" cm="1">
        <f t="array" ref="Y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" spans="1:29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2" t="str" cm="1">
        <f t="array" ref="P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" s="1">
        <v>3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30</v>
      </c>
      <c r="X44" s="2" t="s">
        <v>38</v>
      </c>
      <c r="Y44" s="2" t="str" cm="1">
        <f t="array" ref="Y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5" spans="1:29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2" t="str" cm="1">
        <f t="array" ref="P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" s="1">
        <v>1</v>
      </c>
      <c r="R45" s="1">
        <v>11.92</v>
      </c>
      <c r="S45" s="1">
        <v>6.6</v>
      </c>
      <c r="T45" s="1">
        <v>11.92</v>
      </c>
      <c r="U45" s="9"/>
      <c r="V45" s="10"/>
      <c r="W45" s="1" t="s">
        <v>46</v>
      </c>
      <c r="X45" s="2" t="s">
        <v>35</v>
      </c>
      <c r="Y45" s="2" t="str" cm="1">
        <f t="array" ref="Y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" spans="1:29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2" t="str" cm="1">
        <f t="array" ref="P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" s="1">
        <v>1</v>
      </c>
      <c r="R46" s="1">
        <v>15.44</v>
      </c>
      <c r="S46" s="1">
        <v>8.16</v>
      </c>
      <c r="T46" s="1">
        <v>15.44</v>
      </c>
      <c r="U46" s="9"/>
      <c r="V46" s="10"/>
      <c r="W46" s="1" t="s">
        <v>46</v>
      </c>
      <c r="X46" s="2" t="s">
        <v>35</v>
      </c>
      <c r="Y46" s="2" t="str" cm="1">
        <f t="array" ref="Y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7" spans="1:29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2" t="str" cm="1">
        <f t="array" ref="P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" s="1">
        <v>1</v>
      </c>
      <c r="R47" s="1">
        <v>15.5</v>
      </c>
      <c r="S47" s="1">
        <v>12</v>
      </c>
      <c r="T47" s="1">
        <v>15.5</v>
      </c>
      <c r="U47" s="9"/>
      <c r="V47" s="10"/>
      <c r="W47" s="1" t="s">
        <v>30</v>
      </c>
      <c r="X47" s="2" t="s">
        <v>24</v>
      </c>
      <c r="Y47" s="2" t="str" cm="1">
        <f t="array" ref="Y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8" spans="1:29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2" t="str" cm="1">
        <f t="array" ref="P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8" s="1">
        <v>1</v>
      </c>
      <c r="R48" s="1">
        <v>16.5</v>
      </c>
      <c r="S48" s="1">
        <v>12</v>
      </c>
      <c r="T48" s="1">
        <v>16.5</v>
      </c>
      <c r="U48" s="9"/>
      <c r="V48" s="10"/>
      <c r="W48" s="1" t="s">
        <v>30</v>
      </c>
      <c r="X48" s="2" t="s">
        <v>24</v>
      </c>
      <c r="Y48" s="2" t="str" cm="1">
        <f t="array" ref="Y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9" spans="1:29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2" t="str" cm="1">
        <f t="array" ref="P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" s="1">
        <v>1</v>
      </c>
      <c r="R49" s="1">
        <v>20</v>
      </c>
      <c r="S49" s="1">
        <v>8.35</v>
      </c>
      <c r="U49" s="9"/>
      <c r="V49" s="10"/>
      <c r="W49" s="1" t="s">
        <v>46</v>
      </c>
      <c r="X49" s="2" t="s">
        <v>35</v>
      </c>
      <c r="Y49" s="2" t="str" cm="1">
        <f t="array" ref="Y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" spans="1:29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2" t="str" cm="1">
        <f t="array" ref="P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" s="1">
        <v>5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30</v>
      </c>
      <c r="X50" s="2" t="s">
        <v>24</v>
      </c>
      <c r="Y50" s="2" t="str" cm="1">
        <f t="array" ref="Y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1" spans="1:29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2" t="str" cm="1">
        <f t="array" ref="P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" s="1">
        <v>1</v>
      </c>
      <c r="R51" s="1">
        <v>12.5</v>
      </c>
      <c r="S51" s="1">
        <v>7</v>
      </c>
      <c r="T51" s="1">
        <v>12.5</v>
      </c>
      <c r="U51" s="9"/>
      <c r="V51" s="10"/>
      <c r="W51" s="1" t="s">
        <v>41</v>
      </c>
      <c r="X51" s="2" t="s">
        <v>24</v>
      </c>
      <c r="Y51" s="2" t="str" cm="1">
        <f t="array" ref="Y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2" spans="1:29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2" t="str" cm="1">
        <f t="array" ref="P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" s="1">
        <v>17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30</v>
      </c>
      <c r="X52" s="2" t="s">
        <v>38</v>
      </c>
      <c r="Y52" s="2" t="str" cm="1">
        <f t="array" ref="Y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3" spans="1:29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2" t="str" cm="1">
        <f t="array" ref="P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" s="1">
        <v>1</v>
      </c>
      <c r="R53" s="1">
        <v>40.6</v>
      </c>
      <c r="S53" s="1">
        <v>9.1</v>
      </c>
      <c r="T53" s="1">
        <v>40.6</v>
      </c>
      <c r="U53" s="9"/>
      <c r="V53" s="10"/>
      <c r="W53" s="1" t="s">
        <v>46</v>
      </c>
      <c r="X53" s="2" t="s">
        <v>24</v>
      </c>
      <c r="Y53" s="2" t="str" cm="1">
        <f t="array" ref="Y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" s="2" t="str">
        <f>Tabela1[[#This Row],[TEC - Tipo de Estrutura 2]] &amp; "|" &amp; Tabela1[[#This Row],[Intervalo de Anos]] &amp; "|" &amp; Tabela1[[#This Row],[CON - Material]]</f>
        <v>Arco|Antes de 1960|Betão Armado</v>
      </c>
    </row>
    <row r="54" spans="1:29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2" t="str" cm="1">
        <f t="array" ref="P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" s="1">
        <v>5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41</v>
      </c>
      <c r="X54" s="2" t="s">
        <v>38</v>
      </c>
      <c r="Y54" s="2" t="str" cm="1">
        <f t="array" ref="Y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5" spans="1:29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2" t="str" cm="1">
        <f t="array" ref="P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5" s="1">
        <v>1</v>
      </c>
      <c r="R55" s="1">
        <v>10.06</v>
      </c>
      <c r="S55" s="1">
        <v>12</v>
      </c>
      <c r="T55" s="1">
        <v>10.06</v>
      </c>
      <c r="U55" s="9"/>
      <c r="V55" s="10"/>
      <c r="W55" s="1" t="s">
        <v>41</v>
      </c>
      <c r="X55" s="2" t="s">
        <v>35</v>
      </c>
      <c r="Y55" s="2" t="str" cm="1">
        <f t="array" ref="Y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" s="2" t="s">
        <v>24</v>
      </c>
      <c r="AC55" s="2" t="str">
        <f>Tabela1[[#This Row],[TEC - Tipo de Estrutura 2]] &amp; "|" &amp; Tabela1[[#This Row],[Intervalo de Anos]] &amp; "|" &amp; Tabela1[[#This Row],[CON - Material]]</f>
        <v>Outro|1960-1983|Alvenaria de Pedra</v>
      </c>
    </row>
    <row r="56" spans="1:29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2" t="str" cm="1">
        <f t="array" ref="P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6" s="1">
        <v>1</v>
      </c>
      <c r="R56" s="1">
        <v>10.06</v>
      </c>
      <c r="S56" s="1">
        <v>10.8</v>
      </c>
      <c r="T56" s="1">
        <v>10.06</v>
      </c>
      <c r="U56" s="9"/>
      <c r="V56" s="10"/>
      <c r="W56" s="1" t="s">
        <v>46</v>
      </c>
      <c r="X56" s="2" t="s">
        <v>35</v>
      </c>
      <c r="Y56" s="2" t="str" cm="1">
        <f t="array" ref="Y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6" s="2" t="s">
        <v>24</v>
      </c>
      <c r="AC56" s="2" t="str">
        <f>Tabela1[[#This Row],[TEC - Tipo de Estrutura 2]] &amp; "|" &amp; Tabela1[[#This Row],[Intervalo de Anos]] &amp; "|" &amp; Tabela1[[#This Row],[CON - Material]]</f>
        <v>Arco|1983-2010|Alvenaria de Pedra</v>
      </c>
    </row>
    <row r="57" spans="1:29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2" t="str" cm="1">
        <f t="array" ref="P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7" s="1">
        <v>1</v>
      </c>
      <c r="R57" s="1">
        <v>4.01</v>
      </c>
      <c r="S57" s="1">
        <v>11.05</v>
      </c>
      <c r="T57" s="1">
        <v>4.01</v>
      </c>
      <c r="U57" s="9"/>
      <c r="V57" s="10"/>
      <c r="W57" s="1" t="s">
        <v>41</v>
      </c>
      <c r="X57" s="2" t="s">
        <v>35</v>
      </c>
      <c r="Y57" s="2" t="str" cm="1">
        <f t="array" ref="Y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7" s="2" t="s">
        <v>24</v>
      </c>
      <c r="AC57" s="2" t="str">
        <f>Tabela1[[#This Row],[TEC - Tipo de Estrutura 2]] &amp; "|" &amp; Tabela1[[#This Row],[Intervalo de Anos]] &amp; "|" &amp; Tabela1[[#This Row],[CON - Material]]</f>
        <v>Outro|1960-1983|Alvenaria de Pedra</v>
      </c>
    </row>
    <row r="58" spans="1:29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2" t="str" cm="1">
        <f t="array" ref="P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8" s="1">
        <v>1</v>
      </c>
      <c r="R58" s="1">
        <v>6.03</v>
      </c>
      <c r="S58" s="1">
        <v>7.25</v>
      </c>
      <c r="T58" s="1">
        <v>6.03</v>
      </c>
      <c r="U58" s="9"/>
      <c r="V58" s="10"/>
      <c r="W58" s="1" t="s">
        <v>46</v>
      </c>
      <c r="X58" s="2" t="s">
        <v>35</v>
      </c>
      <c r="Y58" s="2" t="str" cm="1">
        <f t="array" ref="Y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8" s="2" t="s">
        <v>24</v>
      </c>
      <c r="AC58" s="2" t="str">
        <f>Tabela1[[#This Row],[TEC - Tipo de Estrutura 2]] &amp; "|" &amp; Tabela1[[#This Row],[Intervalo de Anos]] &amp; "|" &amp; Tabela1[[#This Row],[CON - Material]]</f>
        <v>Outro|1983-2010|Alvenaria de Pedra</v>
      </c>
    </row>
    <row r="59" spans="1:29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2" t="str" cm="1">
        <f t="array" ref="P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" s="1">
        <v>3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46</v>
      </c>
      <c r="X59" s="2" t="s">
        <v>35</v>
      </c>
      <c r="Y59" s="2" t="str" cm="1">
        <f t="array" ref="Y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9" s="2" t="s">
        <v>24</v>
      </c>
      <c r="AC59" s="2" t="str">
        <f>Tabela1[[#This Row],[TEC - Tipo de Estrutura 2]] &amp; "|" &amp; Tabela1[[#This Row],[Intervalo de Anos]] &amp; "|" &amp; Tabela1[[#This Row],[CON - Material]]</f>
        <v>Arco|1983-2010|Alvenaria de Pedra</v>
      </c>
    </row>
    <row r="60" spans="1:29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2" t="str" cm="1">
        <f t="array" ref="P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" s="1">
        <v>3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46</v>
      </c>
      <c r="X60" s="2" t="s">
        <v>38</v>
      </c>
      <c r="Y60" s="2" t="str" cm="1">
        <f t="array" ref="Y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" spans="1:29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2" t="str" cm="1">
        <f t="array" ref="P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" s="1">
        <v>3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46</v>
      </c>
      <c r="X61" s="2" t="s">
        <v>38</v>
      </c>
      <c r="Y61" s="2" t="str" cm="1">
        <f t="array" ref="Y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" spans="1:29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2" t="str" cm="1">
        <f t="array" ref="P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" s="1">
        <v>1</v>
      </c>
      <c r="R62" s="1">
        <v>14</v>
      </c>
      <c r="S62" s="1">
        <v>12.75</v>
      </c>
      <c r="T62" s="1">
        <v>14</v>
      </c>
      <c r="U62" s="9"/>
      <c r="V62" s="10"/>
      <c r="W62" s="1" t="s">
        <v>46</v>
      </c>
      <c r="X62" s="2" t="s">
        <v>24</v>
      </c>
      <c r="Y62" s="2" t="str" cm="1">
        <f t="array" ref="Y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" s="2" t="str">
        <f>Tabela1[[#This Row],[TEC - Tipo de Estrutura 2]] &amp; "|" &amp; Tabela1[[#This Row],[Intervalo de Anos]] &amp; "|" &amp; Tabela1[[#This Row],[CON - Material]]</f>
        <v>Arco|Antes de 1960|Betão Armado</v>
      </c>
    </row>
    <row r="63" spans="1:29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2" t="str" cm="1">
        <f t="array" ref="P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" s="1">
        <v>8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46</v>
      </c>
      <c r="X63" s="2" t="s">
        <v>24</v>
      </c>
      <c r="Y63" s="2" t="str" cm="1">
        <f t="array" ref="Y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" spans="1:29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2" t="str" cm="1">
        <f t="array" ref="P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" s="1">
        <v>1</v>
      </c>
      <c r="R64" s="1">
        <v>8.5</v>
      </c>
      <c r="S64" s="1">
        <v>17</v>
      </c>
      <c r="T64" s="1">
        <v>8.5</v>
      </c>
      <c r="U64" s="9"/>
      <c r="V64" s="10"/>
      <c r="W64" s="1" t="s">
        <v>46</v>
      </c>
      <c r="X64" s="2" t="s">
        <v>24</v>
      </c>
      <c r="Y64" s="2" t="str" cm="1">
        <f t="array" ref="Y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" s="2" t="str">
        <f>Tabela1[[#This Row],[TEC - Tipo de Estrutura 2]] &amp; "|" &amp; Tabela1[[#This Row],[Intervalo de Anos]] &amp; "|" &amp; Tabela1[[#This Row],[CON - Material]]</f>
        <v>Pórtico|1983-2010|Betão Armado</v>
      </c>
    </row>
    <row r="65" spans="1:29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2" t="str" cm="1">
        <f t="array" ref="P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" s="1">
        <v>3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46</v>
      </c>
      <c r="X65" s="2" t="s">
        <v>38</v>
      </c>
      <c r="Y65" s="2" t="str" cm="1">
        <f t="array" ref="Y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" spans="1:29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2" t="str" cm="1">
        <f t="array" ref="P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" s="1">
        <v>9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46</v>
      </c>
      <c r="X66" s="2" t="s">
        <v>38</v>
      </c>
      <c r="Y66" s="2" t="str" cm="1">
        <f t="array" ref="Y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" spans="1:29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2" t="str" cm="1">
        <f t="array" ref="P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" s="1">
        <v>3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30</v>
      </c>
      <c r="X67" s="2" t="s">
        <v>24</v>
      </c>
      <c r="Y67" s="2" t="str" cm="1">
        <f t="array" ref="Y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8" spans="1:29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2" t="str" cm="1">
        <f t="array" ref="P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" s="1">
        <v>3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23</v>
      </c>
      <c r="X68" s="2" t="s">
        <v>38</v>
      </c>
      <c r="Y68" s="2" t="str" cm="1">
        <f t="array" ref="Y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" spans="1:29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2" t="str" cm="1">
        <f t="array" ref="P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" s="1">
        <v>1</v>
      </c>
      <c r="R69" s="1">
        <v>7.17</v>
      </c>
      <c r="S69" s="1">
        <v>18.8</v>
      </c>
      <c r="T69" s="1">
        <v>7.17</v>
      </c>
      <c r="U69" s="9"/>
      <c r="V69" s="10"/>
      <c r="W69" s="1" t="s">
        <v>23</v>
      </c>
      <c r="X69" s="2" t="s">
        <v>24</v>
      </c>
      <c r="Y69" s="2" t="str" cm="1">
        <f t="array" ref="Y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" s="2" t="str">
        <f>Tabela1[[#This Row],[TEC - Tipo de Estrutura 2]] &amp; "|" &amp; Tabela1[[#This Row],[Intervalo de Anos]] &amp; "|" &amp; Tabela1[[#This Row],[CON - Material]]</f>
        <v>Pórtico|1960-1983|Betão Armado</v>
      </c>
    </row>
    <row r="70" spans="1:29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2" t="str" cm="1">
        <f t="array" ref="P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0" s="1">
        <v>3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23</v>
      </c>
      <c r="X70" s="2" t="s">
        <v>35</v>
      </c>
      <c r="Y70" s="2" t="str" cm="1">
        <f t="array" ref="Y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0" s="2" t="s">
        <v>24</v>
      </c>
      <c r="AC7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1" spans="1:29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2" t="str" cm="1">
        <f t="array" ref="P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1" s="1">
        <v>1</v>
      </c>
      <c r="R71" s="1">
        <v>15.9</v>
      </c>
      <c r="S71" s="1">
        <v>10.5</v>
      </c>
      <c r="T71" s="1">
        <v>15.9</v>
      </c>
      <c r="U71" s="9"/>
      <c r="V71" s="10"/>
      <c r="W71" s="1" t="s">
        <v>23</v>
      </c>
      <c r="X71" s="2" t="s">
        <v>31</v>
      </c>
      <c r="Y71" s="2" t="str" cm="1">
        <f t="array" ref="Y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1" s="2" t="s">
        <v>24</v>
      </c>
      <c r="AA71" s="2" t="s">
        <v>38</v>
      </c>
      <c r="AC7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2" spans="1:29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2" t="str" cm="1">
        <f t="array" ref="P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" s="1">
        <v>2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23</v>
      </c>
      <c r="X72" s="2" t="s">
        <v>31</v>
      </c>
      <c r="Y72" s="2" t="str" cm="1">
        <f t="array" ref="Y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2" s="2" t="s">
        <v>24</v>
      </c>
      <c r="AC72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3" spans="1:29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2" t="str" cm="1">
        <f t="array" ref="P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" s="1">
        <v>1</v>
      </c>
      <c r="R73" s="1">
        <v>11</v>
      </c>
      <c r="S73" s="1">
        <v>10.5</v>
      </c>
      <c r="T73" s="1">
        <v>11</v>
      </c>
      <c r="U73" s="9"/>
      <c r="V73" s="10"/>
      <c r="W73" s="1" t="s">
        <v>30</v>
      </c>
      <c r="X73" s="2" t="s">
        <v>31</v>
      </c>
      <c r="Y73" s="2" t="str" cm="1">
        <f t="array" ref="Y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3" s="2" t="str">
        <f>Tabela1[[#This Row],[TEC - Tipo de Estrutura 2]] &amp; "|" &amp; Tabela1[[#This Row],[Intervalo de Anos]] &amp; "|" &amp; Tabela1[[#This Row],[CON - Material]]</f>
        <v>Arco|1983-2010|Alvenaria de Tijolo</v>
      </c>
    </row>
    <row r="74" spans="1:29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2" t="str" cm="1">
        <f t="array" ref="P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" s="1">
        <v>3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23</v>
      </c>
      <c r="X74" s="2" t="s">
        <v>31</v>
      </c>
      <c r="Y74" s="2" t="str" cm="1">
        <f t="array" ref="Y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4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75" spans="1:29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2" t="str" cm="1">
        <f t="array" ref="P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" s="1">
        <v>3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46</v>
      </c>
      <c r="X75" s="2" t="s">
        <v>24</v>
      </c>
      <c r="Y75" s="2" t="str" cm="1">
        <f t="array" ref="Y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" spans="1:29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2" t="str" cm="1">
        <f t="array" ref="P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" s="1">
        <v>2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23</v>
      </c>
      <c r="X76" s="2" t="s">
        <v>35</v>
      </c>
      <c r="Y76" s="2" t="str" cm="1">
        <f t="array" ref="Y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" s="2" t="s">
        <v>24</v>
      </c>
      <c r="AC76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77" spans="1:29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2" t="str" cm="1">
        <f t="array" ref="P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7" s="1">
        <v>5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30</v>
      </c>
      <c r="X77" s="2" t="s">
        <v>31</v>
      </c>
      <c r="Y77" s="2" t="str" cm="1">
        <f t="array" ref="Y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7" s="2" t="s">
        <v>24</v>
      </c>
      <c r="AC77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8" spans="1:29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2" t="str" cm="1">
        <f t="array" ref="P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" s="1">
        <v>3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46</v>
      </c>
      <c r="X78" s="2" t="s">
        <v>35</v>
      </c>
      <c r="Y78" s="2" t="str" cm="1">
        <f t="array" ref="Y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9" spans="1:29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2" t="str" cm="1">
        <f t="array" ref="P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" s="1">
        <v>3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41</v>
      </c>
      <c r="X79" s="2" t="s">
        <v>38</v>
      </c>
      <c r="Y79" s="2" t="str" cm="1">
        <f t="array" ref="Y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" spans="1:29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2" t="str" cm="1">
        <f t="array" ref="P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" s="1">
        <v>3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23</v>
      </c>
      <c r="X80" s="2" t="s">
        <v>24</v>
      </c>
      <c r="Y80" s="2" t="str" cm="1">
        <f t="array" ref="Y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1" spans="1:29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2" t="str" cm="1">
        <f t="array" ref="P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" s="1">
        <v>5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23</v>
      </c>
      <c r="X81" s="2" t="s">
        <v>38</v>
      </c>
      <c r="Y81" s="2" t="str" cm="1">
        <f t="array" ref="Y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" spans="1:29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2" t="str" cm="1">
        <f t="array" ref="P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" s="1">
        <v>3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30</v>
      </c>
      <c r="X82" s="2" t="s">
        <v>24</v>
      </c>
      <c r="Y82" s="2" t="str" cm="1">
        <f t="array" ref="Y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3" spans="1:29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2" t="str" cm="1">
        <f t="array" ref="P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" s="1">
        <v>6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41</v>
      </c>
      <c r="X83" s="2" t="s">
        <v>38</v>
      </c>
      <c r="Y83" s="2" t="str" cm="1">
        <f t="array" ref="Y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" spans="1:29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2" t="str" cm="1">
        <f t="array" ref="P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" s="1">
        <v>3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46</v>
      </c>
      <c r="X84" s="2" t="s">
        <v>38</v>
      </c>
      <c r="Y84" s="2" t="str" cm="1">
        <f t="array" ref="Y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" spans="1:29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2" t="str" cm="1">
        <f t="array" ref="P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5" s="1">
        <v>1</v>
      </c>
      <c r="R85" s="1">
        <v>14.8</v>
      </c>
      <c r="S85" s="1">
        <v>10.1</v>
      </c>
      <c r="T85" s="1">
        <v>14.8</v>
      </c>
      <c r="U85" s="9"/>
      <c r="V85" s="10"/>
      <c r="W85" s="1" t="s">
        <v>30</v>
      </c>
      <c r="X85" s="2" t="s">
        <v>38</v>
      </c>
      <c r="Y85" s="2" t="str" cm="1">
        <f t="array" ref="Y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6" spans="1:29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2" t="str" cm="1">
        <f t="array" ref="P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6" s="1">
        <v>1</v>
      </c>
      <c r="R86" s="1">
        <v>14.2</v>
      </c>
      <c r="S86" s="1">
        <v>12.3</v>
      </c>
      <c r="T86" s="1">
        <v>14.2</v>
      </c>
      <c r="U86" s="9"/>
      <c r="V86" s="10"/>
      <c r="W86" s="1" t="s">
        <v>41</v>
      </c>
      <c r="X86" s="2" t="s">
        <v>38</v>
      </c>
      <c r="Y86" s="2" t="str" cm="1">
        <f t="array" ref="Y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7" spans="1:29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2" t="str" cm="1">
        <f t="array" ref="P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" s="1">
        <v>3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46</v>
      </c>
      <c r="X87" s="2" t="s">
        <v>38</v>
      </c>
      <c r="Y87" s="2" t="str" cm="1">
        <f t="array" ref="Y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" spans="1:29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2" t="str" cm="1">
        <f t="array" ref="P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" s="1">
        <v>5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30</v>
      </c>
      <c r="X88" s="2" t="s">
        <v>38</v>
      </c>
      <c r="Y88" s="2" t="str" cm="1">
        <f t="array" ref="Y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9" spans="1:29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2" t="str" cm="1">
        <f t="array" ref="P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" s="1">
        <v>7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30</v>
      </c>
      <c r="X89" s="2" t="s">
        <v>35</v>
      </c>
      <c r="Y89" s="2" t="str" cm="1">
        <f t="array" ref="Y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" s="2" t="s">
        <v>24</v>
      </c>
      <c r="AA89" s="2" t="s">
        <v>163</v>
      </c>
      <c r="AC89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90" spans="1:29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2" t="str" cm="1">
        <f t="array" ref="P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" s="1">
        <v>3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46</v>
      </c>
      <c r="X90" s="2" t="s">
        <v>38</v>
      </c>
      <c r="Y90" s="2" t="str" cm="1">
        <f t="array" ref="Y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" spans="1:29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2" t="str" cm="1">
        <f t="array" ref="P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" s="1">
        <v>3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41</v>
      </c>
      <c r="X91" s="2" t="s">
        <v>35</v>
      </c>
      <c r="Y91" s="2" t="str" cm="1">
        <f t="array" ref="Y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" spans="1:29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2" t="str" cm="1">
        <f t="array" ref="P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" s="1">
        <v>5</v>
      </c>
      <c r="R92" s="1">
        <v>58</v>
      </c>
      <c r="S92" s="1">
        <v>10.8</v>
      </c>
      <c r="U92" s="1">
        <v>4.2</v>
      </c>
      <c r="V92" s="10"/>
      <c r="W92" s="1" t="s">
        <v>41</v>
      </c>
      <c r="X92" s="2" t="s">
        <v>35</v>
      </c>
      <c r="Y92" s="2" t="str" cm="1">
        <f t="array" ref="Y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" s="2" t="s">
        <v>24</v>
      </c>
      <c r="AC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" spans="1:29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2" t="str" cm="1">
        <f t="array" ref="P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" s="1">
        <v>3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46</v>
      </c>
      <c r="X93" s="2" t="s">
        <v>38</v>
      </c>
      <c r="Y93" s="2" t="str" cm="1">
        <f t="array" ref="Y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4" spans="1:29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2" t="str" cm="1">
        <f t="array" ref="P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" s="1">
        <v>1</v>
      </c>
      <c r="R94" s="1">
        <v>42.5</v>
      </c>
      <c r="S94" s="1">
        <v>9.74</v>
      </c>
      <c r="T94" s="1">
        <v>42.5</v>
      </c>
      <c r="U94" s="9"/>
      <c r="V94" s="10"/>
      <c r="W94" s="1" t="s">
        <v>46</v>
      </c>
      <c r="X94" s="2" t="s">
        <v>35</v>
      </c>
      <c r="Y94" s="2" t="str" cm="1">
        <f t="array" ref="Y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" spans="1:29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2" t="str" cm="1">
        <f t="array" ref="P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" s="1">
        <v>10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30</v>
      </c>
      <c r="X95" s="2" t="s">
        <v>24</v>
      </c>
      <c r="Y95" s="2" t="str" cm="1">
        <f t="array" ref="Y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" spans="1:29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2" t="str" cm="1">
        <f t="array" ref="P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" s="1">
        <v>6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30</v>
      </c>
      <c r="X96" s="2" t="s">
        <v>31</v>
      </c>
      <c r="Y96" s="2" t="str" cm="1">
        <f t="array" ref="Y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" s="2" t="s">
        <v>38</v>
      </c>
      <c r="AC9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7" spans="1:29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2" t="str" cm="1">
        <f t="array" ref="P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" s="1">
        <v>4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30</v>
      </c>
      <c r="X97" s="2" t="s">
        <v>51</v>
      </c>
      <c r="Y97" s="2" t="str" cm="1">
        <f t="array" ref="Y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7" s="2" t="s">
        <v>24</v>
      </c>
      <c r="AC97" s="2" t="str">
        <f>Tabela1[[#This Row],[TEC - Tipo de Estrutura 2]] &amp; "|" &amp; Tabela1[[#This Row],[Intervalo de Anos]] &amp; "|" &amp; Tabela1[[#This Row],[CON - Material]]</f>
        <v>Vãos Multiplos|Antes de 1960|Aço</v>
      </c>
    </row>
    <row r="98" spans="1:29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2" t="str" cm="1">
        <f t="array" ref="P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" s="1">
        <v>1</v>
      </c>
      <c r="R98" s="1">
        <v>10</v>
      </c>
      <c r="S98" s="1">
        <v>7</v>
      </c>
      <c r="T98" s="1">
        <v>10</v>
      </c>
      <c r="U98" s="9"/>
      <c r="V98" s="10"/>
      <c r="W98" s="1" t="s">
        <v>30</v>
      </c>
      <c r="X98" s="2" t="s">
        <v>31</v>
      </c>
      <c r="Y98" s="2" t="str" cm="1">
        <f t="array" ref="Y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9" spans="1:29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2" t="str" cm="1">
        <f t="array" ref="P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9" s="1">
        <v>2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30</v>
      </c>
      <c r="X99" s="2" t="s">
        <v>31</v>
      </c>
      <c r="Y99" s="2" t="str" cm="1">
        <f t="array" ref="Y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9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00" spans="1:29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2" t="str" cm="1">
        <f t="array" ref="P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" s="1">
        <v>4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30</v>
      </c>
      <c r="X100" s="2" t="s">
        <v>35</v>
      </c>
      <c r="Y100" s="2" t="str" cm="1">
        <f t="array" ref="Y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" spans="1:29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2" t="str" cm="1">
        <f t="array" ref="P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" s="1">
        <v>5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30</v>
      </c>
      <c r="X101" s="2" t="s">
        <v>24</v>
      </c>
      <c r="Y101" s="2" t="str" cm="1">
        <f t="array" ref="Y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2" spans="1:29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2" t="str" cm="1">
        <f t="array" ref="P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" s="1">
        <v>13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30</v>
      </c>
      <c r="X102" s="2" t="s">
        <v>24</v>
      </c>
      <c r="Y102" s="2" t="str" cm="1">
        <f t="array" ref="Y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3" spans="1:29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2" t="str" cm="1">
        <f t="array" ref="P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" s="1">
        <v>3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30</v>
      </c>
      <c r="X103" s="2" t="s">
        <v>24</v>
      </c>
      <c r="Y103" s="2" t="str" cm="1">
        <f t="array" ref="Y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" spans="1:29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2" t="str" cm="1">
        <f t="array" ref="P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4" s="1">
        <v>6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41</v>
      </c>
      <c r="X104" s="2" t="s">
        <v>24</v>
      </c>
      <c r="Y104" s="2" t="str" cm="1">
        <f t="array" ref="Y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" s="2" t="str">
        <f>Tabela1[[#This Row],[TEC - Tipo de Estrutura 2]] &amp; "|" &amp; Tabela1[[#This Row],[Intervalo de Anos]] &amp; "|" &amp; Tabela1[[#This Row],[CON - Material]]</f>
        <v>Arco|Antes de 1960|Betão Armado</v>
      </c>
    </row>
    <row r="105" spans="1:29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2" t="str" cm="1">
        <f t="array" ref="P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" s="1">
        <v>5</v>
      </c>
      <c r="R105" s="1">
        <v>23.05</v>
      </c>
      <c r="S105" s="1">
        <v>4.3</v>
      </c>
      <c r="U105" s="1">
        <v>2</v>
      </c>
      <c r="V105" s="10"/>
      <c r="W105" s="1" t="s">
        <v>23</v>
      </c>
      <c r="X105" s="2" t="s">
        <v>35</v>
      </c>
      <c r="Y105" s="2" t="str" cm="1">
        <f t="array" ref="Y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5" s="2" t="str">
        <f>Tabela1[[#This Row],[TEC - Tipo de Estrutura 2]] &amp; "|" &amp; Tabela1[[#This Row],[Intervalo de Anos]] &amp; "|" &amp; Tabela1[[#This Row],[CON - Material]]</f>
        <v>Arco|1960-1983|Alvenaria de Pedra</v>
      </c>
    </row>
    <row r="106" spans="1:29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2" t="str" cm="1">
        <f t="array" ref="P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6" s="1">
        <v>1</v>
      </c>
      <c r="R106" s="1">
        <v>14.15</v>
      </c>
      <c r="S106" s="1">
        <v>9</v>
      </c>
      <c r="T106" s="1">
        <v>14.15</v>
      </c>
      <c r="U106" s="9"/>
      <c r="V106" s="10"/>
      <c r="W106" s="1" t="s">
        <v>46</v>
      </c>
      <c r="X106" s="2" t="s">
        <v>24</v>
      </c>
      <c r="Y106" s="2" t="str" cm="1">
        <f t="array" ref="Y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7" spans="1:29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2" t="str" cm="1">
        <f t="array" ref="P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" s="1">
        <v>1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23</v>
      </c>
      <c r="X107" s="2" t="s">
        <v>38</v>
      </c>
      <c r="Y107" s="2" t="str" cm="1">
        <f t="array" ref="Y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8" spans="1:29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2" t="str" cm="1">
        <f t="array" ref="P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" s="1">
        <v>3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23</v>
      </c>
      <c r="X108" s="2" t="s">
        <v>38</v>
      </c>
      <c r="Y108" s="2" t="str" cm="1">
        <f t="array" ref="Y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9" spans="1:29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2" t="str" cm="1">
        <f t="array" ref="P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" s="1">
        <v>5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46</v>
      </c>
      <c r="X109" s="2" t="s">
        <v>24</v>
      </c>
      <c r="Y109" s="2" t="str" cm="1">
        <f t="array" ref="Y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0" spans="1:29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2" t="str" cm="1">
        <f t="array" ref="P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" s="1">
        <v>3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23</v>
      </c>
      <c r="X110" s="2" t="s">
        <v>38</v>
      </c>
      <c r="Y110" s="2" t="str" cm="1">
        <f t="array" ref="Y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1" spans="1:29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2" t="str" cm="1">
        <f t="array" ref="P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1" s="1">
        <v>3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30</v>
      </c>
      <c r="X111" s="2" t="s">
        <v>35</v>
      </c>
      <c r="Y111" s="2" t="str" cm="1">
        <f t="array" ref="Y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1" s="2" t="s">
        <v>73</v>
      </c>
      <c r="AA111" s="2" t="s">
        <v>24</v>
      </c>
      <c r="AB111" s="1" t="s">
        <v>163</v>
      </c>
      <c r="AC1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2" spans="1:29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2" t="str" cm="1">
        <f t="array" ref="P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" s="1">
        <v>10</v>
      </c>
      <c r="R112" s="1">
        <v>85.84</v>
      </c>
      <c r="S112" s="1">
        <v>3.7</v>
      </c>
      <c r="U112" s="1">
        <v>1</v>
      </c>
      <c r="V112" s="10"/>
      <c r="W112" s="1" t="s">
        <v>23</v>
      </c>
      <c r="X112" s="2" t="s">
        <v>35</v>
      </c>
      <c r="Y112" s="2" t="str" cm="1">
        <f t="array" ref="Y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" s="2" t="str">
        <f>Tabela1[[#This Row],[TEC - Tipo de Estrutura 2]] &amp; "|" &amp; Tabela1[[#This Row],[Intervalo de Anos]] &amp; "|" &amp; Tabela1[[#This Row],[CON - Material]]</f>
        <v>Arco|1983-2010|Alvenaria de Pedra</v>
      </c>
    </row>
    <row r="113" spans="1:29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2" t="str" cm="1">
        <f t="array" ref="P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" s="1">
        <v>3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30</v>
      </c>
      <c r="X113" s="2" t="s">
        <v>38</v>
      </c>
      <c r="Y113" s="2" t="str" cm="1">
        <f t="array" ref="Y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" s="2" t="str">
        <f>Tabela1[[#This Row],[TEC - Tipo de Estrutura 2]] &amp; "|" &amp; Tabela1[[#This Row],[Intervalo de Anos]] &amp; "|" &amp; Tabela1[[#This Row],[CON - Material]]</f>
        <v>Arco|Antes de 1960|Betão Armado</v>
      </c>
    </row>
    <row r="114" spans="1:29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2" t="str" cm="1">
        <f t="array" ref="P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" s="1">
        <v>1</v>
      </c>
      <c r="R114" s="1">
        <v>10.6</v>
      </c>
      <c r="S114" s="1">
        <v>9.4</v>
      </c>
      <c r="T114" s="1">
        <v>10.6</v>
      </c>
      <c r="U114" s="9"/>
      <c r="V114" s="10"/>
      <c r="W114" s="1" t="s">
        <v>23</v>
      </c>
      <c r="X114" s="2" t="s">
        <v>24</v>
      </c>
      <c r="Y114" s="2" t="str" cm="1">
        <f t="array" ref="Y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15" spans="1:29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2" t="str" cm="1">
        <f t="array" ref="P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" s="1">
        <v>1</v>
      </c>
      <c r="R115" s="1">
        <v>8.4499999999999993</v>
      </c>
      <c r="S115" s="1">
        <v>11.5</v>
      </c>
      <c r="U115" s="9"/>
      <c r="V115" s="10"/>
      <c r="W115" s="1" t="s">
        <v>46</v>
      </c>
      <c r="X115" s="2" t="s">
        <v>38</v>
      </c>
      <c r="Y115" s="2" t="str" cm="1">
        <f t="array" ref="Y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6" spans="1:29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2" t="str" cm="1">
        <f t="array" ref="P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" s="1">
        <v>3</v>
      </c>
      <c r="R116" s="1">
        <v>28</v>
      </c>
      <c r="S116" s="1">
        <v>11.1</v>
      </c>
      <c r="U116" s="1">
        <v>3</v>
      </c>
      <c r="V116" s="10"/>
      <c r="W116" s="1" t="s">
        <v>41</v>
      </c>
      <c r="X116" s="2" t="s">
        <v>35</v>
      </c>
      <c r="Y116" s="2" t="str" cm="1">
        <f t="array" ref="Y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6" s="2" t="s">
        <v>24</v>
      </c>
      <c r="AC1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7" spans="1:29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2" t="str" cm="1">
        <f t="array" ref="P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" s="1">
        <v>1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23</v>
      </c>
      <c r="X117" s="2" t="s">
        <v>24</v>
      </c>
      <c r="Y117" s="2" t="str" cm="1">
        <f t="array" ref="Y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" s="2" t="str">
        <f>Tabela1[[#This Row],[TEC - Tipo de Estrutura 2]] &amp; "|" &amp; Tabela1[[#This Row],[Intervalo de Anos]] &amp; "|" &amp; Tabela1[[#This Row],[CON - Material]]</f>
        <v>Pórtico|1983-2010|Betão Armado</v>
      </c>
    </row>
    <row r="118" spans="1:29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2" t="str" cm="1">
        <f t="array" ref="P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" s="1">
        <v>2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23</v>
      </c>
      <c r="X118" s="2" t="s">
        <v>35</v>
      </c>
      <c r="Y118" s="2" t="str" cm="1">
        <f t="array" ref="Y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8" s="2" t="s">
        <v>24</v>
      </c>
      <c r="AC118" s="2" t="str">
        <f>Tabela1[[#This Row],[TEC - Tipo de Estrutura 2]] &amp; "|" &amp; Tabela1[[#This Row],[Intervalo de Anos]] &amp; "|" &amp; Tabela1[[#This Row],[CON - Material]]</f>
        <v>Arco|1983-2010|Alvenaria de Pedra</v>
      </c>
    </row>
    <row r="119" spans="1:29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2" t="str" cm="1">
        <f t="array" ref="P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" s="1">
        <v>3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46</v>
      </c>
      <c r="X119" s="2" t="s">
        <v>38</v>
      </c>
      <c r="Y119" s="2" t="str" cm="1">
        <f t="array" ref="Y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" spans="1:29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2" t="str" cm="1">
        <f t="array" ref="P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" s="1">
        <v>1</v>
      </c>
      <c r="R120" s="1">
        <v>8</v>
      </c>
      <c r="S120" s="1">
        <v>7.2</v>
      </c>
      <c r="T120" s="1">
        <v>8</v>
      </c>
      <c r="U120" s="9"/>
      <c r="V120" s="10"/>
      <c r="W120" s="1" t="s">
        <v>30</v>
      </c>
      <c r="X120" s="2" t="s">
        <v>31</v>
      </c>
      <c r="Y120" s="2" t="str" cm="1">
        <f t="array" ref="Y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20" s="2" t="str">
        <f>Tabela1[[#This Row],[TEC - Tipo de Estrutura 2]] &amp; "|" &amp; Tabela1[[#This Row],[Intervalo de Anos]] &amp; "|" &amp; Tabela1[[#This Row],[CON - Material]]</f>
        <v>Arco|1960-1983|Alvenaria de Tijolo</v>
      </c>
    </row>
    <row r="121" spans="1:29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2" t="str" cm="1">
        <f t="array" ref="P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" s="1">
        <v>3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46</v>
      </c>
      <c r="X121" s="2" t="s">
        <v>38</v>
      </c>
      <c r="Y121" s="2" t="str" cm="1">
        <f t="array" ref="Y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" spans="1:29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2" t="str" cm="1">
        <f t="array" ref="P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" s="1">
        <v>11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30</v>
      </c>
      <c r="X122" s="2" t="s">
        <v>24</v>
      </c>
      <c r="Y122" s="2" t="str" cm="1">
        <f t="array" ref="Y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" spans="1:29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2" t="str" cm="1">
        <f t="array" ref="P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" s="1">
        <v>4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23</v>
      </c>
      <c r="X123" s="2" t="s">
        <v>38</v>
      </c>
      <c r="Y123" s="2" t="str" cm="1">
        <f t="array" ref="Y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" spans="1:29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2" t="str" cm="1">
        <f t="array" ref="P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" s="1">
        <v>3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46</v>
      </c>
      <c r="X124" s="2" t="s">
        <v>38</v>
      </c>
      <c r="Y124" s="2" t="str" cm="1">
        <f t="array" ref="Y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" spans="1:29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2" t="str" cm="1">
        <f t="array" ref="P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" s="1">
        <v>1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46</v>
      </c>
      <c r="X125" s="2" t="s">
        <v>38</v>
      </c>
      <c r="Y125" s="2" t="str" cm="1">
        <f t="array" ref="Y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" spans="1:29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2" t="str" cm="1">
        <f t="array" ref="P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" s="1">
        <v>1</v>
      </c>
      <c r="R126" s="1">
        <v>14</v>
      </c>
      <c r="S126" s="1">
        <v>9.4</v>
      </c>
      <c r="T126" s="1">
        <v>14</v>
      </c>
      <c r="U126" s="9"/>
      <c r="V126" s="10"/>
      <c r="W126" s="1" t="s">
        <v>23</v>
      </c>
      <c r="X126" s="2" t="s">
        <v>24</v>
      </c>
      <c r="Y126" s="2" t="str" cm="1">
        <f t="array" ref="Y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7" spans="1:29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2" t="str" cm="1">
        <f t="array" ref="P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7" s="1">
        <v>1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30</v>
      </c>
      <c r="X127" s="2" t="s">
        <v>38</v>
      </c>
      <c r="Y127" s="2" t="str" cm="1">
        <f t="array" ref="Y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" s="2" t="str">
        <f>Tabela1[[#This Row],[TEC - Tipo de Estrutura 2]] &amp; "|" &amp; Tabela1[[#This Row],[Intervalo de Anos]] &amp; "|" &amp; Tabela1[[#This Row],[CON - Material]]</f>
        <v>Pórtico|1983-2010|Betão Armado</v>
      </c>
    </row>
    <row r="128" spans="1:29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2" t="str" cm="1">
        <f t="array" ref="P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" s="1">
        <v>3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23</v>
      </c>
      <c r="X128" s="2" t="s">
        <v>24</v>
      </c>
      <c r="Y128" s="2" t="str" cm="1">
        <f t="array" ref="Y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9" spans="1:29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2" t="str" cm="1">
        <f t="array" ref="P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" s="1">
        <v>7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46</v>
      </c>
      <c r="X129" s="2" t="s">
        <v>38</v>
      </c>
      <c r="Y129" s="2" t="str" cm="1">
        <f t="array" ref="Y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" spans="1:29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2" t="str" cm="1">
        <f t="array" ref="P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" s="1">
        <v>9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46</v>
      </c>
      <c r="X130" s="2" t="s">
        <v>38</v>
      </c>
      <c r="Y130" s="2" t="str" cm="1">
        <f t="array" ref="Y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" spans="1:29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2" t="str" cm="1">
        <f t="array" ref="P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" s="1">
        <v>10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46</v>
      </c>
      <c r="X131" s="2" t="s">
        <v>38</v>
      </c>
      <c r="Y131" s="2" t="str" cm="1">
        <f t="array" ref="Y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" spans="1:29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2" t="str" cm="1">
        <f t="array" ref="P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" s="1">
        <v>3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30</v>
      </c>
      <c r="X132" s="2" t="s">
        <v>38</v>
      </c>
      <c r="Y132" s="2" t="str" cm="1">
        <f t="array" ref="Y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" spans="1:29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2" t="str" cm="1">
        <f t="array" ref="P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" s="1">
        <v>3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46</v>
      </c>
      <c r="X133" s="2" t="s">
        <v>38</v>
      </c>
      <c r="Y133" s="2" t="str" cm="1">
        <f t="array" ref="Y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" spans="1:29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2" t="str" cm="1">
        <f t="array" ref="P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" s="1">
        <v>3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46</v>
      </c>
      <c r="X134" s="2" t="s">
        <v>38</v>
      </c>
      <c r="Y134" s="2" t="str" cm="1">
        <f t="array" ref="Y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" spans="1:29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2" t="str" cm="1">
        <f t="array" ref="P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" s="1">
        <v>2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23</v>
      </c>
      <c r="X135" s="2" t="s">
        <v>38</v>
      </c>
      <c r="Y135" s="2" t="str" cm="1">
        <f t="array" ref="Y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" spans="1:29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2" t="str" cm="1">
        <f t="array" ref="P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" s="1">
        <v>4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23</v>
      </c>
      <c r="X136" s="2" t="s">
        <v>38</v>
      </c>
      <c r="Y136" s="2" t="str" cm="1">
        <f t="array" ref="Y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" spans="1:29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2" t="str" cm="1">
        <f t="array" ref="P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" s="1">
        <v>5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46</v>
      </c>
      <c r="X137" s="2" t="s">
        <v>38</v>
      </c>
      <c r="Y137" s="2" t="str" cm="1">
        <f t="array" ref="Y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" spans="1:29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2" t="str" cm="1">
        <f t="array" ref="P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" s="1">
        <v>3</v>
      </c>
      <c r="R138" s="1">
        <v>45.3</v>
      </c>
      <c r="S138" s="1">
        <v>32.299999999999997</v>
      </c>
      <c r="U138" s="1">
        <v>8.5</v>
      </c>
      <c r="V138" s="10"/>
      <c r="W138" s="1" t="s">
        <v>46</v>
      </c>
      <c r="X138" s="2" t="s">
        <v>38</v>
      </c>
      <c r="Y138" s="2" t="str" cm="1">
        <f t="array" ref="Y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" spans="1:29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2" t="str" cm="1">
        <f t="array" ref="P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9" s="1">
        <v>1</v>
      </c>
      <c r="R139" s="1">
        <v>8.5</v>
      </c>
      <c r="S139" s="1">
        <v>26.4</v>
      </c>
      <c r="T139" s="1">
        <v>8.5</v>
      </c>
      <c r="U139" s="9"/>
      <c r="V139" s="10"/>
      <c r="W139" s="1" t="s">
        <v>41</v>
      </c>
      <c r="X139" s="2" t="s">
        <v>24</v>
      </c>
      <c r="Y139" s="2" t="str" cm="1">
        <f t="array" ref="Y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" spans="1:29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2" t="str" cm="1">
        <f t="array" ref="P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" s="1">
        <v>3</v>
      </c>
      <c r="R140" s="1">
        <v>43.6</v>
      </c>
      <c r="S140" s="1">
        <v>11.1</v>
      </c>
      <c r="U140" s="1">
        <v>9</v>
      </c>
      <c r="V140" s="10"/>
      <c r="W140" s="1" t="s">
        <v>46</v>
      </c>
      <c r="X140" s="2" t="s">
        <v>38</v>
      </c>
      <c r="Y140" s="2" t="str" cm="1">
        <f t="array" ref="Y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" spans="1:29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2" t="str" cm="1">
        <f t="array" ref="P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1" s="1">
        <v>1</v>
      </c>
      <c r="R141" s="1">
        <v>12.8</v>
      </c>
      <c r="S141" s="1">
        <v>23</v>
      </c>
      <c r="T141" s="1">
        <v>12.8</v>
      </c>
      <c r="U141" s="9"/>
      <c r="V141" s="10"/>
      <c r="W141" s="1" t="s">
        <v>46</v>
      </c>
      <c r="X141" s="2" t="s">
        <v>24</v>
      </c>
      <c r="Y141" s="2" t="str" cm="1">
        <f t="array" ref="Y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" s="2" t="str">
        <f>Tabela1[[#This Row],[TEC - Tipo de Estrutura 2]] &amp; "|" &amp; Tabela1[[#This Row],[Intervalo de Anos]] &amp; "|" &amp; Tabela1[[#This Row],[CON - Material]]</f>
        <v>Arco|1983-2010|Betão Armado</v>
      </c>
    </row>
    <row r="142" spans="1:29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2" t="str" cm="1">
        <f t="array" ref="P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" s="1">
        <v>3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46</v>
      </c>
      <c r="X142" s="2" t="s">
        <v>38</v>
      </c>
      <c r="Y142" s="2" t="str" cm="1">
        <f t="array" ref="Y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" spans="1:29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2" t="str" cm="1">
        <f t="array" ref="P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" s="1">
        <v>3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46</v>
      </c>
      <c r="X143" s="2" t="s">
        <v>38</v>
      </c>
      <c r="Y143" s="2" t="str" cm="1">
        <f t="array" ref="Y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" spans="1:29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2" t="str" cm="1">
        <f t="array" ref="P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4" s="1">
        <v>1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46</v>
      </c>
      <c r="X144" s="2" t="s">
        <v>24</v>
      </c>
      <c r="Y144" s="2" t="str" cm="1">
        <f t="array" ref="Y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" s="2" t="str">
        <f>Tabela1[[#This Row],[TEC - Tipo de Estrutura 2]] &amp; "|" &amp; Tabela1[[#This Row],[Intervalo de Anos]] &amp; "|" &amp; Tabela1[[#This Row],[CON - Material]]</f>
        <v>Arco|1983-2010|Betão Armado</v>
      </c>
    </row>
    <row r="145" spans="1:29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2" t="str" cm="1">
        <f t="array" ref="P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5" s="1">
        <v>1</v>
      </c>
      <c r="R145" s="1">
        <v>11</v>
      </c>
      <c r="S145" s="1">
        <v>17.3</v>
      </c>
      <c r="U145" s="9"/>
      <c r="V145" s="10"/>
      <c r="W145" s="1" t="s">
        <v>46</v>
      </c>
      <c r="X145" s="2" t="s">
        <v>24</v>
      </c>
      <c r="Y145" s="2" t="str" cm="1">
        <f t="array" ref="Y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" s="2" t="str">
        <f>Tabela1[[#This Row],[TEC - Tipo de Estrutura 2]] &amp; "|" &amp; Tabela1[[#This Row],[Intervalo de Anos]] &amp; "|" &amp; Tabela1[[#This Row],[CON - Material]]</f>
        <v>Pórtico|1983-2010|Betão Armado</v>
      </c>
    </row>
    <row r="146" spans="1:29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2" t="str" cm="1">
        <f t="array" ref="P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" s="1">
        <v>3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46</v>
      </c>
      <c r="X146" s="2" t="s">
        <v>38</v>
      </c>
      <c r="Y146" s="2" t="str" cm="1">
        <f t="array" ref="Y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" spans="1:29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2" t="str" cm="1">
        <f t="array" ref="P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" s="1">
        <v>3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46</v>
      </c>
      <c r="X147" s="2" t="s">
        <v>38</v>
      </c>
      <c r="Y147" s="2" t="str" cm="1">
        <f t="array" ref="Y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" spans="1:29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2" t="str" cm="1">
        <f t="array" ref="P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" s="1">
        <v>1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46</v>
      </c>
      <c r="X148" s="2" t="s">
        <v>24</v>
      </c>
      <c r="Y148" s="2" t="str" cm="1">
        <f t="array" ref="Y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" s="2" t="str">
        <f>Tabela1[[#This Row],[TEC - Tipo de Estrutura 2]] &amp; "|" &amp; Tabela1[[#This Row],[Intervalo de Anos]] &amp; "|" &amp; Tabela1[[#This Row],[CON - Material]]</f>
        <v>Pórtico|1983-2010|Betão Armado</v>
      </c>
    </row>
    <row r="149" spans="1:29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2" t="str" cm="1">
        <f t="array" ref="P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" s="1">
        <v>3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46</v>
      </c>
      <c r="X149" s="2" t="s">
        <v>38</v>
      </c>
      <c r="Y149" s="2" t="str" cm="1">
        <f t="array" ref="Y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" spans="1:29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2" t="str" cm="1">
        <f t="array" ref="P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" s="1">
        <v>3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46</v>
      </c>
      <c r="X150" s="2" t="s">
        <v>38</v>
      </c>
      <c r="Y150" s="2" t="str" cm="1">
        <f t="array" ref="Y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" spans="1:29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2" t="str" cm="1">
        <f t="array" ref="P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" s="1">
        <v>3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46</v>
      </c>
      <c r="X151" s="2" t="s">
        <v>38</v>
      </c>
      <c r="Y151" s="2" t="str" cm="1">
        <f t="array" ref="Y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" spans="1:29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2" t="str" cm="1">
        <f t="array" ref="P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" s="1">
        <v>4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41</v>
      </c>
      <c r="X152" s="2" t="s">
        <v>38</v>
      </c>
      <c r="Y152" s="2" t="str" cm="1">
        <f t="array" ref="Y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" spans="1:29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2" t="str" cm="1">
        <f t="array" ref="P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" s="1">
        <v>1</v>
      </c>
      <c r="R153" s="1">
        <v>11</v>
      </c>
      <c r="S153" s="1">
        <v>14.45</v>
      </c>
      <c r="T153" s="1">
        <v>11</v>
      </c>
      <c r="U153" s="9"/>
      <c r="V153" s="10"/>
      <c r="W153" s="1" t="s">
        <v>46</v>
      </c>
      <c r="X153" s="2" t="s">
        <v>24</v>
      </c>
      <c r="Y153" s="2" t="str" cm="1">
        <f t="array" ref="Y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" s="2" t="str">
        <f>Tabela1[[#This Row],[TEC - Tipo de Estrutura 2]] &amp; "|" &amp; Tabela1[[#This Row],[Intervalo de Anos]] &amp; "|" &amp; Tabela1[[#This Row],[CON - Material]]</f>
        <v>Pórtico|1983-2010|Betão Armado</v>
      </c>
    </row>
    <row r="154" spans="1:29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2" t="str" cm="1">
        <f t="array" ref="P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" s="1">
        <v>1</v>
      </c>
      <c r="R154" s="1">
        <v>3.9</v>
      </c>
      <c r="S154" s="1">
        <v>13.3</v>
      </c>
      <c r="T154" s="1">
        <v>3.9</v>
      </c>
      <c r="U154" s="9"/>
      <c r="V154" s="10"/>
      <c r="W154" s="1" t="s">
        <v>46</v>
      </c>
      <c r="X154" s="2" t="s">
        <v>24</v>
      </c>
      <c r="Y154" s="2" t="str" cm="1">
        <f t="array" ref="Y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" s="2" t="str">
        <f>Tabela1[[#This Row],[TEC - Tipo de Estrutura 2]] &amp; "|" &amp; Tabela1[[#This Row],[Intervalo de Anos]] &amp; "|" &amp; Tabela1[[#This Row],[CON - Material]]</f>
        <v>Pórtico|1983-2010|Betão Armado</v>
      </c>
    </row>
    <row r="155" spans="1:29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2" t="str" cm="1">
        <f t="array" ref="P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" s="1">
        <v>3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46</v>
      </c>
      <c r="X155" s="2" t="s">
        <v>38</v>
      </c>
      <c r="Y155" s="2" t="str" cm="1">
        <f t="array" ref="Y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" spans="1:29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2" t="str" cm="1">
        <f t="array" ref="P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6" s="1">
        <v>3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46</v>
      </c>
      <c r="X156" s="2" t="s">
        <v>38</v>
      </c>
      <c r="Y156" s="2" t="str" cm="1">
        <f t="array" ref="Y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" spans="1:29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2" t="str" cm="1">
        <f t="array" ref="P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" s="1">
        <v>3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46</v>
      </c>
      <c r="X157" s="2" t="s">
        <v>38</v>
      </c>
      <c r="Y157" s="2" t="str" cm="1">
        <f t="array" ref="Y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" spans="1:29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2" t="str" cm="1">
        <f t="array" ref="P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" s="1">
        <v>3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46</v>
      </c>
      <c r="X158" s="2" t="s">
        <v>38</v>
      </c>
      <c r="Y158" s="2" t="str" cm="1">
        <f t="array" ref="Y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" spans="1:29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2" t="str" cm="1">
        <f t="array" ref="P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" s="1">
        <v>3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46</v>
      </c>
      <c r="X159" s="2" t="s">
        <v>38</v>
      </c>
      <c r="Y159" s="2" t="str" cm="1">
        <f t="array" ref="Y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" spans="1:29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2" t="str" cm="1">
        <f t="array" ref="P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" s="1">
        <v>2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23</v>
      </c>
      <c r="X160" s="2" t="s">
        <v>24</v>
      </c>
      <c r="Y160" s="2" t="str" cm="1">
        <f t="array" ref="Y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" s="2" t="str">
        <f>Tabela1[[#This Row],[TEC - Tipo de Estrutura 2]] &amp; "|" &amp; Tabela1[[#This Row],[Intervalo de Anos]] &amp; "|" &amp; Tabela1[[#This Row],[CON - Material]]</f>
        <v>Arco|Antes de 1960|Betão Armado</v>
      </c>
    </row>
    <row r="161" spans="1:29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2" t="str" cm="1">
        <f t="array" ref="P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" s="1">
        <v>3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46</v>
      </c>
      <c r="X161" s="2" t="s">
        <v>38</v>
      </c>
      <c r="Y161" s="2" t="str" cm="1">
        <f t="array" ref="Y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" spans="1:29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2" t="str" cm="1">
        <f t="array" ref="P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" s="1">
        <v>3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46</v>
      </c>
      <c r="X162" s="2" t="s">
        <v>38</v>
      </c>
      <c r="Y162" s="2" t="str" cm="1">
        <f t="array" ref="Y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" spans="1:29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2" t="str" cm="1">
        <f t="array" ref="P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" s="1">
        <v>3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46</v>
      </c>
      <c r="X163" s="2" t="s">
        <v>38</v>
      </c>
      <c r="Y163" s="2" t="str" cm="1">
        <f t="array" ref="Y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" spans="1:29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2" t="str" cm="1">
        <f t="array" ref="P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" s="1">
        <v>3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46</v>
      </c>
      <c r="X164" s="2" t="s">
        <v>38</v>
      </c>
      <c r="Y164" s="2" t="str" cm="1">
        <f t="array" ref="Y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" spans="1:29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2" t="str" cm="1">
        <f t="array" ref="P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" s="1">
        <v>3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46</v>
      </c>
      <c r="X165" s="2" t="s">
        <v>38</v>
      </c>
      <c r="Y165" s="2" t="str" cm="1">
        <f t="array" ref="Y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" spans="1:29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2" t="str" cm="1">
        <f t="array" ref="P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6" s="1">
        <v>1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46</v>
      </c>
      <c r="X166" s="2" t="s">
        <v>35</v>
      </c>
      <c r="Y166" s="2" t="str" cm="1">
        <f t="array" ref="Y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6" s="2" t="s">
        <v>24</v>
      </c>
      <c r="AC1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7" spans="1:29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2" t="str" cm="1">
        <f t="array" ref="P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" s="1">
        <v>3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46</v>
      </c>
      <c r="X167" s="2" t="s">
        <v>38</v>
      </c>
      <c r="Y167" s="2" t="str" cm="1">
        <f t="array" ref="Y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" spans="1:29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2" t="str" cm="1">
        <f t="array" ref="P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" s="1">
        <v>3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46</v>
      </c>
      <c r="X168" s="2" t="s">
        <v>38</v>
      </c>
      <c r="Y168" s="2" t="str" cm="1">
        <f t="array" ref="Y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" spans="1:29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2" t="str" cm="1">
        <f t="array" ref="P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" s="1">
        <v>3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46</v>
      </c>
      <c r="X169" s="2" t="s">
        <v>38</v>
      </c>
      <c r="Y169" s="2" t="str" cm="1">
        <f t="array" ref="Y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" spans="1:29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2" t="str" cm="1">
        <f t="array" ref="P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" s="1">
        <v>3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46</v>
      </c>
      <c r="X170" s="2" t="s">
        <v>38</v>
      </c>
      <c r="Y170" s="2" t="str" cm="1">
        <f t="array" ref="Y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" spans="1:29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2" t="str" cm="1">
        <f t="array" ref="P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1" s="1">
        <v>1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46</v>
      </c>
      <c r="X171" s="2" t="s">
        <v>24</v>
      </c>
      <c r="Y171" s="2" t="str" cm="1">
        <f t="array" ref="Y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2" spans="1:29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2" t="str" cm="1">
        <f t="array" ref="P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2" s="1">
        <v>1</v>
      </c>
      <c r="R172" s="1">
        <v>6.4</v>
      </c>
      <c r="S172" s="1">
        <v>14.2</v>
      </c>
      <c r="T172" s="1">
        <v>6.4</v>
      </c>
      <c r="U172" s="9"/>
      <c r="V172" s="10"/>
      <c r="W172" s="1" t="s">
        <v>46</v>
      </c>
      <c r="X172" s="2" t="s">
        <v>24</v>
      </c>
      <c r="Y172" s="2" t="str" cm="1">
        <f t="array" ref="Y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" s="2" t="str">
        <f>Tabela1[[#This Row],[TEC - Tipo de Estrutura 2]] &amp; "|" &amp; Tabela1[[#This Row],[Intervalo de Anos]] &amp; "|" &amp; Tabela1[[#This Row],[CON - Material]]</f>
        <v>Pórtico|1983-2010|Betão Armado</v>
      </c>
    </row>
    <row r="173" spans="1:29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2" t="str" cm="1">
        <f t="array" ref="P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" s="1">
        <v>3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23</v>
      </c>
      <c r="X173" s="2" t="s">
        <v>24</v>
      </c>
      <c r="Y173" s="2" t="str" cm="1">
        <f t="array" ref="Y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4" spans="1:29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2" t="str" cm="1">
        <f t="array" ref="P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" s="1">
        <v>5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46</v>
      </c>
      <c r="X174" s="2" t="s">
        <v>38</v>
      </c>
      <c r="Y174" s="2" t="str" cm="1">
        <f t="array" ref="Y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" spans="1:29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2" t="str" cm="1">
        <f t="array" ref="P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" s="1">
        <v>3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46</v>
      </c>
      <c r="X175" s="2" t="s">
        <v>38</v>
      </c>
      <c r="Y175" s="2" t="str" cm="1">
        <f t="array" ref="Y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" spans="1:29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2" t="str" cm="1">
        <f t="array" ref="P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" s="1">
        <v>4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41</v>
      </c>
      <c r="X176" s="2" t="s">
        <v>24</v>
      </c>
      <c r="Y176" s="2" t="str" cm="1">
        <f t="array" ref="Y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" spans="1:29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2" t="str" cm="1">
        <f t="array" ref="P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" s="1">
        <v>4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46</v>
      </c>
      <c r="X177" s="2" t="s">
        <v>38</v>
      </c>
      <c r="Y177" s="2" t="str" cm="1">
        <f t="array" ref="Y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" spans="1:29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2" t="str" cm="1">
        <f t="array" ref="P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" s="1">
        <v>2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46</v>
      </c>
      <c r="X178" s="2" t="s">
        <v>38</v>
      </c>
      <c r="Y178" s="2" t="str" cm="1">
        <f t="array" ref="Y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" spans="1:29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2" t="str" cm="1">
        <f t="array" ref="P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" s="1">
        <v>3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46</v>
      </c>
      <c r="X179" s="2" t="s">
        <v>38</v>
      </c>
      <c r="Y179" s="2" t="str" cm="1">
        <f t="array" ref="Y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" spans="1:29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2" t="str" cm="1">
        <f t="array" ref="P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" s="1">
        <v>3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46</v>
      </c>
      <c r="X180" s="2" t="s">
        <v>38</v>
      </c>
      <c r="Y180" s="2" t="str" cm="1">
        <f t="array" ref="Y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" spans="1:29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2" t="str" cm="1">
        <f t="array" ref="P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" s="1">
        <v>1</v>
      </c>
      <c r="R181" s="1">
        <v>10.9</v>
      </c>
      <c r="S181" s="1">
        <v>35</v>
      </c>
      <c r="U181" s="9"/>
      <c r="V181" s="10"/>
      <c r="W181" s="1" t="s">
        <v>46</v>
      </c>
      <c r="X181" s="2" t="s">
        <v>24</v>
      </c>
      <c r="Y181" s="2" t="str" cm="1">
        <f t="array" ref="Y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" s="2" t="str">
        <f>Tabela1[[#This Row],[TEC - Tipo de Estrutura 2]] &amp; "|" &amp; Tabela1[[#This Row],[Intervalo de Anos]] &amp; "|" &amp; Tabela1[[#This Row],[CON - Material]]</f>
        <v>Pórtico|1983-2010|Betão Armado</v>
      </c>
    </row>
    <row r="182" spans="1:29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2" t="str" cm="1">
        <f t="array" ref="P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" s="1">
        <v>3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46</v>
      </c>
      <c r="X182" s="2" t="s">
        <v>38</v>
      </c>
      <c r="Y182" s="2" t="str" cm="1">
        <f t="array" ref="Y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" spans="1:29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2" t="str" cm="1">
        <f t="array" ref="P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" s="1">
        <v>1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23</v>
      </c>
      <c r="X183" s="2" t="s">
        <v>38</v>
      </c>
      <c r="Y183" s="2" t="str" cm="1">
        <f t="array" ref="Y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" s="2" t="str">
        <f>Tabela1[[#This Row],[TEC - Tipo de Estrutura 2]] &amp; "|" &amp; Tabela1[[#This Row],[Intervalo de Anos]] &amp; "|" &amp; Tabela1[[#This Row],[CON - Material]]</f>
        <v>Pórtico|1983-2010|Betão Armado</v>
      </c>
    </row>
    <row r="184" spans="1:29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2" t="str" cm="1">
        <f t="array" ref="P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" s="1">
        <v>3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46</v>
      </c>
      <c r="X184" s="2" t="s">
        <v>38</v>
      </c>
      <c r="Y184" s="2" t="str" cm="1">
        <f t="array" ref="Y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" spans="1:29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2" t="str" cm="1">
        <f t="array" ref="P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5" s="1">
        <v>1</v>
      </c>
      <c r="R185" s="1">
        <v>8</v>
      </c>
      <c r="S185" s="1">
        <v>11.15</v>
      </c>
      <c r="T185" s="1">
        <v>8</v>
      </c>
      <c r="U185" s="9"/>
      <c r="V185" s="10"/>
      <c r="W185" s="1" t="s">
        <v>23</v>
      </c>
      <c r="X185" s="2" t="s">
        <v>35</v>
      </c>
      <c r="Y185" s="2" t="str" cm="1">
        <f t="array" ref="Y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5" s="2" t="s">
        <v>24</v>
      </c>
      <c r="AC185" s="2" t="str">
        <f>Tabela1[[#This Row],[TEC - Tipo de Estrutura 2]] &amp; "|" &amp; Tabela1[[#This Row],[Intervalo de Anos]] &amp; "|" &amp; Tabela1[[#This Row],[CON - Material]]</f>
        <v>Arco|1983-2010|Alvenaria de Pedra</v>
      </c>
    </row>
    <row r="186" spans="1:29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2" t="str" cm="1">
        <f t="array" ref="P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" s="1">
        <v>3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46</v>
      </c>
      <c r="X186" s="2" t="s">
        <v>24</v>
      </c>
      <c r="Y186" s="2" t="str" cm="1">
        <f t="array" ref="Y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" spans="1:29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2" t="str" cm="1">
        <f t="array" ref="P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" s="1">
        <v>3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46</v>
      </c>
      <c r="X187" s="2" t="s">
        <v>38</v>
      </c>
      <c r="Y187" s="2" t="str" cm="1">
        <f t="array" ref="Y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" spans="1:29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2" t="str" cm="1">
        <f t="array" ref="P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8" s="1">
        <v>1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23</v>
      </c>
      <c r="X188" s="2" t="s">
        <v>24</v>
      </c>
      <c r="Y188" s="2" t="str" cm="1">
        <f t="array" ref="Y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" s="2" t="str">
        <f>Tabela1[[#This Row],[TEC - Tipo de Estrutura 2]] &amp; "|" &amp; Tabela1[[#This Row],[Intervalo de Anos]] &amp; "|" &amp; Tabela1[[#This Row],[CON - Material]]</f>
        <v>Arco|1960-1983|Betão Armado</v>
      </c>
    </row>
    <row r="189" spans="1:29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2" t="str" cm="1">
        <f t="array" ref="P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" s="1">
        <v>1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30</v>
      </c>
      <c r="X189" s="2" t="s">
        <v>35</v>
      </c>
      <c r="Y189" s="2" t="str" cm="1">
        <f t="array" ref="Y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0" spans="1:29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2" t="str" cm="1">
        <f t="array" ref="P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" s="1">
        <v>3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46</v>
      </c>
      <c r="X190" s="2" t="s">
        <v>38</v>
      </c>
      <c r="Y190" s="2" t="str" cm="1">
        <f t="array" ref="Y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" spans="1:29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2" t="str" cm="1">
        <f t="array" ref="P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1" s="1">
        <v>1</v>
      </c>
      <c r="R191" s="1">
        <v>15.8</v>
      </c>
      <c r="S191" s="1">
        <v>15</v>
      </c>
      <c r="T191" s="1">
        <v>15.8</v>
      </c>
      <c r="U191" s="9"/>
      <c r="V191" s="10"/>
      <c r="W191" s="1" t="s">
        <v>23</v>
      </c>
      <c r="X191" s="2" t="s">
        <v>24</v>
      </c>
      <c r="Y191" s="2" t="str" cm="1">
        <f t="array" ref="Y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" s="2" t="str">
        <f>Tabela1[[#This Row],[TEC - Tipo de Estrutura 2]] &amp; "|" &amp; Tabela1[[#This Row],[Intervalo de Anos]] &amp; "|" &amp; Tabela1[[#This Row],[CON - Material]]</f>
        <v>Pórtico|1983-2010|Betão Armado</v>
      </c>
    </row>
    <row r="192" spans="1:29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2" t="str" cm="1">
        <f t="array" ref="P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" s="1">
        <v>3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46</v>
      </c>
      <c r="X192" s="2" t="s">
        <v>38</v>
      </c>
      <c r="Y192" s="2" t="str" cm="1">
        <f t="array" ref="Y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" spans="1:29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2" t="str" cm="1">
        <f t="array" ref="P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" s="1">
        <v>3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46</v>
      </c>
      <c r="X193" s="2" t="s">
        <v>38</v>
      </c>
      <c r="Y193" s="2" t="str" cm="1">
        <f t="array" ref="Y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" spans="1:29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2" t="str" cm="1">
        <f t="array" ref="P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" s="1">
        <v>1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46</v>
      </c>
      <c r="X194" s="2" t="s">
        <v>24</v>
      </c>
      <c r="Y194" s="2" t="str" cm="1">
        <f t="array" ref="Y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" s="2" t="str">
        <f>Tabela1[[#This Row],[TEC - Tipo de Estrutura 2]] &amp; "|" &amp; Tabela1[[#This Row],[Intervalo de Anos]] &amp; "|" &amp; Tabela1[[#This Row],[CON - Material]]</f>
        <v>Pórtico|1983-2010|Betão Armado</v>
      </c>
    </row>
    <row r="195" spans="1:29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2" t="str" cm="1">
        <f t="array" ref="P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" s="1">
        <v>1</v>
      </c>
      <c r="R195" s="1">
        <v>21</v>
      </c>
      <c r="S195" s="1">
        <v>24.42</v>
      </c>
      <c r="T195" s="1">
        <v>21</v>
      </c>
      <c r="U195" s="9"/>
      <c r="V195" s="10"/>
      <c r="W195" s="1" t="s">
        <v>46</v>
      </c>
      <c r="X195" s="2" t="s">
        <v>38</v>
      </c>
      <c r="Y195" s="2" t="str" cm="1">
        <f t="array" ref="Y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6" spans="1:29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2" t="str" cm="1">
        <f t="array" ref="P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" s="1">
        <v>3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46</v>
      </c>
      <c r="X196" s="2" t="s">
        <v>38</v>
      </c>
      <c r="Y196" s="2" t="str" cm="1">
        <f t="array" ref="Y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" spans="1:29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2" t="str" cm="1">
        <f t="array" ref="P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" s="1">
        <v>3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46</v>
      </c>
      <c r="X197" s="2" t="s">
        <v>38</v>
      </c>
      <c r="Y197" s="2" t="str" cm="1">
        <f t="array" ref="Y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" spans="1:29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2" t="str" cm="1">
        <f t="array" ref="P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" s="1">
        <v>1</v>
      </c>
      <c r="R198" s="1">
        <v>9.5500000000000007</v>
      </c>
      <c r="S198" s="1">
        <v>36.9</v>
      </c>
      <c r="U198" s="9"/>
      <c r="V198" s="10"/>
      <c r="W198" s="1" t="s">
        <v>46</v>
      </c>
      <c r="X198" s="2" t="s">
        <v>292</v>
      </c>
      <c r="Y198" s="2" t="str" cm="1">
        <f t="array" ref="Y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" s="2" t="str">
        <f>Tabela1[[#This Row],[TEC - Tipo de Estrutura 2]] &amp; "|" &amp; Tabela1[[#This Row],[Intervalo de Anos]] &amp; "|" &amp; Tabela1[[#This Row],[CON - Material]]</f>
        <v>Outro|1983-2010|Aço</v>
      </c>
    </row>
    <row r="199" spans="1:29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2" t="str" cm="1">
        <f t="array" ref="P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9" s="1">
        <v>1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23</v>
      </c>
      <c r="X199" s="2" t="s">
        <v>38</v>
      </c>
      <c r="Y199" s="2" t="str" cm="1">
        <f t="array" ref="Y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0" spans="1:29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2" t="str" cm="1">
        <f t="array" ref="P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0" s="1">
        <v>2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23</v>
      </c>
      <c r="X200" s="2" t="s">
        <v>35</v>
      </c>
      <c r="Y200" s="2" t="str" cm="1">
        <f t="array" ref="Y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0" s="2" t="str">
        <f>Tabela1[[#This Row],[TEC - Tipo de Estrutura 2]] &amp; "|" &amp; Tabela1[[#This Row],[Intervalo de Anos]] &amp; "|" &amp; Tabela1[[#This Row],[CON - Material]]</f>
        <v>Arco|1960-1983|Alvenaria de Pedra</v>
      </c>
    </row>
    <row r="201" spans="1:29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2" t="str" cm="1">
        <f t="array" ref="P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" s="1">
        <v>3</v>
      </c>
      <c r="R201" s="1">
        <v>57.6</v>
      </c>
      <c r="S201" s="1">
        <v>11.1</v>
      </c>
      <c r="U201" s="1">
        <v>8.5</v>
      </c>
      <c r="V201" s="10"/>
      <c r="W201" s="1" t="s">
        <v>46</v>
      </c>
      <c r="X201" s="2" t="s">
        <v>38</v>
      </c>
      <c r="Y201" s="2" t="str" cm="1">
        <f t="array" ref="Y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" spans="1:29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2" t="str" cm="1">
        <f t="array" ref="P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2" s="1">
        <v>1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23</v>
      </c>
      <c r="X202" s="2" t="s">
        <v>38</v>
      </c>
      <c r="Y202" s="2" t="str" cm="1">
        <f t="array" ref="Y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3" spans="1:29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2" t="str" cm="1">
        <f t="array" ref="P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3" s="1">
        <v>2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30</v>
      </c>
      <c r="X203" s="2" t="s">
        <v>31</v>
      </c>
      <c r="Y203" s="2" t="str" cm="1">
        <f t="array" ref="Y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4" spans="1:29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2" t="str" cm="1">
        <f t="array" ref="P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4" s="1">
        <v>2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30</v>
      </c>
      <c r="X204" s="2" t="s">
        <v>31</v>
      </c>
      <c r="Y204" s="2" t="str" cm="1">
        <f t="array" ref="Y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04" s="2" t="s">
        <v>163</v>
      </c>
      <c r="AC20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5" spans="1:29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2" t="str" cm="1">
        <f t="array" ref="P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" s="1">
        <v>1</v>
      </c>
      <c r="R205" s="1">
        <v>66</v>
      </c>
      <c r="S205" s="1">
        <v>7</v>
      </c>
      <c r="T205" s="1">
        <v>66</v>
      </c>
      <c r="U205" s="9"/>
      <c r="V205" s="10"/>
      <c r="W205" s="1" t="s">
        <v>30</v>
      </c>
      <c r="X205" s="2" t="s">
        <v>24</v>
      </c>
      <c r="Y205" s="2" t="str" cm="1">
        <f t="array" ref="Y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" s="2" t="str">
        <f>Tabela1[[#This Row],[TEC - Tipo de Estrutura 2]] &amp; "|" &amp; Tabela1[[#This Row],[Intervalo de Anos]] &amp; "|" &amp; Tabela1[[#This Row],[CON - Material]]</f>
        <v>Arco|Antes de 1960|Betão Armado</v>
      </c>
    </row>
    <row r="206" spans="1:29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2" t="str" cm="1">
        <f t="array" ref="P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6" s="1">
        <v>3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23</v>
      </c>
      <c r="X206" s="2" t="s">
        <v>31</v>
      </c>
      <c r="Y206" s="2" t="str" cm="1">
        <f t="array" ref="Y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6" s="2" t="str">
        <f>Tabela1[[#This Row],[TEC - Tipo de Estrutura 2]] &amp; "|" &amp; Tabela1[[#This Row],[Intervalo de Anos]] &amp; "|" &amp; Tabela1[[#This Row],[CON - Material]]</f>
        <v>Arco|1960-1983|Alvenaria de Tijolo</v>
      </c>
    </row>
    <row r="207" spans="1:29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2" t="str" cm="1">
        <f t="array" ref="P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7" s="1">
        <v>1</v>
      </c>
      <c r="R207" s="1">
        <v>30</v>
      </c>
      <c r="S207" s="1">
        <v>6.5</v>
      </c>
      <c r="T207" s="1">
        <v>30</v>
      </c>
      <c r="U207" s="9"/>
      <c r="V207" s="10"/>
      <c r="W207" s="1" t="s">
        <v>30</v>
      </c>
      <c r="X207" s="2" t="s">
        <v>24</v>
      </c>
      <c r="Y207" s="2" t="str" cm="1">
        <f t="array" ref="Y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" s="2" t="str">
        <f>Tabela1[[#This Row],[TEC - Tipo de Estrutura 2]] &amp; "|" &amp; Tabela1[[#This Row],[Intervalo de Anos]] &amp; "|" &amp; Tabela1[[#This Row],[CON - Material]]</f>
        <v>Arco|Antes de 1960|Betão Armado</v>
      </c>
    </row>
    <row r="208" spans="1:29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2" t="str" cm="1">
        <f t="array" ref="P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" s="1">
        <v>3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30</v>
      </c>
      <c r="X208" s="2" t="s">
        <v>38</v>
      </c>
      <c r="Y208" s="2" t="str" cm="1">
        <f t="array" ref="Y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09" spans="1:29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2" t="str" cm="1">
        <f t="array" ref="P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" s="1">
        <v>3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46</v>
      </c>
      <c r="X209" s="2" t="s">
        <v>38</v>
      </c>
      <c r="Y209" s="2" t="str" cm="1">
        <f t="array" ref="Y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" spans="1:29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2" t="str" cm="1">
        <f t="array" ref="P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" s="1">
        <v>3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23</v>
      </c>
      <c r="X210" s="2" t="s">
        <v>38</v>
      </c>
      <c r="Y210" s="2" t="str" cm="1">
        <f t="array" ref="Y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" spans="1:29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2" t="str" cm="1">
        <f t="array" ref="P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" s="1">
        <v>3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46</v>
      </c>
      <c r="X211" s="2" t="s">
        <v>38</v>
      </c>
      <c r="Y211" s="2" t="str" cm="1">
        <f t="array" ref="Y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" spans="1:29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2" t="str" cm="1">
        <f t="array" ref="P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" s="1">
        <v>2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23</v>
      </c>
      <c r="X212" s="2" t="s">
        <v>24</v>
      </c>
      <c r="Y212" s="2" t="str" cm="1">
        <f t="array" ref="Y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" spans="1:29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2" t="str" cm="1">
        <f t="array" ref="P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" s="1">
        <v>3</v>
      </c>
      <c r="R213" s="1">
        <v>65.2</v>
      </c>
      <c r="S213" s="1">
        <v>29.6</v>
      </c>
      <c r="U213" s="1">
        <v>8.6999999999999993</v>
      </c>
      <c r="V213" s="10"/>
      <c r="W213" s="1" t="s">
        <v>46</v>
      </c>
      <c r="X213" s="2" t="s">
        <v>38</v>
      </c>
      <c r="Y213" s="2" t="str" cm="1">
        <f t="array" ref="Y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" spans="1:29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2" t="str" cm="1">
        <f t="array" ref="P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14" s="1">
        <v>1</v>
      </c>
      <c r="R214" s="1">
        <v>10</v>
      </c>
      <c r="S214" s="1">
        <v>15</v>
      </c>
      <c r="T214" s="1">
        <v>10</v>
      </c>
      <c r="U214" s="9"/>
      <c r="V214" s="10"/>
      <c r="W214" s="1" t="s">
        <v>23</v>
      </c>
      <c r="X214" s="2" t="s">
        <v>35</v>
      </c>
      <c r="Y214" s="2" t="str" cm="1">
        <f t="array" ref="Y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4" s="2" t="s">
        <v>24</v>
      </c>
      <c r="AC214" s="2" t="str">
        <f>Tabela1[[#This Row],[TEC - Tipo de Estrutura 2]] &amp; "|" &amp; Tabela1[[#This Row],[Intervalo de Anos]] &amp; "|" &amp; Tabela1[[#This Row],[CON - Material]]</f>
        <v>Outro|1983-2010|Alvenaria de Pedra</v>
      </c>
    </row>
    <row r="215" spans="1:29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2" t="str" cm="1">
        <f t="array" ref="P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5" s="1">
        <v>3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30</v>
      </c>
      <c r="X215" s="2" t="s">
        <v>31</v>
      </c>
      <c r="Y215" s="2" t="str" cm="1">
        <f t="array" ref="Y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15" s="2" t="s">
        <v>24</v>
      </c>
      <c r="AC2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6" spans="1:29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2" t="str" cm="1">
        <f t="array" ref="P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" s="1">
        <v>3</v>
      </c>
      <c r="R216" s="1">
        <v>51.05</v>
      </c>
      <c r="S216" s="1">
        <v>10.8</v>
      </c>
      <c r="U216" s="1">
        <v>7.9</v>
      </c>
      <c r="V216" s="10"/>
      <c r="W216" s="1" t="s">
        <v>46</v>
      </c>
      <c r="X216" s="2" t="s">
        <v>24</v>
      </c>
      <c r="Y216" s="2" t="str" cm="1">
        <f t="array" ref="Y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7" spans="1:29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2" t="str" cm="1">
        <f t="array" ref="P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" s="1">
        <v>4</v>
      </c>
      <c r="R217" s="1">
        <v>73.099999999999994</v>
      </c>
      <c r="S217" s="1">
        <v>13.1</v>
      </c>
      <c r="U217" s="1">
        <v>8.4</v>
      </c>
      <c r="V217" s="10"/>
      <c r="W217" s="1" t="s">
        <v>46</v>
      </c>
      <c r="X217" s="2" t="s">
        <v>38</v>
      </c>
      <c r="Y217" s="2" t="str" cm="1">
        <f t="array" ref="Y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" spans="1:29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2" t="str" cm="1">
        <f t="array" ref="P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" s="1">
        <v>2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23</v>
      </c>
      <c r="X218" s="2" t="s">
        <v>24</v>
      </c>
      <c r="Y218" s="2" t="str" cm="1">
        <f t="array" ref="Y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" s="2" t="str">
        <f>Tabela1[[#This Row],[TEC - Tipo de Estrutura 2]] &amp; "|" &amp; Tabela1[[#This Row],[Intervalo de Anos]] &amp; "|" &amp; Tabela1[[#This Row],[CON - Material]]</f>
        <v>Pórtico|1983-2010|Betão Armado</v>
      </c>
    </row>
    <row r="219" spans="1:29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2" t="str" cm="1">
        <f t="array" ref="P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" s="1">
        <v>1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23</v>
      </c>
      <c r="X219" s="2" t="s">
        <v>24</v>
      </c>
      <c r="Y219" s="2" t="str" cm="1">
        <f t="array" ref="Y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" s="2" t="str">
        <f>Tabela1[[#This Row],[TEC - Tipo de Estrutura 2]] &amp; "|" &amp; Tabela1[[#This Row],[Intervalo de Anos]] &amp; "|" &amp; Tabela1[[#This Row],[CON - Material]]</f>
        <v>Pórtico|1983-2010|Betão Armado</v>
      </c>
    </row>
    <row r="220" spans="1:29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2" t="str" cm="1">
        <f t="array" ref="P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" s="1">
        <v>3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23</v>
      </c>
      <c r="X220" s="2" t="s">
        <v>38</v>
      </c>
      <c r="Y220" s="2" t="str" cm="1">
        <f t="array" ref="Y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" spans="1:29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2" t="str" cm="1">
        <f t="array" ref="P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" s="1">
        <v>1</v>
      </c>
      <c r="R221" s="1">
        <v>6.6</v>
      </c>
      <c r="S221" s="1">
        <v>17.5</v>
      </c>
      <c r="T221" s="1">
        <v>6.6</v>
      </c>
      <c r="U221" s="9"/>
      <c r="V221" s="10"/>
      <c r="W221" s="1" t="s">
        <v>23</v>
      </c>
      <c r="X221" s="2" t="s">
        <v>24</v>
      </c>
      <c r="Y221" s="2" t="str" cm="1">
        <f t="array" ref="Y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" s="2" t="str">
        <f>Tabela1[[#This Row],[TEC - Tipo de Estrutura 2]] &amp; "|" &amp; Tabela1[[#This Row],[Intervalo de Anos]] &amp; "|" &amp; Tabela1[[#This Row],[CON - Material]]</f>
        <v>Arco|1983-2010|Betão Armado</v>
      </c>
    </row>
    <row r="222" spans="1:29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2" t="str" cm="1">
        <f t="array" ref="P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2" s="1">
        <v>1</v>
      </c>
      <c r="R222" s="1">
        <v>6.6</v>
      </c>
      <c r="S222" s="1">
        <v>17.5</v>
      </c>
      <c r="T222" s="1">
        <v>6.6</v>
      </c>
      <c r="U222" s="9"/>
      <c r="V222" s="10"/>
      <c r="W222" s="1" t="s">
        <v>23</v>
      </c>
      <c r="X222" s="2" t="s">
        <v>24</v>
      </c>
      <c r="Y222" s="2" t="str" cm="1">
        <f t="array" ref="Y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" s="2" t="str">
        <f>Tabela1[[#This Row],[TEC - Tipo de Estrutura 2]] &amp; "|" &amp; Tabela1[[#This Row],[Intervalo de Anos]] &amp; "|" &amp; Tabela1[[#This Row],[CON - Material]]</f>
        <v>Arco|1983-2010|Betão Armado</v>
      </c>
    </row>
    <row r="223" spans="1:29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2" t="str" cm="1">
        <f t="array" ref="P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" s="1">
        <v>1</v>
      </c>
      <c r="R223" s="1">
        <v>28.5</v>
      </c>
      <c r="S223" s="1">
        <v>7</v>
      </c>
      <c r="T223" s="1">
        <v>28.5</v>
      </c>
      <c r="U223" s="9"/>
      <c r="V223" s="10"/>
      <c r="W223" s="1" t="s">
        <v>23</v>
      </c>
      <c r="X223" s="2" t="s">
        <v>31</v>
      </c>
      <c r="Y223" s="2" t="str" cm="1">
        <f t="array" ref="Y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23" s="2" t="s">
        <v>24</v>
      </c>
      <c r="AC22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24" spans="1:29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2" t="str" cm="1">
        <f t="array" ref="P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4" s="1">
        <v>1</v>
      </c>
      <c r="R224" s="1">
        <v>24</v>
      </c>
      <c r="S224" s="1">
        <v>12.25</v>
      </c>
      <c r="T224" s="1">
        <v>24</v>
      </c>
      <c r="U224" s="9"/>
      <c r="V224" s="10"/>
      <c r="W224" s="1" t="s">
        <v>23</v>
      </c>
      <c r="X224" s="2" t="s">
        <v>35</v>
      </c>
      <c r="Y224" s="2" t="str" cm="1">
        <f t="array" ref="Y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5" spans="1:29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2" t="str" cm="1">
        <f t="array" ref="P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5" s="1">
        <v>1</v>
      </c>
      <c r="R225" s="1">
        <v>6.6</v>
      </c>
      <c r="S225" s="1">
        <v>20</v>
      </c>
      <c r="T225" s="1">
        <v>6.6</v>
      </c>
      <c r="U225" s="9"/>
      <c r="V225" s="10"/>
      <c r="W225" s="1" t="s">
        <v>23</v>
      </c>
      <c r="X225" s="2" t="s">
        <v>24</v>
      </c>
      <c r="Y225" s="2" t="str" cm="1">
        <f t="array" ref="Y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" s="2" t="str">
        <f>Tabela1[[#This Row],[TEC - Tipo de Estrutura 2]] &amp; "|" &amp; Tabela1[[#This Row],[Intervalo de Anos]] &amp; "|" &amp; Tabela1[[#This Row],[CON - Material]]</f>
        <v>Arco|1983-2010|Betão Armado</v>
      </c>
    </row>
    <row r="226" spans="1:29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2" t="str" cm="1">
        <f t="array" ref="P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6" s="1">
        <v>1</v>
      </c>
      <c r="R226" s="1">
        <v>6.6</v>
      </c>
      <c r="S226" s="1">
        <v>25</v>
      </c>
      <c r="T226" s="1">
        <v>6.6</v>
      </c>
      <c r="U226" s="9"/>
      <c r="V226" s="10"/>
      <c r="W226" s="1" t="s">
        <v>23</v>
      </c>
      <c r="X226" s="2" t="s">
        <v>24</v>
      </c>
      <c r="Y226" s="2" t="str" cm="1">
        <f t="array" ref="Y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" s="2" t="str">
        <f>Tabela1[[#This Row],[TEC - Tipo de Estrutura 2]] &amp; "|" &amp; Tabela1[[#This Row],[Intervalo de Anos]] &amp; "|" &amp; Tabela1[[#This Row],[CON - Material]]</f>
        <v>Arco|1983-2010|Betão Armado</v>
      </c>
    </row>
    <row r="227" spans="1:29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2" t="str" cm="1">
        <f t="array" ref="P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" s="1">
        <v>3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46</v>
      </c>
      <c r="X227" s="2" t="s">
        <v>38</v>
      </c>
      <c r="Y227" s="2" t="str" cm="1">
        <f t="array" ref="Y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" spans="1:29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2" t="str" cm="1">
        <f t="array" ref="P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" s="1">
        <v>3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46</v>
      </c>
      <c r="X228" s="2" t="s">
        <v>38</v>
      </c>
      <c r="Y228" s="2" t="str" cm="1">
        <f t="array" ref="Y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" spans="1:29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2" t="str" cm="1">
        <f t="array" ref="P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" s="1">
        <v>3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46</v>
      </c>
      <c r="X229" s="2" t="s">
        <v>38</v>
      </c>
      <c r="Y229" s="2" t="str" cm="1">
        <f t="array" ref="Y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" spans="1:29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2" t="str" cm="1">
        <f t="array" ref="P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0" s="1">
        <v>3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23</v>
      </c>
      <c r="X230" s="2" t="s">
        <v>35</v>
      </c>
      <c r="Y230" s="2" t="str" cm="1">
        <f t="array" ref="Y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30" s="2" t="str">
        <f>Tabela1[[#This Row],[TEC - Tipo de Estrutura 2]] &amp; "|" &amp; Tabela1[[#This Row],[Intervalo de Anos]] &amp; "|" &amp; Tabela1[[#This Row],[CON - Material]]</f>
        <v>Arco|1983-2010|Alvenaria de Pedra</v>
      </c>
    </row>
    <row r="231" spans="1:29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2" t="str" cm="1">
        <f t="array" ref="P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" s="1">
        <v>3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46</v>
      </c>
      <c r="X231" s="2" t="s">
        <v>38</v>
      </c>
      <c r="Y231" s="2" t="str" cm="1">
        <f t="array" ref="Y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" spans="1:29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2" t="str" cm="1">
        <f t="array" ref="P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" s="1">
        <v>1</v>
      </c>
      <c r="R232" s="1">
        <v>12.6</v>
      </c>
      <c r="S232" s="1">
        <v>11.5</v>
      </c>
      <c r="T232" s="1">
        <v>12.6</v>
      </c>
      <c r="U232" s="9"/>
      <c r="V232" s="10"/>
      <c r="W232" s="1" t="s">
        <v>30</v>
      </c>
      <c r="X232" s="2" t="s">
        <v>38</v>
      </c>
      <c r="Y232" s="2" t="str" cm="1">
        <f t="array" ref="Y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3" spans="1:29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2" t="str" cm="1">
        <f t="array" ref="P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" s="1">
        <v>1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23</v>
      </c>
      <c r="X233" s="2" t="s">
        <v>24</v>
      </c>
      <c r="Y233" s="2" t="str" cm="1">
        <f t="array" ref="Y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" spans="1:29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2" t="str" cm="1">
        <f t="array" ref="P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" s="1">
        <v>5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46</v>
      </c>
      <c r="X234" s="2" t="s">
        <v>38</v>
      </c>
      <c r="Y234" s="2" t="str" cm="1">
        <f t="array" ref="Y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" spans="1:29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2" t="str" cm="1">
        <f t="array" ref="P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5" s="1">
        <v>6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46</v>
      </c>
      <c r="X235" s="2" t="s">
        <v>35</v>
      </c>
      <c r="Y235" s="2" t="str" cm="1">
        <f t="array" ref="Y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35" s="2" t="s">
        <v>24</v>
      </c>
      <c r="AC235" s="2" t="str">
        <f>Tabela1[[#This Row],[TEC - Tipo de Estrutura 2]] &amp; "|" &amp; Tabela1[[#This Row],[Intervalo de Anos]] &amp; "|" &amp; Tabela1[[#This Row],[CON - Material]]</f>
        <v>Arco|1983-2010|Alvenaria de Pedra</v>
      </c>
    </row>
    <row r="236" spans="1:29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2" t="str" cm="1">
        <f t="array" ref="P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" s="1">
        <v>3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46</v>
      </c>
      <c r="X236" s="2" t="s">
        <v>38</v>
      </c>
      <c r="Y236" s="2" t="str" cm="1">
        <f t="array" ref="Y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" spans="1:29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2" t="str" cm="1">
        <f t="array" ref="P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" s="1">
        <v>2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46</v>
      </c>
      <c r="X237" s="2" t="s">
        <v>38</v>
      </c>
      <c r="Y237" s="2" t="str" cm="1">
        <f t="array" ref="Y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" spans="1:29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2" t="str" cm="1">
        <f t="array" ref="P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8" s="1">
        <v>3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30</v>
      </c>
      <c r="X238" s="2" t="s">
        <v>31</v>
      </c>
      <c r="Y238" s="2" t="str" cm="1">
        <f t="array" ref="Y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38" s="2" t="s">
        <v>24</v>
      </c>
      <c r="AC23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239" spans="1:29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2" t="str" cm="1">
        <f t="array" ref="P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" s="1">
        <v>3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23</v>
      </c>
      <c r="X239" s="2" t="s">
        <v>38</v>
      </c>
      <c r="Y239" s="2" t="str" cm="1">
        <f t="array" ref="Y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" spans="1:29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2" t="str" cm="1">
        <f t="array" ref="P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" s="1">
        <v>1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46</v>
      </c>
      <c r="X240" s="2" t="s">
        <v>24</v>
      </c>
      <c r="Y240" s="2" t="str" cm="1">
        <f t="array" ref="Y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41" spans="1:29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2" t="str" cm="1">
        <f t="array" ref="P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" s="1">
        <v>1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23</v>
      </c>
      <c r="X241" s="2" t="s">
        <v>24</v>
      </c>
      <c r="Y241" s="2" t="str" cm="1">
        <f t="array" ref="Y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" s="2" t="str">
        <f>Tabela1[[#This Row],[TEC - Tipo de Estrutura 2]] &amp; "|" &amp; Tabela1[[#This Row],[Intervalo de Anos]] &amp; "|" &amp; Tabela1[[#This Row],[CON - Material]]</f>
        <v>Pórtico|1983-2010|Betão Armado</v>
      </c>
    </row>
    <row r="242" spans="1:29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2" t="str" cm="1">
        <f t="array" ref="P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" s="1">
        <v>3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46</v>
      </c>
      <c r="X242" s="2" t="s">
        <v>38</v>
      </c>
      <c r="Y242" s="2" t="str" cm="1">
        <f t="array" ref="Y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" spans="1:29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2" t="str" cm="1">
        <f t="array" ref="P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" s="1">
        <v>2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23</v>
      </c>
      <c r="X243" s="2" t="s">
        <v>38</v>
      </c>
      <c r="Y243" s="2" t="str" cm="1">
        <f t="array" ref="Y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" spans="1:29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2" t="str" cm="1">
        <f t="array" ref="P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" s="1">
        <v>4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23</v>
      </c>
      <c r="X244" s="2" t="s">
        <v>38</v>
      </c>
      <c r="Y244" s="2" t="str" cm="1">
        <f t="array" ref="Y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" spans="1:29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2" t="str" cm="1">
        <f t="array" ref="P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" s="1">
        <v>2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23</v>
      </c>
      <c r="X245" s="2" t="s">
        <v>38</v>
      </c>
      <c r="Y245" s="2" t="str" cm="1">
        <f t="array" ref="Y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6" spans="1:29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2" t="str" cm="1">
        <f t="array" ref="P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6" s="1">
        <v>1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46</v>
      </c>
      <c r="X246" s="2" t="s">
        <v>24</v>
      </c>
      <c r="Y246" s="2" t="str" cm="1">
        <f t="array" ref="Y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" s="2" t="str">
        <f>Tabela1[[#This Row],[TEC - Tipo de Estrutura 2]] &amp; "|" &amp; Tabela1[[#This Row],[Intervalo de Anos]] &amp; "|" &amp; Tabela1[[#This Row],[CON - Material]]</f>
        <v>Arco|Antes de 1960|Betão Armado</v>
      </c>
    </row>
    <row r="247" spans="1:29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2" t="str" cm="1">
        <f t="array" ref="P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" s="1">
        <v>3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46</v>
      </c>
      <c r="X247" s="2" t="s">
        <v>38</v>
      </c>
      <c r="Y247" s="2" t="str" cm="1">
        <f t="array" ref="Y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" spans="1:29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2" t="str" cm="1">
        <f t="array" ref="P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" s="1">
        <v>2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23</v>
      </c>
      <c r="X248" s="2" t="s">
        <v>38</v>
      </c>
      <c r="Y248" s="2" t="str" cm="1">
        <f t="array" ref="Y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" spans="1:29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2" t="str" cm="1">
        <f t="array" ref="P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" s="1">
        <v>1</v>
      </c>
      <c r="R249" s="1">
        <v>10</v>
      </c>
      <c r="S249" s="1">
        <v>20.7</v>
      </c>
      <c r="T249" s="1">
        <v>10</v>
      </c>
      <c r="U249" s="9"/>
      <c r="V249" s="10"/>
      <c r="W249" s="1" t="s">
        <v>46</v>
      </c>
      <c r="X249" s="2" t="s">
        <v>24</v>
      </c>
      <c r="Y249" s="2" t="str" cm="1">
        <f t="array" ref="Y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50" spans="1:29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2" t="str" cm="1">
        <f t="array" ref="P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" s="1">
        <v>7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41</v>
      </c>
      <c r="X250" s="2" t="s">
        <v>38</v>
      </c>
      <c r="Y250" s="2" t="str" cm="1">
        <f t="array" ref="Y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1" spans="1:29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2" t="str" cm="1">
        <f t="array" ref="P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" s="1">
        <v>4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23</v>
      </c>
      <c r="X251" s="2" t="s">
        <v>38</v>
      </c>
      <c r="Y251" s="2" t="str" cm="1">
        <f t="array" ref="Y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2" spans="1:29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2" t="str" cm="1">
        <f t="array" ref="P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" s="1">
        <v>3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30</v>
      </c>
      <c r="X252" s="2" t="s">
        <v>24</v>
      </c>
      <c r="Y252" s="2" t="str" cm="1">
        <f t="array" ref="Y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53" spans="1:29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2" t="str" cm="1">
        <f t="array" ref="P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" s="1">
        <v>3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23</v>
      </c>
      <c r="X253" s="2" t="s">
        <v>24</v>
      </c>
      <c r="Y253" s="2" t="str" cm="1">
        <f t="array" ref="Y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" spans="1:29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2" t="str" cm="1">
        <f t="array" ref="P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" s="1">
        <v>1</v>
      </c>
      <c r="R254" s="1">
        <v>12.5</v>
      </c>
      <c r="S254" s="1">
        <v>14.4</v>
      </c>
      <c r="T254" s="1">
        <v>12.5</v>
      </c>
      <c r="U254" s="9"/>
      <c r="V254" s="10"/>
      <c r="W254" s="1" t="s">
        <v>30</v>
      </c>
      <c r="X254" s="2" t="s">
        <v>24</v>
      </c>
      <c r="Y254" s="2" t="str" cm="1">
        <f t="array" ref="Y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" s="2" t="str">
        <f>Tabela1[[#This Row],[TEC - Tipo de Estrutura 2]] &amp; "|" &amp; Tabela1[[#This Row],[Intervalo de Anos]] &amp; "|" &amp; Tabela1[[#This Row],[CON - Material]]</f>
        <v>Pórtico|1983-2010|Betão Armado</v>
      </c>
    </row>
    <row r="255" spans="1:29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2" t="str" cm="1">
        <f t="array" ref="P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" s="1">
        <v>3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41</v>
      </c>
      <c r="X255" s="2" t="s">
        <v>24</v>
      </c>
      <c r="Y255" s="2" t="str" cm="1">
        <f t="array" ref="Y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56" spans="1:29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2" t="str" cm="1">
        <f t="array" ref="P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6" s="1">
        <v>3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23</v>
      </c>
      <c r="X256" s="2" t="s">
        <v>38</v>
      </c>
      <c r="Y256" s="2" t="str" cm="1">
        <f t="array" ref="Y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7" spans="1:29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2" t="str" cm="1">
        <f t="array" ref="P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7" s="1">
        <v>3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41</v>
      </c>
      <c r="X257" s="2" t="s">
        <v>38</v>
      </c>
      <c r="Y257" s="2" t="str" cm="1">
        <f t="array" ref="Y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8" spans="1:29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2" t="str" cm="1">
        <f t="array" ref="P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8" s="1">
        <v>3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46</v>
      </c>
      <c r="X258" s="2" t="s">
        <v>24</v>
      </c>
      <c r="Y258" s="2" t="str" cm="1">
        <f t="array" ref="Y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9" spans="1:29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2" t="str" cm="1">
        <f t="array" ref="P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9" s="1">
        <v>3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23</v>
      </c>
      <c r="X259" s="2" t="s">
        <v>35</v>
      </c>
      <c r="Y259" s="2" t="str" cm="1">
        <f t="array" ref="Y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59" s="2" t="s">
        <v>24</v>
      </c>
      <c r="AC2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0" spans="1:29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2" t="str" cm="1">
        <f t="array" ref="P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0" s="1">
        <v>3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46</v>
      </c>
      <c r="X260" s="2" t="s">
        <v>38</v>
      </c>
      <c r="Y260" s="2" t="str" cm="1">
        <f t="array" ref="Y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1" spans="1:29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2" t="str" cm="1">
        <f t="array" ref="P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1" s="1">
        <v>5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46</v>
      </c>
      <c r="X261" s="2" t="s">
        <v>35</v>
      </c>
      <c r="Y261" s="2" t="str" cm="1">
        <f t="array" ref="Y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2" spans="1:29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2" t="str" cm="1">
        <f t="array" ref="P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2" s="1">
        <v>3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46</v>
      </c>
      <c r="X262" s="2" t="s">
        <v>38</v>
      </c>
      <c r="Y262" s="2" t="str" cm="1">
        <f t="array" ref="Y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3" spans="1:29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2" t="str" cm="1">
        <f t="array" ref="P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3" s="1">
        <v>3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46</v>
      </c>
      <c r="X263" s="2" t="s">
        <v>38</v>
      </c>
      <c r="Y263" s="2" t="str" cm="1">
        <f t="array" ref="Y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4" spans="1:29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2" t="str" cm="1">
        <f t="array" ref="P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64" s="1">
        <v>2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41</v>
      </c>
      <c r="X264" s="2" t="s">
        <v>24</v>
      </c>
      <c r="Y264" s="2" t="str" cm="1">
        <f t="array" ref="Y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4" s="2" t="str">
        <f>Tabela1[[#This Row],[TEC - Tipo de Estrutura 2]] &amp; "|" &amp; Tabela1[[#This Row],[Intervalo de Anos]] &amp; "|" &amp; Tabela1[[#This Row],[CON - Material]]</f>
        <v>Outro|1983-2010|Betão Armado</v>
      </c>
    </row>
    <row r="265" spans="1:29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2" t="str" cm="1">
        <f t="array" ref="P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5" s="1">
        <v>2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41</v>
      </c>
      <c r="X265" s="2" t="s">
        <v>35</v>
      </c>
      <c r="Y265" s="2" t="str" cm="1">
        <f t="array" ref="Y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5" s="2" t="s">
        <v>24</v>
      </c>
      <c r="AC265" s="2" t="str">
        <f>Tabela1[[#This Row],[TEC - Tipo de Estrutura 2]] &amp; "|" &amp; Tabela1[[#This Row],[Intervalo de Anos]] &amp; "|" &amp; Tabela1[[#This Row],[CON - Material]]</f>
        <v>Arco|1983-2010|Alvenaria de Pedra</v>
      </c>
    </row>
    <row r="266" spans="1:29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2" t="str" cm="1">
        <f t="array" ref="P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6" s="1">
        <v>2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41</v>
      </c>
      <c r="X266" s="2" t="s">
        <v>35</v>
      </c>
      <c r="Y266" s="2" t="str" cm="1">
        <f t="array" ref="Y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6" s="2" t="s">
        <v>24</v>
      </c>
      <c r="AC266" s="2" t="str">
        <f>Tabela1[[#This Row],[TEC - Tipo de Estrutura 2]] &amp; "|" &amp; Tabela1[[#This Row],[Intervalo de Anos]] &amp; "|" &amp; Tabela1[[#This Row],[CON - Material]]</f>
        <v>Arco|1960-1983|Alvenaria de Pedra</v>
      </c>
    </row>
    <row r="267" spans="1:29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2" t="str" cm="1">
        <f t="array" ref="P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7" s="1">
        <v>5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41</v>
      </c>
      <c r="X267" s="2" t="s">
        <v>38</v>
      </c>
      <c r="Y267" s="2" t="str" cm="1">
        <f t="array" ref="Y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68" spans="1:29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2" t="str" cm="1">
        <f t="array" ref="P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8" s="1">
        <v>1</v>
      </c>
      <c r="R268" s="1">
        <v>6.3</v>
      </c>
      <c r="S268" s="1">
        <v>9.94</v>
      </c>
      <c r="T268" s="1">
        <v>6.3</v>
      </c>
      <c r="U268" s="9"/>
      <c r="V268" s="10"/>
      <c r="W268" s="1" t="s">
        <v>30</v>
      </c>
      <c r="X268" s="2" t="s">
        <v>35</v>
      </c>
      <c r="Y268" s="2" t="str" cm="1">
        <f t="array" ref="Y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8" s="2" t="s">
        <v>24</v>
      </c>
      <c r="AC268" s="2" t="str">
        <f>Tabela1[[#This Row],[TEC - Tipo de Estrutura 2]] &amp; "|" &amp; Tabela1[[#This Row],[Intervalo de Anos]] &amp; "|" &amp; Tabela1[[#This Row],[CON - Material]]</f>
        <v>Arco|1983-2010|Alvenaria de Pedra</v>
      </c>
    </row>
    <row r="269" spans="1:29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2" t="str" cm="1">
        <f t="array" ref="P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9" s="1">
        <v>2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30</v>
      </c>
      <c r="X269" s="2" t="s">
        <v>35</v>
      </c>
      <c r="Y269" s="2" t="str" cm="1">
        <f t="array" ref="Y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9" s="2" t="s">
        <v>24</v>
      </c>
      <c r="AC269" s="2" t="str">
        <f>Tabela1[[#This Row],[TEC - Tipo de Estrutura 2]] &amp; "|" &amp; Tabela1[[#This Row],[Intervalo de Anos]] &amp; "|" &amp; Tabela1[[#This Row],[CON - Material]]</f>
        <v>Arco|1983-2010|Alvenaria de Pedra</v>
      </c>
    </row>
    <row r="270" spans="1:29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2" t="str" cm="1">
        <f t="array" ref="P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0" s="1">
        <v>3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46</v>
      </c>
      <c r="X270" s="2" t="s">
        <v>38</v>
      </c>
      <c r="Y270" s="2" t="str" cm="1">
        <f t="array" ref="Y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1" spans="1:29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2" t="str" cm="1">
        <f t="array" ref="P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1" s="1">
        <v>11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23</v>
      </c>
      <c r="X271" s="2" t="s">
        <v>38</v>
      </c>
      <c r="Y271" s="2" t="str" cm="1">
        <f t="array" ref="Y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2" spans="1:29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2" t="str" cm="1">
        <f t="array" ref="P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2" s="1">
        <v>3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41</v>
      </c>
      <c r="X272" s="2" t="s">
        <v>35</v>
      </c>
      <c r="Y272" s="2" t="str" cm="1">
        <f t="array" ref="Y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72" s="2" t="s">
        <v>24</v>
      </c>
      <c r="AC272" s="2" t="str">
        <f>Tabela1[[#This Row],[TEC - Tipo de Estrutura 2]] &amp; "|" &amp; Tabela1[[#This Row],[Intervalo de Anos]] &amp; "|" &amp; Tabela1[[#This Row],[CON - Material]]</f>
        <v>Arco|1983-2010|Alvenaria de Pedra</v>
      </c>
    </row>
    <row r="273" spans="1:29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2" t="str" cm="1">
        <f t="array" ref="P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3" s="1">
        <v>1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30</v>
      </c>
      <c r="X273" s="2" t="s">
        <v>38</v>
      </c>
      <c r="Y273" s="2" t="str" cm="1">
        <f t="array" ref="Y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74" spans="1:29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2" t="str" cm="1">
        <f t="array" ref="P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4" s="1">
        <v>1</v>
      </c>
      <c r="R274" s="1">
        <v>8</v>
      </c>
      <c r="S274" s="1">
        <v>15</v>
      </c>
      <c r="T274" s="1">
        <v>8</v>
      </c>
      <c r="U274" s="9"/>
      <c r="V274" s="10"/>
      <c r="W274" s="1" t="s">
        <v>41</v>
      </c>
      <c r="X274" s="2" t="s">
        <v>24</v>
      </c>
      <c r="Y274" s="2" t="str" cm="1">
        <f t="array" ref="Y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4" s="2" t="str">
        <f>Tabela1[[#This Row],[TEC - Tipo de Estrutura 2]] &amp; "|" &amp; Tabela1[[#This Row],[Intervalo de Anos]] &amp; "|" &amp; Tabela1[[#This Row],[CON - Material]]</f>
        <v>Pórtico|1960-1983|Betão Armado</v>
      </c>
    </row>
    <row r="275" spans="1:29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2" t="str" cm="1">
        <f t="array" ref="P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5" s="1">
        <v>3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23</v>
      </c>
      <c r="X275" s="2" t="s">
        <v>38</v>
      </c>
      <c r="Y275" s="2" t="str" cm="1">
        <f t="array" ref="Y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6" spans="1:29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2" t="str" cm="1">
        <f t="array" ref="P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6" s="1">
        <v>19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41</v>
      </c>
      <c r="X276" s="2" t="s">
        <v>181</v>
      </c>
      <c r="Y276" s="2" t="str" cm="1">
        <f t="array" ref="Y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76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277" spans="1:29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2" t="str" cm="1">
        <f t="array" ref="P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7" s="1">
        <v>3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30</v>
      </c>
      <c r="X277" s="2" t="s">
        <v>38</v>
      </c>
      <c r="Y277" s="2" t="str" cm="1">
        <f t="array" ref="Y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8" spans="1:29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2" t="str" cm="1">
        <f t="array" ref="P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8" s="1">
        <v>1</v>
      </c>
      <c r="R278" s="1">
        <v>8.5</v>
      </c>
      <c r="S278" s="1">
        <v>15.35</v>
      </c>
      <c r="T278" s="1">
        <v>8.5</v>
      </c>
      <c r="U278" s="9"/>
      <c r="V278" s="10"/>
      <c r="W278" s="1" t="s">
        <v>41</v>
      </c>
      <c r="X278" s="2" t="s">
        <v>24</v>
      </c>
      <c r="Y278" s="2" t="str" cm="1">
        <f t="array" ref="Y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8" s="2" t="str">
        <f>Tabela1[[#This Row],[TEC - Tipo de Estrutura 2]] &amp; "|" &amp; Tabela1[[#This Row],[Intervalo de Anos]] &amp; "|" &amp; Tabela1[[#This Row],[CON - Material]]</f>
        <v>Pórtico|1960-1983|Betão Armado</v>
      </c>
    </row>
    <row r="279" spans="1:29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2" t="str" cm="1">
        <f t="array" ref="P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9" s="1">
        <v>4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30</v>
      </c>
      <c r="X279" s="2" t="s">
        <v>24</v>
      </c>
      <c r="Y279" s="2" t="str" cm="1">
        <f t="array" ref="Y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9" s="2" t="str">
        <f>Tabela1[[#This Row],[TEC - Tipo de Estrutura 2]] &amp; "|" &amp; Tabela1[[#This Row],[Intervalo de Anos]] &amp; "|" &amp; Tabela1[[#This Row],[CON - Material]]</f>
        <v>Arco|Antes de 1960|Betão Armado</v>
      </c>
    </row>
    <row r="280" spans="1:29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2" t="str" cm="1">
        <f t="array" ref="P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0" s="1">
        <v>1</v>
      </c>
      <c r="R280" s="1">
        <v>12</v>
      </c>
      <c r="S280" s="1">
        <v>15.2</v>
      </c>
      <c r="T280" s="1">
        <v>12</v>
      </c>
      <c r="U280" s="9"/>
      <c r="V280" s="10"/>
      <c r="W280" s="1" t="s">
        <v>41</v>
      </c>
      <c r="X280" s="2" t="s">
        <v>24</v>
      </c>
      <c r="Y280" s="2" t="str" cm="1">
        <f t="array" ref="Y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81" spans="1:29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2" t="str" cm="1">
        <f t="array" ref="P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1" s="1">
        <v>1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30</v>
      </c>
      <c r="X281" s="2" t="s">
        <v>24</v>
      </c>
      <c r="Y281" s="2" t="str" cm="1">
        <f t="array" ref="Y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1" s="2" t="str">
        <f>Tabela1[[#This Row],[TEC - Tipo de Estrutura 2]] &amp; "|" &amp; Tabela1[[#This Row],[Intervalo de Anos]] &amp; "|" &amp; Tabela1[[#This Row],[CON - Material]]</f>
        <v>Pórtico|1983-2010|Betão Armado</v>
      </c>
    </row>
    <row r="282" spans="1:29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2" t="str" cm="1">
        <f t="array" ref="P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2" s="1">
        <v>3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30</v>
      </c>
      <c r="X282" s="2" t="s">
        <v>38</v>
      </c>
      <c r="Y282" s="2" t="str" cm="1">
        <f t="array" ref="Y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3" spans="1:29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2" t="str" cm="1">
        <f t="array" ref="P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3" s="1">
        <v>3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46</v>
      </c>
      <c r="X283" s="2" t="s">
        <v>38</v>
      </c>
      <c r="Y283" s="2" t="str" cm="1">
        <f t="array" ref="Y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4" spans="1:29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2" t="str" cm="1">
        <f t="array" ref="P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4" s="1">
        <v>3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30</v>
      </c>
      <c r="X284" s="2" t="s">
        <v>38</v>
      </c>
      <c r="Y284" s="2" t="str" cm="1">
        <f t="array" ref="Y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5" spans="1:29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2" t="str" cm="1">
        <f t="array" ref="P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5" s="1">
        <v>1</v>
      </c>
      <c r="R285" s="1">
        <v>8</v>
      </c>
      <c r="S285" s="1">
        <v>18.2</v>
      </c>
      <c r="T285" s="1">
        <v>8</v>
      </c>
      <c r="U285" s="9"/>
      <c r="V285" s="10"/>
      <c r="W285" s="1" t="s">
        <v>46</v>
      </c>
      <c r="X285" s="2" t="s">
        <v>24</v>
      </c>
      <c r="Y285" s="2" t="str" cm="1">
        <f t="array" ref="Y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5" s="2" t="str">
        <f>Tabela1[[#This Row],[TEC - Tipo de Estrutura 2]] &amp; "|" &amp; Tabela1[[#This Row],[Intervalo de Anos]] &amp; "|" &amp; Tabela1[[#This Row],[CON - Material]]</f>
        <v>Pórtico|1983-2010|Betão Armado</v>
      </c>
    </row>
    <row r="286" spans="1:29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2" t="str" cm="1">
        <f t="array" ref="P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6" s="1">
        <v>1</v>
      </c>
      <c r="R286" s="1">
        <v>7.2</v>
      </c>
      <c r="S286" s="1">
        <v>8</v>
      </c>
      <c r="T286" s="1">
        <v>7.2</v>
      </c>
      <c r="U286" s="9"/>
      <c r="V286" s="10"/>
      <c r="W286" s="1" t="s">
        <v>30</v>
      </c>
      <c r="X286" s="2" t="s">
        <v>24</v>
      </c>
      <c r="Y286" s="2" t="str" cm="1">
        <f t="array" ref="Y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87" spans="1:29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2" t="str" cm="1">
        <f t="array" ref="P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7" s="1">
        <v>1</v>
      </c>
      <c r="R287" s="1">
        <v>32.6</v>
      </c>
      <c r="S287" s="1">
        <v>6.8</v>
      </c>
      <c r="T287" s="1">
        <v>32.6</v>
      </c>
      <c r="U287" s="9"/>
      <c r="V287" s="10"/>
      <c r="W287" s="1" t="s">
        <v>30</v>
      </c>
      <c r="X287" s="2" t="s">
        <v>51</v>
      </c>
      <c r="Y287" s="2" t="str" cm="1">
        <f t="array" ref="Y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87" s="2" t="s">
        <v>24</v>
      </c>
      <c r="AC28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288" spans="1:29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2" t="str" cm="1">
        <f t="array" ref="P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8" s="1">
        <v>1</v>
      </c>
      <c r="R288" s="1">
        <v>8</v>
      </c>
      <c r="S288" s="1">
        <v>21.3</v>
      </c>
      <c r="T288" s="1">
        <v>8</v>
      </c>
      <c r="U288" s="9"/>
      <c r="V288" s="10"/>
      <c r="W288" s="1" t="s">
        <v>46</v>
      </c>
      <c r="X288" s="2" t="s">
        <v>24</v>
      </c>
      <c r="Y288" s="2" t="str" cm="1">
        <f t="array" ref="Y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8" s="2" t="str">
        <f>Tabela1[[#This Row],[TEC - Tipo de Estrutura 2]] &amp; "|" &amp; Tabela1[[#This Row],[Intervalo de Anos]] &amp; "|" &amp; Tabela1[[#This Row],[CON - Material]]</f>
        <v>Pórtico|1983-2010|Betão Armado</v>
      </c>
    </row>
    <row r="289" spans="1:29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2" t="str" cm="1">
        <f t="array" ref="P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9" s="1">
        <v>1</v>
      </c>
      <c r="R289" s="1">
        <v>8</v>
      </c>
      <c r="S289" s="1">
        <v>16</v>
      </c>
      <c r="T289" s="1">
        <v>8</v>
      </c>
      <c r="U289" s="9"/>
      <c r="V289" s="10"/>
      <c r="W289" s="1" t="s">
        <v>46</v>
      </c>
      <c r="X289" s="2" t="s">
        <v>24</v>
      </c>
      <c r="Y289" s="2" t="str" cm="1">
        <f t="array" ref="Y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9" s="2" t="str">
        <f>Tabela1[[#This Row],[TEC - Tipo de Estrutura 2]] &amp; "|" &amp; Tabela1[[#This Row],[Intervalo de Anos]] &amp; "|" &amp; Tabela1[[#This Row],[CON - Material]]</f>
        <v>Pórtico|1983-2010|Betão Armado</v>
      </c>
    </row>
    <row r="290" spans="1:29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2" t="str" cm="1">
        <f t="array" ref="P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0" s="1">
        <v>3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46</v>
      </c>
      <c r="X290" s="2" t="s">
        <v>85</v>
      </c>
      <c r="Y290" s="2" t="str" cm="1">
        <f t="array" ref="Y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1" spans="1:29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2" t="str" cm="1">
        <f t="array" ref="P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1" s="1">
        <v>3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30</v>
      </c>
      <c r="X291" s="2" t="s">
        <v>24</v>
      </c>
      <c r="Y291" s="2" t="str" cm="1">
        <f t="array" ref="Y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2" spans="1:29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2" t="str" cm="1">
        <f t="array" ref="P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2" s="1">
        <v>3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46</v>
      </c>
      <c r="X292" s="2" t="s">
        <v>38</v>
      </c>
      <c r="Y292" s="2" t="str" cm="1">
        <f t="array" ref="Y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3" spans="1:29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2" t="str" cm="1">
        <f t="array" ref="P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3" s="1">
        <v>6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30</v>
      </c>
      <c r="X293" s="2" t="s">
        <v>38</v>
      </c>
      <c r="Y293" s="2" t="str" cm="1">
        <f t="array" ref="Y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4" spans="1:29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2" t="str" cm="1">
        <f t="array" ref="P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4" s="1">
        <v>4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30</v>
      </c>
      <c r="X294" s="2" t="s">
        <v>38</v>
      </c>
      <c r="Y294" s="2" t="str" cm="1">
        <f t="array" ref="Y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5" spans="1:29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2" t="str" cm="1">
        <f t="array" ref="P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95" s="1">
        <v>5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23</v>
      </c>
      <c r="X295" s="2" t="s">
        <v>35</v>
      </c>
      <c r="Y295" s="2" t="str" cm="1">
        <f t="array" ref="Y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95" s="2" t="str">
        <f>Tabela1[[#This Row],[TEC - Tipo de Estrutura 2]] &amp; "|" &amp; Tabela1[[#This Row],[Intervalo de Anos]] &amp; "|" &amp; Tabela1[[#This Row],[CON - Material]]</f>
        <v>Arco|1983-2010|Alvenaria de Pedra</v>
      </c>
    </row>
    <row r="296" spans="1:29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2" t="str" cm="1">
        <f t="array" ref="P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96" s="1">
        <v>1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23</v>
      </c>
      <c r="X296" s="2" t="s">
        <v>24</v>
      </c>
      <c r="Y296" s="2" t="str" cm="1">
        <f t="array" ref="Y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97" spans="1:29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2" t="str" cm="1">
        <f t="array" ref="P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7" s="1">
        <v>3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46</v>
      </c>
      <c r="X297" s="2" t="s">
        <v>38</v>
      </c>
      <c r="Y297" s="2" t="str" cm="1">
        <f t="array" ref="Y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8" spans="1:29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2" t="str" cm="1">
        <f t="array" ref="P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8" s="1">
        <v>1</v>
      </c>
      <c r="R298" s="1">
        <v>12.2</v>
      </c>
      <c r="S298" s="1">
        <v>7.2</v>
      </c>
      <c r="T298" s="1">
        <v>12.2</v>
      </c>
      <c r="U298" s="9"/>
      <c r="V298" s="10"/>
      <c r="W298" s="1" t="s">
        <v>23</v>
      </c>
      <c r="X298" s="2" t="s">
        <v>38</v>
      </c>
      <c r="Y298" s="2" t="str" cm="1">
        <f t="array" ref="Y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8" s="2" t="str">
        <f>Tabela1[[#This Row],[TEC - Tipo de Estrutura 2]] &amp; "|" &amp; Tabela1[[#This Row],[Intervalo de Anos]] &amp; "|" &amp; Tabela1[[#This Row],[CON - Material]]</f>
        <v>Pórtico|Antes de 1960|Betão Armado</v>
      </c>
    </row>
    <row r="299" spans="1:29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2" t="str" cm="1">
        <f t="array" ref="P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9" s="1">
        <v>1</v>
      </c>
      <c r="R299" s="1">
        <v>12</v>
      </c>
      <c r="S299" s="1">
        <v>15.2</v>
      </c>
      <c r="T299" s="1">
        <v>12</v>
      </c>
      <c r="U299" s="9"/>
      <c r="V299" s="10"/>
      <c r="W299" s="1" t="s">
        <v>46</v>
      </c>
      <c r="X299" s="2" t="s">
        <v>24</v>
      </c>
      <c r="Y299" s="2" t="str" cm="1">
        <f t="array" ref="Y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9" s="2" t="str">
        <f>Tabela1[[#This Row],[TEC - Tipo de Estrutura 2]] &amp; "|" &amp; Tabela1[[#This Row],[Intervalo de Anos]] &amp; "|" &amp; Tabela1[[#This Row],[CON - Material]]</f>
        <v>Pórtico|1983-2010|Betão Armado</v>
      </c>
    </row>
    <row r="300" spans="1:29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2" t="str" cm="1">
        <f t="array" ref="P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0" s="1">
        <v>1</v>
      </c>
      <c r="R300" s="1">
        <v>12</v>
      </c>
      <c r="S300" s="1">
        <v>15</v>
      </c>
      <c r="T300" s="1">
        <v>12</v>
      </c>
      <c r="U300" s="9"/>
      <c r="V300" s="10"/>
      <c r="W300" s="1" t="s">
        <v>23</v>
      </c>
      <c r="X300" s="2" t="s">
        <v>24</v>
      </c>
      <c r="Y300" s="2" t="str" cm="1">
        <f t="array" ref="Y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0" s="2" t="str">
        <f>Tabela1[[#This Row],[TEC - Tipo de Estrutura 2]] &amp; "|" &amp; Tabela1[[#This Row],[Intervalo de Anos]] &amp; "|" &amp; Tabela1[[#This Row],[CON - Material]]</f>
        <v>Pórtico|1983-2010|Betão Armado</v>
      </c>
    </row>
    <row r="301" spans="1:29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2" t="str" cm="1">
        <f t="array" ref="P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1" s="1">
        <v>3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46</v>
      </c>
      <c r="X301" s="2" t="s">
        <v>38</v>
      </c>
      <c r="Y301" s="2" t="str" cm="1">
        <f t="array" ref="Y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2" spans="1:29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2" t="str" cm="1">
        <f t="array" ref="P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2" s="1">
        <v>3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46</v>
      </c>
      <c r="X302" s="2" t="s">
        <v>38</v>
      </c>
      <c r="Y302" s="2" t="str" cm="1">
        <f t="array" ref="Y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3" spans="1:29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2" t="str" cm="1">
        <f t="array" ref="P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3" s="1">
        <v>3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46</v>
      </c>
      <c r="X303" s="2" t="s">
        <v>38</v>
      </c>
      <c r="Y303" s="2" t="str" cm="1">
        <f t="array" ref="Y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4" spans="1:29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2" t="str" cm="1">
        <f t="array" ref="P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4" s="1">
        <v>9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23</v>
      </c>
      <c r="X304" s="2" t="s">
        <v>38</v>
      </c>
      <c r="Y304" s="2" t="str" cm="1">
        <f t="array" ref="Y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305" spans="1:29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2" t="str" cm="1">
        <f t="array" ref="P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5" s="1">
        <v>3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46</v>
      </c>
      <c r="X305" s="2" t="s">
        <v>38</v>
      </c>
      <c r="Y305" s="2" t="str" cm="1">
        <f t="array" ref="Y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6" spans="1:29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2" t="str" cm="1">
        <f t="array" ref="P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6" s="1">
        <v>7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23</v>
      </c>
      <c r="X306" s="2" t="s">
        <v>51</v>
      </c>
      <c r="Y306" s="2" t="str" cm="1">
        <f t="array" ref="Y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306" s="2" t="s">
        <v>24</v>
      </c>
      <c r="AC306" s="2" t="str">
        <f>Tabela1[[#This Row],[TEC - Tipo de Estrutura 2]] &amp; "|" &amp; Tabela1[[#This Row],[Intervalo de Anos]] &amp; "|" &amp; Tabela1[[#This Row],[CON - Material]]</f>
        <v>Vãos Multiplos|Antes de 1960|Aço</v>
      </c>
    </row>
    <row r="307" spans="1:29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2" t="str" cm="1">
        <f t="array" ref="P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7" s="1">
        <v>1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46</v>
      </c>
      <c r="X307" s="2" t="s">
        <v>24</v>
      </c>
      <c r="Y307" s="2" t="str" cm="1">
        <f t="array" ref="Y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8" spans="1:29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2" t="str" cm="1">
        <f t="array" ref="P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8" s="1">
        <v>1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46</v>
      </c>
      <c r="X308" s="2" t="s">
        <v>24</v>
      </c>
      <c r="Y308" s="2" t="str" cm="1">
        <f t="array" ref="Y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9" spans="1:29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2" t="str" cm="1">
        <f t="array" ref="P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9" s="1">
        <v>1</v>
      </c>
      <c r="R309" s="1">
        <v>9.5</v>
      </c>
      <c r="S309" s="1">
        <v>14.5</v>
      </c>
      <c r="T309" s="1">
        <v>9.5</v>
      </c>
      <c r="U309" s="9"/>
      <c r="V309" s="10"/>
      <c r="W309" s="1" t="s">
        <v>23</v>
      </c>
      <c r="X309" s="2" t="s">
        <v>24</v>
      </c>
      <c r="Y309" s="2" t="str" cm="1">
        <f t="array" ref="Y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9" s="2" t="str">
        <f>Tabela1[[#This Row],[TEC - Tipo de Estrutura 2]] &amp; "|" &amp; Tabela1[[#This Row],[Intervalo de Anos]] &amp; "|" &amp; Tabela1[[#This Row],[CON - Material]]</f>
        <v>Pórtico|1983-2010|Betão Armado</v>
      </c>
    </row>
    <row r="310" spans="1:29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2" t="str" cm="1">
        <f t="array" ref="P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0" s="1">
        <v>3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46</v>
      </c>
      <c r="X310" s="2" t="s">
        <v>24</v>
      </c>
      <c r="Y310" s="2" t="str" cm="1">
        <f t="array" ref="Y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1" spans="1:29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2" t="str" cm="1">
        <f t="array" ref="P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1" s="1">
        <v>3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46</v>
      </c>
      <c r="X311" s="2" t="s">
        <v>38</v>
      </c>
      <c r="Y311" s="2" t="str" cm="1">
        <f t="array" ref="Y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2" spans="1:29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2" t="str" cm="1">
        <f t="array" ref="P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2" s="1">
        <v>2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23</v>
      </c>
      <c r="X312" s="2" t="s">
        <v>38</v>
      </c>
      <c r="Y312" s="2" t="str" cm="1">
        <f t="array" ref="Y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3" spans="1:29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2" t="str" cm="1">
        <f t="array" ref="P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3" s="1">
        <v>1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46</v>
      </c>
      <c r="X313" s="2" t="s">
        <v>24</v>
      </c>
      <c r="Y313" s="2" t="str" cm="1">
        <f t="array" ref="Y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3" s="2" t="str">
        <f>Tabela1[[#This Row],[TEC - Tipo de Estrutura 2]] &amp; "|" &amp; Tabela1[[#This Row],[Intervalo de Anos]] &amp; "|" &amp; Tabela1[[#This Row],[CON - Material]]</f>
        <v>Pórtico|1983-2010|Betão Armado</v>
      </c>
    </row>
    <row r="314" spans="1:29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2" t="str" cm="1">
        <f t="array" ref="P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4" s="1">
        <v>3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46</v>
      </c>
      <c r="X314" s="2" t="s">
        <v>24</v>
      </c>
      <c r="Y314" s="2" t="str" cm="1">
        <f t="array" ref="Y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5" spans="1:29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2" t="str" cm="1">
        <f t="array" ref="P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5" s="1">
        <v>1</v>
      </c>
      <c r="R315" s="1">
        <v>21</v>
      </c>
      <c r="S315" s="1">
        <v>8</v>
      </c>
      <c r="T315" s="1">
        <v>21</v>
      </c>
      <c r="U315" s="9"/>
      <c r="V315" s="10"/>
      <c r="W315" s="1" t="s">
        <v>23</v>
      </c>
      <c r="X315" s="2" t="s">
        <v>24</v>
      </c>
      <c r="Y315" s="2" t="str" cm="1">
        <f t="array" ref="Y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5" s="2" t="str">
        <f>Tabela1[[#This Row],[TEC - Tipo de Estrutura 2]] &amp; "|" &amp; Tabela1[[#This Row],[Intervalo de Anos]] &amp; "|" &amp; Tabela1[[#This Row],[CON - Material]]</f>
        <v>Pórtico|Antes de 1960|Betão Armado</v>
      </c>
    </row>
    <row r="316" spans="1:29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2" t="str" cm="1">
        <f t="array" ref="P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6" s="1">
        <v>3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46</v>
      </c>
      <c r="X316" s="2" t="s">
        <v>24</v>
      </c>
      <c r="Y316" s="2" t="str" cm="1">
        <f t="array" ref="Y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7" spans="1:29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2" t="str" cm="1">
        <f t="array" ref="P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7" s="1">
        <v>1</v>
      </c>
      <c r="R317" s="1">
        <v>10</v>
      </c>
      <c r="S317" s="1">
        <v>16.34</v>
      </c>
      <c r="T317" s="1">
        <v>10</v>
      </c>
      <c r="U317" s="9"/>
      <c r="V317" s="10"/>
      <c r="W317" s="1" t="s">
        <v>46</v>
      </c>
      <c r="X317" s="2" t="s">
        <v>24</v>
      </c>
      <c r="Y317" s="2" t="str" cm="1">
        <f t="array" ref="Y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7" s="2" t="str">
        <f>Tabela1[[#This Row],[TEC - Tipo de Estrutura 2]] &amp; "|" &amp; Tabela1[[#This Row],[Intervalo de Anos]] &amp; "|" &amp; Tabela1[[#This Row],[CON - Material]]</f>
        <v>Pórtico|1983-2010|Betão Armado</v>
      </c>
    </row>
    <row r="318" spans="1:29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2" t="str" cm="1">
        <f t="array" ref="P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8" s="1">
        <v>1</v>
      </c>
      <c r="R318" s="1">
        <v>9</v>
      </c>
      <c r="S318" s="1">
        <v>12.5</v>
      </c>
      <c r="T318" s="1">
        <v>9</v>
      </c>
      <c r="U318" s="9"/>
      <c r="V318" s="10"/>
      <c r="W318" s="1" t="s">
        <v>46</v>
      </c>
      <c r="X318" s="2" t="s">
        <v>24</v>
      </c>
      <c r="Y318" s="2" t="str" cm="1">
        <f t="array" ref="Y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8" s="2" t="str">
        <f>Tabela1[[#This Row],[TEC - Tipo de Estrutura 2]] &amp; "|" &amp; Tabela1[[#This Row],[Intervalo de Anos]] &amp; "|" &amp; Tabela1[[#This Row],[CON - Material]]</f>
        <v>Pórtico|1983-2010|Betão Armado</v>
      </c>
    </row>
    <row r="319" spans="1:29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2" t="str" cm="1">
        <f t="array" ref="P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9" s="1">
        <v>3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46</v>
      </c>
      <c r="X319" s="2" t="s">
        <v>38</v>
      </c>
      <c r="Y319" s="2" t="str" cm="1">
        <f t="array" ref="Y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0" spans="1:29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2" t="str" cm="1">
        <f t="array" ref="P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0" s="1">
        <v>3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46</v>
      </c>
      <c r="X320" s="2" t="s">
        <v>38</v>
      </c>
      <c r="Y320" s="2" t="str" cm="1">
        <f t="array" ref="Y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1" spans="1:29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2" t="str" cm="1">
        <f t="array" ref="P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1" s="1">
        <v>3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46</v>
      </c>
      <c r="X321" s="2" t="s">
        <v>24</v>
      </c>
      <c r="Y321" s="2" t="str" cm="1">
        <f t="array" ref="Y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2" spans="1:29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2" t="str" cm="1">
        <f t="array" ref="P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2" s="1">
        <v>3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46</v>
      </c>
      <c r="X322" s="2" t="s">
        <v>24</v>
      </c>
      <c r="Y322" s="2" t="str" cm="1">
        <f t="array" ref="Y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3" spans="1:29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2" t="str" cm="1">
        <f t="array" ref="P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3" s="1">
        <v>1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46</v>
      </c>
      <c r="X323" s="2" t="s">
        <v>24</v>
      </c>
      <c r="Y323" s="2" t="str" cm="1">
        <f t="array" ref="Y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3" s="2" t="str">
        <f>Tabela1[[#This Row],[TEC - Tipo de Estrutura 2]] &amp; "|" &amp; Tabela1[[#This Row],[Intervalo de Anos]] &amp; "|" &amp; Tabela1[[#This Row],[CON - Material]]</f>
        <v>Arco|1983-2010|Betão Armado</v>
      </c>
    </row>
    <row r="324" spans="1:29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2" t="str" cm="1">
        <f t="array" ref="P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4" s="1">
        <v>1</v>
      </c>
      <c r="R324" s="1">
        <v>13.5</v>
      </c>
      <c r="S324" s="1">
        <v>20</v>
      </c>
      <c r="T324" s="1">
        <v>13.5</v>
      </c>
      <c r="U324" s="9"/>
      <c r="V324" s="10"/>
      <c r="W324" s="1" t="s">
        <v>46</v>
      </c>
      <c r="X324" s="2" t="s">
        <v>24</v>
      </c>
      <c r="Y324" s="2" t="str" cm="1">
        <f t="array" ref="Y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4" s="2" t="str">
        <f>Tabela1[[#This Row],[TEC - Tipo de Estrutura 2]] &amp; "|" &amp; Tabela1[[#This Row],[Intervalo de Anos]] &amp; "|" &amp; Tabela1[[#This Row],[CON - Material]]</f>
        <v>Arco|1983-2010|Betão Armado</v>
      </c>
    </row>
    <row r="325" spans="1:29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2" t="str" cm="1">
        <f t="array" ref="P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25" s="1">
        <v>1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23</v>
      </c>
      <c r="X325" s="2" t="s">
        <v>24</v>
      </c>
      <c r="Y325" s="2" t="str" cm="1">
        <f t="array" ref="Y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26" spans="1:29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2" t="str" cm="1">
        <f t="array" ref="P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6" s="1">
        <v>3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46</v>
      </c>
      <c r="X326" s="2" t="s">
        <v>24</v>
      </c>
      <c r="Y326" s="2" t="str" cm="1">
        <f t="array" ref="Y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7" spans="1:29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2" t="str" cm="1">
        <f t="array" ref="P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7" s="1">
        <v>3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46</v>
      </c>
      <c r="X327" s="2" t="s">
        <v>38</v>
      </c>
      <c r="Y327" s="2" t="str" cm="1">
        <f t="array" ref="Y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8" spans="1:29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2" t="str" cm="1">
        <f t="array" ref="P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8" s="1">
        <v>2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23</v>
      </c>
      <c r="X328" s="2" t="s">
        <v>443</v>
      </c>
      <c r="Y328" s="2" t="str" cm="1">
        <f t="array" ref="Y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328" s="2" t="s">
        <v>24</v>
      </c>
      <c r="AC32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29" spans="1:29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2" t="str" cm="1">
        <f t="array" ref="P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9" s="1">
        <v>3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46</v>
      </c>
      <c r="X329" s="2" t="s">
        <v>24</v>
      </c>
      <c r="Y329" s="2" t="str" cm="1">
        <f t="array" ref="Y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0" spans="1:29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2" t="str" cm="1">
        <f t="array" ref="P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0" s="1">
        <v>3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46</v>
      </c>
      <c r="X330" s="2" t="s">
        <v>24</v>
      </c>
      <c r="Y330" s="2" t="str" cm="1">
        <f t="array" ref="Y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1" spans="1:29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2" t="str" cm="1">
        <f t="array" ref="P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1" s="1">
        <v>3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46</v>
      </c>
      <c r="X331" s="2" t="s">
        <v>38</v>
      </c>
      <c r="Y331" s="2" t="str" cm="1">
        <f t="array" ref="Y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2" spans="1:29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2" t="str" cm="1">
        <f t="array" ref="P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2" s="1">
        <v>4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46</v>
      </c>
      <c r="X332" s="2" t="s">
        <v>24</v>
      </c>
      <c r="Y332" s="2" t="str" cm="1">
        <f t="array" ref="Y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3" spans="1:29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2" t="str" cm="1">
        <f t="array" ref="P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3" s="1">
        <v>4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46</v>
      </c>
      <c r="X333" s="2" t="s">
        <v>24</v>
      </c>
      <c r="Y333" s="2" t="str" cm="1">
        <f t="array" ref="Y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4" spans="1:29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2" t="str" cm="1">
        <f t="array" ref="P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4" s="1">
        <v>1</v>
      </c>
      <c r="R334" s="1">
        <v>7.8</v>
      </c>
      <c r="S334" s="1">
        <v>14.4</v>
      </c>
      <c r="T334" s="1">
        <v>7.8</v>
      </c>
      <c r="U334" s="9"/>
      <c r="V334" s="10"/>
      <c r="W334" s="1" t="s">
        <v>23</v>
      </c>
      <c r="X334" s="2" t="s">
        <v>24</v>
      </c>
      <c r="Y334" s="2" t="str" cm="1">
        <f t="array" ref="Y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4" s="2" t="str">
        <f>Tabela1[[#This Row],[TEC - Tipo de Estrutura 2]] &amp; "|" &amp; Tabela1[[#This Row],[Intervalo de Anos]] &amp; "|" &amp; Tabela1[[#This Row],[CON - Material]]</f>
        <v>Pórtico|1983-2010|Betão Armado</v>
      </c>
    </row>
    <row r="335" spans="1:29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2" t="str" cm="1">
        <f t="array" ref="P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35" s="1">
        <v>1</v>
      </c>
      <c r="R335" s="1">
        <v>13</v>
      </c>
      <c r="S335" s="1">
        <v>25</v>
      </c>
      <c r="T335" s="1">
        <v>13</v>
      </c>
      <c r="U335" s="9"/>
      <c r="V335" s="10"/>
      <c r="W335" s="1" t="s">
        <v>46</v>
      </c>
      <c r="X335" s="2" t="s">
        <v>24</v>
      </c>
      <c r="Y335" s="2" t="str" cm="1">
        <f t="array" ref="Y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5" s="2" t="str">
        <f>Tabela1[[#This Row],[TEC - Tipo de Estrutura 2]] &amp; "|" &amp; Tabela1[[#This Row],[Intervalo de Anos]] &amp; "|" &amp; Tabela1[[#This Row],[CON - Material]]</f>
        <v>Arco|1983-2010|Betão Armado</v>
      </c>
    </row>
    <row r="336" spans="1:29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2" t="str" cm="1">
        <f t="array" ref="P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6" s="1">
        <v>1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23</v>
      </c>
      <c r="X336" s="2" t="s">
        <v>24</v>
      </c>
      <c r="Y336" s="2" t="str" cm="1">
        <f t="array" ref="Y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6" s="2" t="str">
        <f>Tabela1[[#This Row],[TEC - Tipo de Estrutura 2]] &amp; "|" &amp; Tabela1[[#This Row],[Intervalo de Anos]] &amp; "|" &amp; Tabela1[[#This Row],[CON - Material]]</f>
        <v>Pórtico|1983-2010|Betão Armado</v>
      </c>
    </row>
    <row r="337" spans="1:29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2" t="str" cm="1">
        <f t="array" ref="P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7" s="1">
        <v>4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46</v>
      </c>
      <c r="X337" s="2" t="s">
        <v>38</v>
      </c>
      <c r="Y337" s="2" t="str" cm="1">
        <f t="array" ref="Y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8" spans="1:29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2" t="str" cm="1">
        <f t="array" ref="P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8" s="1">
        <v>3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23</v>
      </c>
      <c r="X338" s="2" t="s">
        <v>38</v>
      </c>
      <c r="Y338" s="2" t="str" cm="1">
        <f t="array" ref="Y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9" spans="1:29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2" t="str" cm="1">
        <f t="array" ref="P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9" s="1">
        <v>3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46</v>
      </c>
      <c r="X339" s="2" t="s">
        <v>38</v>
      </c>
      <c r="Y339" s="2" t="str" cm="1">
        <f t="array" ref="Y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0" spans="1:29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2" t="str" cm="1">
        <f t="array" ref="P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40" s="1">
        <v>2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23</v>
      </c>
      <c r="X340" s="2" t="s">
        <v>35</v>
      </c>
      <c r="Y340" s="2" t="str" cm="1">
        <f t="array" ref="Y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40" s="2" t="str">
        <f>Tabela1[[#This Row],[TEC - Tipo de Estrutura 2]] &amp; "|" &amp; Tabela1[[#This Row],[Intervalo de Anos]] &amp; "|" &amp; Tabela1[[#This Row],[CON - Material]]</f>
        <v>Arco|1983-2010|Alvenaria de Pedra</v>
      </c>
    </row>
    <row r="341" spans="1:29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2" t="str" cm="1">
        <f t="array" ref="P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1" s="1">
        <v>1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23</v>
      </c>
      <c r="X341" s="2" t="s">
        <v>38</v>
      </c>
      <c r="Y341" s="2" t="str" cm="1">
        <f t="array" ref="Y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1" s="2" t="str">
        <f>Tabela1[[#This Row],[TEC - Tipo de Estrutura 2]] &amp; "|" &amp; Tabela1[[#This Row],[Intervalo de Anos]] &amp; "|" &amp; Tabela1[[#This Row],[CON - Material]]</f>
        <v>Pórtico|1983-2010|Betão Armado</v>
      </c>
    </row>
    <row r="342" spans="1:29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2" t="str" cm="1">
        <f t="array" ref="P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2" s="1">
        <v>1</v>
      </c>
      <c r="R342" s="1">
        <v>7.9</v>
      </c>
      <c r="S342" s="1">
        <v>14.42</v>
      </c>
      <c r="T342" s="1">
        <v>7.9</v>
      </c>
      <c r="U342" s="9"/>
      <c r="V342" s="10"/>
      <c r="W342" s="1" t="s">
        <v>23</v>
      </c>
      <c r="X342" s="2" t="s">
        <v>38</v>
      </c>
      <c r="Y342" s="2" t="str" cm="1">
        <f t="array" ref="Y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2" s="2" t="str">
        <f>Tabela1[[#This Row],[TEC - Tipo de Estrutura 2]] &amp; "|" &amp; Tabela1[[#This Row],[Intervalo de Anos]] &amp; "|" &amp; Tabela1[[#This Row],[CON - Material]]</f>
        <v>Pórtico|1983-2010|Betão Armado</v>
      </c>
    </row>
    <row r="343" spans="1:29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2" t="str" cm="1">
        <f t="array" ref="P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3" s="1">
        <v>1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23</v>
      </c>
      <c r="X343" s="2" t="s">
        <v>38</v>
      </c>
      <c r="Y343" s="2" t="str" cm="1">
        <f t="array" ref="Y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3" s="2" t="str">
        <f>Tabela1[[#This Row],[TEC - Tipo de Estrutura 2]] &amp; "|" &amp; Tabela1[[#This Row],[Intervalo de Anos]] &amp; "|" &amp; Tabela1[[#This Row],[CON - Material]]</f>
        <v>Pórtico|1983-2010|Betão Armado</v>
      </c>
    </row>
    <row r="344" spans="1:29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2" t="str" cm="1">
        <f t="array" ref="P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4" s="1">
        <v>1</v>
      </c>
      <c r="R344" s="1">
        <v>9.4</v>
      </c>
      <c r="S344" s="1">
        <v>14.15</v>
      </c>
      <c r="T344" s="1">
        <v>9.4</v>
      </c>
      <c r="U344" s="9"/>
      <c r="V344" s="10"/>
      <c r="W344" s="1" t="s">
        <v>23</v>
      </c>
      <c r="X344" s="2" t="s">
        <v>24</v>
      </c>
      <c r="Y344" s="2" t="str" cm="1">
        <f t="array" ref="Y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4" s="2" t="str">
        <f>Tabela1[[#This Row],[TEC - Tipo de Estrutura 2]] &amp; "|" &amp; Tabela1[[#This Row],[Intervalo de Anos]] &amp; "|" &amp; Tabela1[[#This Row],[CON - Material]]</f>
        <v>Pórtico|1983-2010|Betão Armado</v>
      </c>
    </row>
    <row r="345" spans="1:29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2" t="str" cm="1">
        <f t="array" ref="P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5" s="1">
        <v>1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23</v>
      </c>
      <c r="X345" s="2" t="s">
        <v>24</v>
      </c>
      <c r="Y345" s="2" t="str" cm="1">
        <f t="array" ref="Y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5" s="2" t="str">
        <f>Tabela1[[#This Row],[TEC - Tipo de Estrutura 2]] &amp; "|" &amp; Tabela1[[#This Row],[Intervalo de Anos]] &amp; "|" &amp; Tabela1[[#This Row],[CON - Material]]</f>
        <v>Pórtico|1983-2010|Betão Armado</v>
      </c>
    </row>
    <row r="346" spans="1:29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2" t="str" cm="1">
        <f t="array" ref="P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6" s="1">
        <v>5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46</v>
      </c>
      <c r="X346" s="2" t="s">
        <v>38</v>
      </c>
      <c r="Y346" s="2" t="str" cm="1">
        <f t="array" ref="Y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7" spans="1:29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2" t="str" cm="1">
        <f t="array" ref="P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7" s="1">
        <v>5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23</v>
      </c>
      <c r="X347" s="2" t="s">
        <v>38</v>
      </c>
      <c r="Y347" s="2" t="str" cm="1">
        <f t="array" ref="Y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8" spans="1:29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2" t="str" cm="1">
        <f t="array" ref="P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8" s="1">
        <v>1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23</v>
      </c>
      <c r="X348" s="2" t="s">
        <v>24</v>
      </c>
      <c r="Y348" s="2" t="str" cm="1">
        <f t="array" ref="Y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8" s="2" t="str">
        <f>Tabela1[[#This Row],[TEC - Tipo de Estrutura 2]] &amp; "|" &amp; Tabela1[[#This Row],[Intervalo de Anos]] &amp; "|" &amp; Tabela1[[#This Row],[CON - Material]]</f>
        <v>Pórtico|1983-2010|Betão Armado</v>
      </c>
    </row>
    <row r="349" spans="1:29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2" t="str" cm="1">
        <f t="array" ref="P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9" s="1">
        <v>3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46</v>
      </c>
      <c r="X349" s="2" t="s">
        <v>38</v>
      </c>
      <c r="Y349" s="2" t="str" cm="1">
        <f t="array" ref="Y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0" spans="1:29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2" t="str" cm="1">
        <f t="array" ref="P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50" s="1">
        <v>1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46</v>
      </c>
      <c r="X350" s="2" t="s">
        <v>24</v>
      </c>
      <c r="Y350" s="2" t="str" cm="1">
        <f t="array" ref="Y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0" s="2" t="str">
        <f>Tabela1[[#This Row],[TEC - Tipo de Estrutura 2]] &amp; "|" &amp; Tabela1[[#This Row],[Intervalo de Anos]] &amp; "|" &amp; Tabela1[[#This Row],[CON - Material]]</f>
        <v>Pórtico|1983-2010|Betão Armado</v>
      </c>
    </row>
    <row r="351" spans="1:29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2" t="str" cm="1">
        <f t="array" ref="P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1" s="1">
        <v>3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23</v>
      </c>
      <c r="X351" s="2" t="s">
        <v>38</v>
      </c>
      <c r="Y351" s="2" t="str" cm="1">
        <f t="array" ref="Y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2" spans="1:29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2" t="str" cm="1">
        <f t="array" ref="P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2" s="1">
        <v>3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46</v>
      </c>
      <c r="X352" s="2" t="s">
        <v>38</v>
      </c>
      <c r="Y352" s="2" t="str" cm="1">
        <f t="array" ref="Y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3" spans="1:29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2" t="str" cm="1">
        <f t="array" ref="P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3" s="1">
        <v>1</v>
      </c>
      <c r="R353" s="1">
        <v>16</v>
      </c>
      <c r="S353" s="1">
        <v>15.6</v>
      </c>
      <c r="T353" s="1">
        <v>16</v>
      </c>
      <c r="U353" s="9"/>
      <c r="V353" s="10"/>
      <c r="W353" s="1" t="s">
        <v>23</v>
      </c>
      <c r="X353" s="2" t="s">
        <v>35</v>
      </c>
      <c r="Y353" s="2" t="str" cm="1">
        <f t="array" ref="Y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53" s="2" t="s">
        <v>24</v>
      </c>
      <c r="AC353" s="2" t="str">
        <f>Tabela1[[#This Row],[TEC - Tipo de Estrutura 2]] &amp; "|" &amp; Tabela1[[#This Row],[Intervalo de Anos]] &amp; "|" &amp; Tabela1[[#This Row],[CON - Material]]</f>
        <v>Arco|1960-1983|Alvenaria de Pedra</v>
      </c>
    </row>
    <row r="354" spans="1:29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2" t="str" cm="1">
        <f t="array" ref="P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4" s="1">
        <v>3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23</v>
      </c>
      <c r="X354" s="2" t="s">
        <v>38</v>
      </c>
      <c r="Y354" s="2" t="str" cm="1">
        <f t="array" ref="Y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55" spans="1:29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2" t="str" cm="1">
        <f t="array" ref="P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5" s="1">
        <v>3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23</v>
      </c>
      <c r="X355" s="2" t="s">
        <v>38</v>
      </c>
      <c r="Y355" s="2" t="str" cm="1">
        <f t="array" ref="Y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6" spans="1:29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2" t="str" cm="1">
        <f t="array" ref="P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6" s="1">
        <v>1</v>
      </c>
      <c r="R356" s="1">
        <v>11</v>
      </c>
      <c r="S356" s="1">
        <v>14.5</v>
      </c>
      <c r="T356" s="1">
        <v>11</v>
      </c>
      <c r="U356" s="9"/>
      <c r="V356" s="10"/>
      <c r="W356" s="1" t="s">
        <v>23</v>
      </c>
      <c r="X356" s="2" t="s">
        <v>24</v>
      </c>
      <c r="Y356" s="2" t="str" cm="1">
        <f t="array" ref="Y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357" spans="1:29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2" t="str" cm="1">
        <f t="array" ref="P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7" s="1">
        <v>1</v>
      </c>
      <c r="R357" s="1">
        <v>17.7</v>
      </c>
      <c r="S357" s="1">
        <v>4.7</v>
      </c>
      <c r="T357" s="1">
        <v>17.7</v>
      </c>
      <c r="U357" s="9"/>
      <c r="V357" s="10"/>
      <c r="W357" s="1" t="s">
        <v>41</v>
      </c>
      <c r="X357" s="2" t="s">
        <v>38</v>
      </c>
      <c r="Y357" s="2" t="str" cm="1">
        <f t="array" ref="Y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8" spans="1:29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2" t="str" cm="1">
        <f t="array" ref="P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8" s="1">
        <v>1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41</v>
      </c>
      <c r="X358" s="2" t="s">
        <v>24</v>
      </c>
      <c r="Y358" s="2" t="str" cm="1">
        <f t="array" ref="Y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9" spans="1:29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2" t="str" cm="1">
        <f t="array" ref="P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9" s="1">
        <v>2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23</v>
      </c>
      <c r="X359" s="2" t="s">
        <v>73</v>
      </c>
      <c r="Y359" s="2" t="str" cm="1">
        <f t="array" ref="Y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9" s="2" t="str">
        <f>Tabela1[[#This Row],[TEC - Tipo de Estrutura 2]] &amp; "|" &amp; Tabela1[[#This Row],[Intervalo de Anos]] &amp; "|" &amp; Tabela1[[#This Row],[CON - Material]]</f>
        <v>Arco|1960-1983|Alvenaria de Tijolo</v>
      </c>
    </row>
    <row r="360" spans="1:29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2" t="str" cm="1">
        <f t="array" ref="P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0" s="1">
        <v>3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46</v>
      </c>
      <c r="X360" s="2" t="s">
        <v>38</v>
      </c>
      <c r="Y360" s="2" t="str" cm="1">
        <f t="array" ref="Y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1" spans="1:29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2" t="str" cm="1">
        <f t="array" ref="P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1" s="1">
        <v>7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23</v>
      </c>
      <c r="X361" s="2" t="s">
        <v>38</v>
      </c>
      <c r="Y361" s="2" t="str" cm="1">
        <f t="array" ref="Y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2" spans="1:29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2" t="str" cm="1">
        <f t="array" ref="P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2" s="1">
        <v>1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23</v>
      </c>
      <c r="X362" s="2" t="s">
        <v>35</v>
      </c>
      <c r="Y362" s="2" t="str" cm="1">
        <f t="array" ref="Y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62" s="2" t="str">
        <f>Tabela1[[#This Row],[TEC - Tipo de Estrutura 2]] &amp; "|" &amp; Tabela1[[#This Row],[Intervalo de Anos]] &amp; "|" &amp; Tabela1[[#This Row],[CON - Material]]</f>
        <v>Arco|1960-1983|Alvenaria de Pedra</v>
      </c>
    </row>
    <row r="363" spans="1:29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2" t="str" cm="1">
        <f t="array" ref="P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3" s="1">
        <v>5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46</v>
      </c>
      <c r="X363" s="2" t="s">
        <v>38</v>
      </c>
      <c r="Y363" s="2" t="str" cm="1">
        <f t="array" ref="Y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4" spans="1:29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2" t="str" cm="1">
        <f t="array" ref="P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4" s="1">
        <v>3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23</v>
      </c>
      <c r="X364" s="2" t="s">
        <v>38</v>
      </c>
      <c r="Y364" s="2" t="str" cm="1">
        <f t="array" ref="Y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5" spans="1:29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2" t="str" cm="1">
        <f t="array" ref="P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5" s="1">
        <v>3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46</v>
      </c>
      <c r="X365" s="2" t="s">
        <v>38</v>
      </c>
      <c r="Y365" s="2" t="str" cm="1">
        <f t="array" ref="Y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6" spans="1:29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2" t="str" cm="1">
        <f t="array" ref="P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6" s="1">
        <v>3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46</v>
      </c>
      <c r="X366" s="2" t="s">
        <v>38</v>
      </c>
      <c r="Y366" s="2" t="str" cm="1">
        <f t="array" ref="Y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7" spans="1:29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2" t="str" cm="1">
        <f t="array" ref="P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7" s="1">
        <v>5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23</v>
      </c>
      <c r="X367" s="2" t="s">
        <v>24</v>
      </c>
      <c r="Y367" s="2" t="str" cm="1">
        <f t="array" ref="Y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8" spans="1:29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2" t="str" cm="1">
        <f t="array" ref="P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8" s="1">
        <v>3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41</v>
      </c>
      <c r="X368" s="2" t="s">
        <v>38</v>
      </c>
      <c r="Y368" s="2" t="str" cm="1">
        <f t="array" ref="Y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9" spans="1:29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2" t="str" cm="1">
        <f t="array" ref="P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69" s="1">
        <v>1</v>
      </c>
      <c r="R369" s="1">
        <v>5.4</v>
      </c>
      <c r="S369" s="1">
        <v>17.7</v>
      </c>
      <c r="T369" s="1">
        <v>5.4</v>
      </c>
      <c r="U369" s="9"/>
      <c r="V369" s="10"/>
      <c r="W369" s="1" t="s">
        <v>23</v>
      </c>
      <c r="X369" s="2" t="s">
        <v>24</v>
      </c>
      <c r="Y369" s="2" t="str" cm="1">
        <f t="array" ref="Y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9" s="2" t="str">
        <f>Tabela1[[#This Row],[TEC - Tipo de Estrutura 2]] &amp; "|" &amp; Tabela1[[#This Row],[Intervalo de Anos]] &amp; "|" &amp; Tabela1[[#This Row],[CON - Material]]</f>
        <v>Pórtico|1983-2010|Betão Armado</v>
      </c>
    </row>
    <row r="370" spans="1:29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2" t="str" cm="1">
        <f t="array" ref="P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0" s="1">
        <v>8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23</v>
      </c>
      <c r="X370" s="2" t="s">
        <v>38</v>
      </c>
      <c r="Y370" s="2" t="str" cm="1">
        <f t="array" ref="Y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1" spans="1:29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2" t="str" cm="1">
        <f t="array" ref="P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1" s="1">
        <v>8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23</v>
      </c>
      <c r="X371" s="2" t="s">
        <v>38</v>
      </c>
      <c r="Y371" s="2" t="str" cm="1">
        <f t="array" ref="Y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2" spans="1:29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2" t="str" cm="1">
        <f t="array" ref="P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2" s="1">
        <v>3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23</v>
      </c>
      <c r="X372" s="2" t="s">
        <v>38</v>
      </c>
      <c r="Y372" s="2" t="str" cm="1">
        <f t="array" ref="Y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3" spans="1:29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2" t="str" cm="1">
        <f t="array" ref="P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3" s="1">
        <v>4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30</v>
      </c>
      <c r="X373" s="2" t="s">
        <v>38</v>
      </c>
      <c r="Y373" s="2" t="str" cm="1">
        <f t="array" ref="Y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4" spans="1:29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2" t="str" cm="1">
        <f t="array" ref="P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4" s="1">
        <v>10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30</v>
      </c>
      <c r="X374" s="2" t="s">
        <v>38</v>
      </c>
      <c r="Y374" s="2" t="str" cm="1">
        <f t="array" ref="Y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5" spans="1:29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2" t="str" cm="1">
        <f t="array" ref="P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5" s="1">
        <v>2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30</v>
      </c>
      <c r="X375" s="2" t="s">
        <v>38</v>
      </c>
      <c r="Y375" s="2" t="str" cm="1">
        <f t="array" ref="Y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6" spans="1:29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2" t="str" cm="1">
        <f t="array" ref="P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6" s="1">
        <v>3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23</v>
      </c>
      <c r="X376" s="2" t="s">
        <v>38</v>
      </c>
      <c r="Y376" s="2" t="str" cm="1">
        <f t="array" ref="Y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7" spans="1:29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2" t="str" cm="1">
        <f t="array" ref="P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7" s="1">
        <v>1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23</v>
      </c>
      <c r="X377" s="2" t="s">
        <v>24</v>
      </c>
      <c r="Y377" s="2" t="str" cm="1">
        <f t="array" ref="Y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7" s="2" t="str">
        <f>Tabela1[[#This Row],[TEC - Tipo de Estrutura 2]] &amp; "|" &amp; Tabela1[[#This Row],[Intervalo de Anos]] &amp; "|" &amp; Tabela1[[#This Row],[CON - Material]]</f>
        <v>Pórtico|1983-2010|Betão Armado</v>
      </c>
    </row>
    <row r="378" spans="1:29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2" t="str" cm="1">
        <f t="array" ref="P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8" s="1">
        <v>1</v>
      </c>
      <c r="R378" s="1">
        <v>10</v>
      </c>
      <c r="S378" s="1">
        <v>17.52</v>
      </c>
      <c r="T378" s="1">
        <v>10</v>
      </c>
      <c r="U378" s="9"/>
      <c r="V378" s="10"/>
      <c r="W378" s="1" t="s">
        <v>23</v>
      </c>
      <c r="X378" s="2" t="s">
        <v>24</v>
      </c>
      <c r="Y378" s="2" t="str" cm="1">
        <f t="array" ref="Y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8" s="2" t="str">
        <f>Tabela1[[#This Row],[TEC - Tipo de Estrutura 2]] &amp; "|" &amp; Tabela1[[#This Row],[Intervalo de Anos]] &amp; "|" &amp; Tabela1[[#This Row],[CON - Material]]</f>
        <v>Pórtico|1983-2010|Betão Armado</v>
      </c>
    </row>
    <row r="379" spans="1:29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2" t="str" cm="1">
        <f t="array" ref="P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9" s="1">
        <v>3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23</v>
      </c>
      <c r="X379" s="2" t="s">
        <v>38</v>
      </c>
      <c r="Y379" s="2" t="str" cm="1">
        <f t="array" ref="Y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0" spans="1:29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2" t="str" cm="1">
        <f t="array" ref="P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0" s="1">
        <v>1</v>
      </c>
      <c r="R380" s="1">
        <v>7.3</v>
      </c>
      <c r="S380" s="1">
        <v>14.45</v>
      </c>
      <c r="T380" s="1">
        <v>7.3</v>
      </c>
      <c r="U380" s="9"/>
      <c r="V380" s="10"/>
      <c r="W380" s="1" t="s">
        <v>23</v>
      </c>
      <c r="X380" s="2" t="s">
        <v>24</v>
      </c>
      <c r="Y380" s="2" t="str" cm="1">
        <f t="array" ref="Y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0" s="2" t="str">
        <f>Tabela1[[#This Row],[TEC - Tipo de Estrutura 2]] &amp; "|" &amp; Tabela1[[#This Row],[Intervalo de Anos]] &amp; "|" &amp; Tabela1[[#This Row],[CON - Material]]</f>
        <v>Pórtico|1983-2010|Betão Armado</v>
      </c>
    </row>
    <row r="381" spans="1:29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2" t="str" cm="1">
        <f t="array" ref="P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1" s="1">
        <v>6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46</v>
      </c>
      <c r="X381" s="2" t="s">
        <v>35</v>
      </c>
      <c r="Y381" s="2" t="str" cm="1">
        <f t="array" ref="Y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2" spans="1:29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2" t="str" cm="1">
        <f t="array" ref="P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2" s="1">
        <v>1</v>
      </c>
      <c r="R382" s="1">
        <v>15</v>
      </c>
      <c r="S382" s="1">
        <v>7.3</v>
      </c>
      <c r="U382" s="9"/>
      <c r="V382" s="10"/>
      <c r="W382" s="1" t="s">
        <v>41</v>
      </c>
      <c r="X382" s="2" t="s">
        <v>35</v>
      </c>
      <c r="Y382" s="2" t="str" cm="1">
        <f t="array" ref="Y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3" spans="1:29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2" t="str" cm="1">
        <f t="array" ref="P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3" s="1">
        <v>1</v>
      </c>
      <c r="R383" s="1">
        <v>7.5</v>
      </c>
      <c r="S383" s="1">
        <v>15.5</v>
      </c>
      <c r="T383" s="1">
        <v>7.5</v>
      </c>
      <c r="U383" s="9"/>
      <c r="V383" s="10"/>
      <c r="W383" s="1" t="s">
        <v>23</v>
      </c>
      <c r="X383" s="2" t="s">
        <v>24</v>
      </c>
      <c r="Y383" s="2" t="str" cm="1">
        <f t="array" ref="Y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3" s="2" t="str">
        <f>Tabela1[[#This Row],[TEC - Tipo de Estrutura 2]] &amp; "|" &amp; Tabela1[[#This Row],[Intervalo de Anos]] &amp; "|" &amp; Tabela1[[#This Row],[CON - Material]]</f>
        <v>Pórtico|1983-2010|Betão Armado</v>
      </c>
    </row>
    <row r="384" spans="1:29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2" t="str" cm="1">
        <f t="array" ref="P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4" s="1">
        <v>3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23</v>
      </c>
      <c r="X384" s="2" t="s">
        <v>38</v>
      </c>
      <c r="Y384" s="2" t="str" cm="1">
        <f t="array" ref="Y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5" spans="1:29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2" t="str" cm="1">
        <f t="array" ref="P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5" s="1">
        <v>3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23</v>
      </c>
      <c r="X385" s="2" t="s">
        <v>24</v>
      </c>
      <c r="Y385" s="2" t="str" cm="1">
        <f t="array" ref="Y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6" spans="1:29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2" t="str" cm="1">
        <f t="array" ref="P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6" s="1">
        <v>1</v>
      </c>
      <c r="R386" s="1">
        <v>5.9</v>
      </c>
      <c r="S386" s="1">
        <v>20</v>
      </c>
      <c r="T386" s="1">
        <v>5.9</v>
      </c>
      <c r="U386" s="9"/>
      <c r="V386" s="10"/>
      <c r="W386" s="1" t="s">
        <v>23</v>
      </c>
      <c r="X386" s="2" t="s">
        <v>24</v>
      </c>
      <c r="Y386" s="2" t="str" cm="1">
        <f t="array" ref="Y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6" s="2" t="str">
        <f>Tabela1[[#This Row],[TEC - Tipo de Estrutura 2]] &amp; "|" &amp; Tabela1[[#This Row],[Intervalo de Anos]] &amp; "|" &amp; Tabela1[[#This Row],[CON - Material]]</f>
        <v>Arco|1983-2010|Betão Armado</v>
      </c>
    </row>
    <row r="387" spans="1:29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2" t="str" cm="1">
        <f t="array" ref="P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7" s="1">
        <v>2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23</v>
      </c>
      <c r="X387" s="2" t="s">
        <v>24</v>
      </c>
      <c r="Y387" s="2" t="str" cm="1">
        <f t="array" ref="Y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7" s="2" t="str">
        <f>Tabela1[[#This Row],[TEC - Tipo de Estrutura 2]] &amp; "|" &amp; Tabela1[[#This Row],[Intervalo de Anos]] &amp; "|" &amp; Tabela1[[#This Row],[CON - Material]]</f>
        <v>Pórtico|1983-2010|Betão Armado</v>
      </c>
    </row>
    <row r="388" spans="1:29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2" t="str" cm="1">
        <f t="array" ref="P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8" s="1">
        <v>2</v>
      </c>
      <c r="R388" s="1">
        <v>17</v>
      </c>
      <c r="S388" s="1">
        <v>6.8</v>
      </c>
      <c r="U388" s="1">
        <v>3</v>
      </c>
      <c r="V388" s="10"/>
      <c r="W388" s="1" t="s">
        <v>23</v>
      </c>
      <c r="X388" s="2" t="s">
        <v>35</v>
      </c>
      <c r="Y388" s="2" t="str" cm="1">
        <f t="array" ref="Y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8" s="2" t="str">
        <f>Tabela1[[#This Row],[TEC - Tipo de Estrutura 2]] &amp; "|" &amp; Tabela1[[#This Row],[Intervalo de Anos]] &amp; "|" &amp; Tabela1[[#This Row],[CON - Material]]</f>
        <v>Arco|1983-2010|Alvenaria de Pedra</v>
      </c>
    </row>
    <row r="389" spans="1:29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2" t="str" cm="1">
        <f t="array" ref="P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9" s="1">
        <v>3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23</v>
      </c>
      <c r="X389" s="2" t="s">
        <v>38</v>
      </c>
      <c r="Y389" s="2" t="str" cm="1">
        <f t="array" ref="Y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0" spans="1:29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2" t="str" cm="1">
        <f t="array" ref="P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0" s="1">
        <v>3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23</v>
      </c>
      <c r="X390" s="2" t="s">
        <v>38</v>
      </c>
      <c r="Y390" s="2" t="str" cm="1">
        <f t="array" ref="Y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1" spans="1:29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2" t="str" cm="1">
        <f t="array" ref="P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1" s="1">
        <v>2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23</v>
      </c>
      <c r="X391" s="2" t="s">
        <v>24</v>
      </c>
      <c r="Y391" s="2" t="str" cm="1">
        <f t="array" ref="Y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1" s="2" t="str">
        <f>Tabela1[[#This Row],[TEC - Tipo de Estrutura 2]] &amp; "|" &amp; Tabela1[[#This Row],[Intervalo de Anos]] &amp; "|" &amp; Tabela1[[#This Row],[CON - Material]]</f>
        <v>Pórtico|1960-1983|Betão Armado</v>
      </c>
    </row>
    <row r="392" spans="1:29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2" t="str" cm="1">
        <f t="array" ref="P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92" s="1">
        <v>1</v>
      </c>
      <c r="R392" s="1">
        <v>25</v>
      </c>
      <c r="S392" s="1">
        <v>13</v>
      </c>
      <c r="T392" s="1">
        <v>25</v>
      </c>
      <c r="U392" s="9"/>
      <c r="V392" s="10"/>
      <c r="W392" s="1" t="s">
        <v>23</v>
      </c>
      <c r="X392" s="2" t="s">
        <v>24</v>
      </c>
      <c r="Y392" s="2" t="str" cm="1">
        <f t="array" ref="Y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93" spans="1:29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2" t="str" cm="1">
        <f t="array" ref="P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3" s="1">
        <v>1</v>
      </c>
      <c r="R393" s="1">
        <v>9.5</v>
      </c>
      <c r="S393" s="1">
        <v>14.25</v>
      </c>
      <c r="T393" s="1">
        <v>9.5</v>
      </c>
      <c r="U393" s="9"/>
      <c r="V393" s="10"/>
      <c r="W393" s="1" t="s">
        <v>23</v>
      </c>
      <c r="X393" s="2" t="s">
        <v>24</v>
      </c>
      <c r="Y393" s="2" t="str" cm="1">
        <f t="array" ref="Y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3" s="2" t="str">
        <f>Tabela1[[#This Row],[TEC - Tipo de Estrutura 2]] &amp; "|" &amp; Tabela1[[#This Row],[Intervalo de Anos]] &amp; "|" &amp; Tabela1[[#This Row],[CON - Material]]</f>
        <v>Pórtico|1983-2010|Betão Armado</v>
      </c>
    </row>
    <row r="394" spans="1:29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2" t="str" cm="1">
        <f t="array" ref="P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4" s="1">
        <v>8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46</v>
      </c>
      <c r="X394" s="2" t="s">
        <v>35</v>
      </c>
      <c r="Y394" s="2" t="str" cm="1">
        <f t="array" ref="Y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95" spans="1:29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2" t="str" cm="1">
        <f t="array" ref="P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5" s="1">
        <v>3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46</v>
      </c>
      <c r="X395" s="2" t="s">
        <v>38</v>
      </c>
      <c r="Y395" s="2" t="str" cm="1">
        <f t="array" ref="Y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96" spans="1:29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2" t="str" cm="1">
        <f t="array" ref="P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6" s="1">
        <v>6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23</v>
      </c>
      <c r="X396" s="2" t="s">
        <v>38</v>
      </c>
      <c r="Y396" s="2" t="str" cm="1">
        <f t="array" ref="Y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7" spans="1:29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2" t="str" cm="1">
        <f t="array" ref="P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7" s="1">
        <v>3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23</v>
      </c>
      <c r="X397" s="2" t="s">
        <v>38</v>
      </c>
      <c r="Y397" s="2" t="str" cm="1">
        <f t="array" ref="Y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8" spans="1:29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2" t="str" cm="1">
        <f t="array" ref="P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8" s="1">
        <v>1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46</v>
      </c>
      <c r="X398" s="2" t="s">
        <v>24</v>
      </c>
      <c r="Y398" s="2" t="str" cm="1">
        <f t="array" ref="Y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8" s="2" t="str">
        <f>Tabela1[[#This Row],[TEC - Tipo de Estrutura 2]] &amp; "|" &amp; Tabela1[[#This Row],[Intervalo de Anos]] &amp; "|" &amp; Tabela1[[#This Row],[CON - Material]]</f>
        <v>Pórtico|1983-2010|Betão Armado</v>
      </c>
    </row>
    <row r="399" spans="1:29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2" t="str" cm="1">
        <f t="array" ref="P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9" s="1">
        <v>3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46</v>
      </c>
      <c r="X399" s="2" t="s">
        <v>38</v>
      </c>
      <c r="Y399" s="2" t="str" cm="1">
        <f t="array" ref="Y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00" spans="1:29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2" t="str" cm="1">
        <f t="array" ref="P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0" s="1">
        <v>1</v>
      </c>
      <c r="R400" s="1">
        <v>9.5</v>
      </c>
      <c r="S400" s="1">
        <v>16.8</v>
      </c>
      <c r="T400" s="1">
        <v>9.5</v>
      </c>
      <c r="U400" s="9"/>
      <c r="V400" s="10"/>
      <c r="W400" s="1" t="s">
        <v>23</v>
      </c>
      <c r="X400" s="2" t="s">
        <v>24</v>
      </c>
      <c r="Y400" s="2" t="str" cm="1">
        <f t="array" ref="Y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0" s="2" t="str">
        <f>Tabela1[[#This Row],[TEC - Tipo de Estrutura 2]] &amp; "|" &amp; Tabela1[[#This Row],[Intervalo de Anos]] &amp; "|" &amp; Tabela1[[#This Row],[CON - Material]]</f>
        <v>Pórtico|1983-2010|Betão Armado</v>
      </c>
    </row>
    <row r="401" spans="1:29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2" t="str" cm="1">
        <f t="array" ref="P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1" s="1">
        <v>4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46</v>
      </c>
      <c r="X401" s="2" t="s">
        <v>38</v>
      </c>
      <c r="Y401" s="2" t="str" cm="1">
        <f t="array" ref="Y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2" spans="1:29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2" t="str" cm="1">
        <f t="array" ref="P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2" s="1">
        <v>8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23</v>
      </c>
      <c r="X402" s="2" t="s">
        <v>38</v>
      </c>
      <c r="Y402" s="2" t="str" cm="1">
        <f t="array" ref="Y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3" spans="1:29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2" t="str" cm="1">
        <f t="array" ref="P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3" s="1">
        <v>9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23</v>
      </c>
      <c r="X403" s="2" t="s">
        <v>38</v>
      </c>
      <c r="Y403" s="2" t="str" cm="1">
        <f t="array" ref="Y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4" spans="1:29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2" t="str" cm="1">
        <f t="array" ref="P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4" s="1">
        <v>9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23</v>
      </c>
      <c r="X404" s="2" t="s">
        <v>38</v>
      </c>
      <c r="Y404" s="2" t="str" cm="1">
        <f t="array" ref="Y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5" spans="1:29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2" t="str" cm="1">
        <f t="array" ref="P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5" s="1">
        <v>9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23</v>
      </c>
      <c r="X405" s="2" t="s">
        <v>38</v>
      </c>
      <c r="Y405" s="2" t="str" cm="1">
        <f t="array" ref="Y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6" spans="1:29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2" t="str" cm="1">
        <f t="array" ref="P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406" s="1">
        <v>7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23</v>
      </c>
      <c r="X406" s="2" t="s">
        <v>321</v>
      </c>
      <c r="Y406" s="2" t="str" cm="1">
        <f t="array" ref="Y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06" s="2" t="s">
        <v>24</v>
      </c>
      <c r="AA406" s="2" t="s">
        <v>38</v>
      </c>
      <c r="AC406" s="2" t="str">
        <f>Tabela1[[#This Row],[TEC - Tipo de Estrutura 2]] &amp; "|" &amp; Tabela1[[#This Row],[Intervalo de Anos]] &amp; "|" &amp; Tabela1[[#This Row],[CON - Material]]</f>
        <v>Outro|1983-2010|Aço</v>
      </c>
    </row>
    <row r="407" spans="1:29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2" t="str" cm="1">
        <f t="array" ref="P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7" s="1">
        <v>9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23</v>
      </c>
      <c r="X407" s="2" t="s">
        <v>38</v>
      </c>
      <c r="Y407" s="2" t="str" cm="1">
        <f t="array" ref="Y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8" spans="1:29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2" t="str" cm="1">
        <f t="array" ref="P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8" s="1">
        <v>9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23</v>
      </c>
      <c r="X408" s="2" t="s">
        <v>38</v>
      </c>
      <c r="Y408" s="2" t="str" cm="1">
        <f t="array" ref="Y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9" spans="1:29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2" t="str" cm="1">
        <f t="array" ref="P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9" s="1">
        <v>9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23</v>
      </c>
      <c r="X409" s="2" t="s">
        <v>38</v>
      </c>
      <c r="Y409" s="2" t="str" cm="1">
        <f t="array" ref="Y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0" spans="1:29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2" t="str" cm="1">
        <f t="array" ref="P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0" s="1">
        <v>9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23</v>
      </c>
      <c r="X410" s="2" t="s">
        <v>38</v>
      </c>
      <c r="Y410" s="2" t="str" cm="1">
        <f t="array" ref="Y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1" spans="1:29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2" t="str" cm="1">
        <f t="array" ref="P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1" s="1">
        <v>9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23</v>
      </c>
      <c r="X411" s="2" t="s">
        <v>38</v>
      </c>
      <c r="Y411" s="2" t="str" cm="1">
        <f t="array" ref="Y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2" spans="1:29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2" t="str" cm="1">
        <f t="array" ref="P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2" s="1">
        <v>9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23</v>
      </c>
      <c r="X412" s="2" t="s">
        <v>38</v>
      </c>
      <c r="Y412" s="2" t="str" cm="1">
        <f t="array" ref="Y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3" spans="1:29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2" t="str" cm="1">
        <f t="array" ref="P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3" s="1">
        <v>3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23</v>
      </c>
      <c r="X413" s="2" t="s">
        <v>38</v>
      </c>
      <c r="Y413" s="2" t="str" cm="1">
        <f t="array" ref="Y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4" spans="1:29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2" t="str" cm="1">
        <f t="array" ref="P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4" s="1">
        <v>3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23</v>
      </c>
      <c r="X414" s="2" t="s">
        <v>38</v>
      </c>
      <c r="Y414" s="2" t="str" cm="1">
        <f t="array" ref="Y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5" spans="1:29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2" t="str" cm="1">
        <f t="array" ref="P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5" s="1">
        <v>3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23</v>
      </c>
      <c r="X415" s="2" t="s">
        <v>38</v>
      </c>
      <c r="Y415" s="2" t="str" cm="1">
        <f t="array" ref="Y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6" spans="1:29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2" t="str" cm="1">
        <f t="array" ref="P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16" s="1">
        <v>1</v>
      </c>
      <c r="R416" s="1">
        <v>10.3</v>
      </c>
      <c r="S416" s="1">
        <v>15</v>
      </c>
      <c r="T416" s="1">
        <v>10.3</v>
      </c>
      <c r="U416" s="9"/>
      <c r="V416" s="10"/>
      <c r="W416" s="1" t="s">
        <v>41</v>
      </c>
      <c r="X416" s="2" t="s">
        <v>24</v>
      </c>
      <c r="Y416" s="2" t="str" cm="1">
        <f t="array" ref="Y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6" s="2" t="str">
        <f>Tabela1[[#This Row],[TEC - Tipo de Estrutura 2]] &amp; "|" &amp; Tabela1[[#This Row],[Intervalo de Anos]] &amp; "|" &amp; Tabela1[[#This Row],[CON - Material]]</f>
        <v>Pórtico|1960-1983|Betão Armado</v>
      </c>
    </row>
    <row r="417" spans="1:29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2" t="str" cm="1">
        <f t="array" ref="P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7" s="1">
        <v>2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41</v>
      </c>
      <c r="X417" s="2" t="s">
        <v>35</v>
      </c>
      <c r="Y417" s="2" t="str" cm="1">
        <f t="array" ref="Y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8" spans="1:29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2" t="str" cm="1">
        <f t="array" ref="P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8" s="1">
        <v>1</v>
      </c>
      <c r="R418" s="1">
        <v>25</v>
      </c>
      <c r="S418" s="1">
        <v>8.5</v>
      </c>
      <c r="U418" s="9"/>
      <c r="V418" s="10"/>
      <c r="W418" s="1" t="s">
        <v>41</v>
      </c>
      <c r="X418" s="2" t="s">
        <v>35</v>
      </c>
      <c r="Y418" s="2" t="str" cm="1">
        <f t="array" ref="Y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9" spans="1:29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2" t="str" cm="1">
        <f t="array" ref="P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19" s="1">
        <v>1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41</v>
      </c>
      <c r="X419" s="2" t="s">
        <v>24</v>
      </c>
      <c r="Y419" s="2" t="str" cm="1">
        <f t="array" ref="Y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20" spans="1:29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2" t="str" cm="1">
        <f t="array" ref="P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0" s="1">
        <v>2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41</v>
      </c>
      <c r="X420" s="2" t="s">
        <v>35</v>
      </c>
      <c r="Y420" s="2" t="str" cm="1">
        <f t="array" ref="Y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1" spans="1:29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2" t="str" cm="1">
        <f t="array" ref="P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1" s="1">
        <v>3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41</v>
      </c>
      <c r="X421" s="2" t="s">
        <v>38</v>
      </c>
      <c r="Y421" s="2" t="str" cm="1">
        <f t="array" ref="Y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22" spans="1:29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2" t="str" cm="1">
        <f t="array" ref="P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2" s="1">
        <v>1</v>
      </c>
      <c r="R422" s="1">
        <v>14</v>
      </c>
      <c r="S422" s="1">
        <v>8.9</v>
      </c>
      <c r="U422" s="9"/>
      <c r="V422" s="10"/>
      <c r="W422" s="1" t="s">
        <v>41</v>
      </c>
      <c r="X422" s="2" t="s">
        <v>35</v>
      </c>
      <c r="Y422" s="2" t="str" cm="1">
        <f t="array" ref="Y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3" spans="1:29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2" t="str" cm="1">
        <f t="array" ref="P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3" s="1">
        <v>1</v>
      </c>
      <c r="R423" s="1">
        <v>14</v>
      </c>
      <c r="S423" s="1">
        <v>8.65</v>
      </c>
      <c r="U423" s="9"/>
      <c r="V423" s="10"/>
      <c r="W423" s="1" t="s">
        <v>41</v>
      </c>
      <c r="X423" s="2" t="s">
        <v>35</v>
      </c>
      <c r="Y423" s="2" t="str" cm="1">
        <f t="array" ref="Y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4" spans="1:29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2" t="str" cm="1">
        <f t="array" ref="P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4" s="1">
        <v>6</v>
      </c>
      <c r="R424" s="1">
        <v>224</v>
      </c>
      <c r="S424" s="1">
        <v>10.5</v>
      </c>
      <c r="T424" s="1">
        <v>40</v>
      </c>
      <c r="U424" s="9"/>
      <c r="V424" s="10"/>
      <c r="W424" s="1" t="s">
        <v>46</v>
      </c>
      <c r="X424" s="2" t="s">
        <v>38</v>
      </c>
      <c r="Y424" s="2" t="str" cm="1">
        <f t="array" ref="Y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5" spans="1:29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2" t="str" cm="1">
        <f t="array" ref="P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5" s="1">
        <v>3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41</v>
      </c>
      <c r="X425" s="2" t="s">
        <v>35</v>
      </c>
      <c r="Y425" s="2" t="str" cm="1">
        <f t="array" ref="Y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25" s="2" t="s">
        <v>24</v>
      </c>
      <c r="AC4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6" spans="1:29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2" t="str" cm="1">
        <f t="array" ref="P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6" s="1">
        <v>3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46</v>
      </c>
      <c r="X426" s="2" t="s">
        <v>38</v>
      </c>
      <c r="Y426" s="2" t="str" cm="1">
        <f t="array" ref="Y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27" spans="1:29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2" t="str" cm="1">
        <f t="array" ref="P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7" s="1">
        <v>1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41</v>
      </c>
      <c r="X427" s="2" t="s">
        <v>35</v>
      </c>
      <c r="Y427" s="2" t="str" cm="1">
        <f t="array" ref="Y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7" s="2" t="str">
        <f>Tabela1[[#This Row],[TEC - Tipo de Estrutura 2]] &amp; "|" &amp; Tabela1[[#This Row],[Intervalo de Anos]] &amp; "|" &amp; Tabela1[[#This Row],[CON - Material]]</f>
        <v>Arco|1960-1983|Alvenaria de Pedra</v>
      </c>
    </row>
    <row r="428" spans="1:29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2" t="str" cm="1">
        <f t="array" ref="P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8" s="1">
        <v>6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41</v>
      </c>
      <c r="X428" s="2" t="s">
        <v>38</v>
      </c>
      <c r="Y428" s="2" t="str" cm="1">
        <f t="array" ref="Y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9" spans="1:29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2" t="str" cm="1">
        <f t="array" ref="P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9" s="1">
        <v>1</v>
      </c>
      <c r="R429" s="1">
        <v>10</v>
      </c>
      <c r="S429" s="1">
        <v>6.6</v>
      </c>
      <c r="U429" s="9"/>
      <c r="V429" s="10"/>
      <c r="W429" s="1" t="s">
        <v>23</v>
      </c>
      <c r="X429" s="2" t="s">
        <v>35</v>
      </c>
      <c r="Y429" s="2" t="str" cm="1">
        <f t="array" ref="Y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0" spans="1:29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2" t="str" cm="1">
        <f t="array" ref="P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0" s="1">
        <v>3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23</v>
      </c>
      <c r="X430" s="2" t="s">
        <v>38</v>
      </c>
      <c r="Y430" s="2" t="str" cm="1">
        <f t="array" ref="Y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1" spans="1:29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2" t="str" cm="1">
        <f t="array" ref="P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1" s="1">
        <v>15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23</v>
      </c>
      <c r="X431" s="2" t="s">
        <v>38</v>
      </c>
      <c r="Y431" s="2" t="str" cm="1">
        <f t="array" ref="Y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2" spans="1:29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2" t="str" cm="1">
        <f t="array" ref="P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2" s="1">
        <v>2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41</v>
      </c>
      <c r="X432" s="2" t="s">
        <v>24</v>
      </c>
      <c r="Y432" s="2" t="str" cm="1">
        <f t="array" ref="Y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3" spans="1:29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2" t="str" cm="1">
        <f t="array" ref="P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33" s="1">
        <v>1</v>
      </c>
      <c r="R433" s="1">
        <v>11.7</v>
      </c>
      <c r="S433" s="1">
        <v>33.78</v>
      </c>
      <c r="U433" s="9"/>
      <c r="V433" s="10"/>
      <c r="W433" s="1" t="s">
        <v>23</v>
      </c>
      <c r="X433" s="2" t="s">
        <v>24</v>
      </c>
      <c r="Y433" s="2" t="str" cm="1">
        <f t="array" ref="Y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3" s="2" t="str">
        <f>Tabela1[[#This Row],[TEC - Tipo de Estrutura 2]] &amp; "|" &amp; Tabela1[[#This Row],[Intervalo de Anos]] &amp; "|" &amp; Tabela1[[#This Row],[CON - Material]]</f>
        <v>Pórtico|1983-2010|Betão Armado</v>
      </c>
    </row>
    <row r="434" spans="1:29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2" t="str" cm="1">
        <f t="array" ref="P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4" s="1">
        <v>28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41</v>
      </c>
      <c r="X434" s="2" t="s">
        <v>38</v>
      </c>
      <c r="Y434" s="2" t="str" cm="1">
        <f t="array" ref="Y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5" spans="1:29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2" t="str" cm="1">
        <f t="array" ref="P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5" s="1">
        <v>4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23</v>
      </c>
      <c r="X435" s="2" t="s">
        <v>38</v>
      </c>
      <c r="Y435" s="2" t="str" cm="1">
        <f t="array" ref="Y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6" spans="1:29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2" t="str" cm="1">
        <f t="array" ref="P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6" s="1">
        <v>2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41</v>
      </c>
      <c r="X436" s="2" t="s">
        <v>35</v>
      </c>
      <c r="Y436" s="2" t="str" cm="1">
        <f t="array" ref="Y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36" s="2" t="s">
        <v>181</v>
      </c>
      <c r="AC4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7" spans="1:29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2" t="str" cm="1">
        <f t="array" ref="P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7" s="1">
        <v>4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23</v>
      </c>
      <c r="X437" s="2" t="s">
        <v>38</v>
      </c>
      <c r="Y437" s="2" t="str" cm="1">
        <f t="array" ref="Y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8" spans="1:29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2" t="str" cm="1">
        <f t="array" ref="P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38" s="1">
        <v>1</v>
      </c>
      <c r="R438" s="1">
        <v>18</v>
      </c>
      <c r="S438" s="1">
        <v>14</v>
      </c>
      <c r="T438" s="1">
        <v>18</v>
      </c>
      <c r="U438" s="9"/>
      <c r="V438" s="10"/>
      <c r="W438" s="1" t="s">
        <v>41</v>
      </c>
      <c r="X438" s="2" t="s">
        <v>24</v>
      </c>
      <c r="Y438" s="2" t="str" cm="1">
        <f t="array" ref="Y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39" spans="1:29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2" t="str" cm="1">
        <f t="array" ref="P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9" s="1">
        <v>1</v>
      </c>
      <c r="R439" s="1">
        <v>2.5</v>
      </c>
      <c r="S439" s="1">
        <v>15</v>
      </c>
      <c r="T439" s="1">
        <v>2.5</v>
      </c>
      <c r="U439" s="9"/>
      <c r="V439" s="10"/>
      <c r="W439" s="1" t="s">
        <v>41</v>
      </c>
      <c r="X439" s="2" t="s">
        <v>35</v>
      </c>
      <c r="Y439" s="2" t="str" cm="1">
        <f t="array" ref="Y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0" spans="1:29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2" t="str" cm="1">
        <f t="array" ref="P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0" s="1">
        <v>4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23</v>
      </c>
      <c r="X440" s="2" t="s">
        <v>38</v>
      </c>
      <c r="Y440" s="2" t="str" cm="1">
        <f t="array" ref="Y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1" spans="1:29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2" t="str" cm="1">
        <f t="array" ref="P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1" s="1">
        <v>4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23</v>
      </c>
      <c r="X441" s="2" t="s">
        <v>38</v>
      </c>
      <c r="Y441" s="2" t="str" cm="1">
        <f t="array" ref="Y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2" spans="1:29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2" t="str" cm="1">
        <f t="array" ref="P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2" s="1">
        <v>2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41</v>
      </c>
      <c r="X442" s="2" t="s">
        <v>24</v>
      </c>
      <c r="Y442" s="2" t="str" cm="1">
        <f t="array" ref="Y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3" spans="1:29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2" t="str" cm="1">
        <f t="array" ref="P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3" s="1">
        <v>4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23</v>
      </c>
      <c r="X443" s="2" t="s">
        <v>38</v>
      </c>
      <c r="Y443" s="2" t="str" cm="1">
        <f t="array" ref="Y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4" spans="1:29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2" t="str" cm="1">
        <f t="array" ref="P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4" s="1">
        <v>7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46</v>
      </c>
      <c r="X444" s="2" t="s">
        <v>35</v>
      </c>
      <c r="Y444" s="2" t="str" cm="1">
        <f t="array" ref="Y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5" spans="1:29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2" t="str" cm="1">
        <f t="array" ref="P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5" s="1">
        <v>1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46</v>
      </c>
      <c r="X445" s="2" t="s">
        <v>24</v>
      </c>
      <c r="Y445" s="2" t="str" cm="1">
        <f t="array" ref="Y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6" spans="1:29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2" t="str" cm="1">
        <f t="array" ref="P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6" s="1">
        <v>4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23</v>
      </c>
      <c r="X446" s="2" t="s">
        <v>38</v>
      </c>
      <c r="Y446" s="2" t="str" cm="1">
        <f t="array" ref="Y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7" spans="1:29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2" t="str" cm="1">
        <f t="array" ref="P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7" s="1">
        <v>10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23</v>
      </c>
      <c r="X447" s="2" t="s">
        <v>38</v>
      </c>
      <c r="Y447" s="2" t="str" cm="1">
        <f t="array" ref="Y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8" spans="1:29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2" t="str" cm="1">
        <f t="array" ref="P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8" s="1">
        <v>3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23</v>
      </c>
      <c r="X448" s="2" t="s">
        <v>38</v>
      </c>
      <c r="Y448" s="2" t="str" cm="1">
        <f t="array" ref="Y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9" spans="1:29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2" t="str" cm="1">
        <f t="array" ref="P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9" s="1">
        <v>1</v>
      </c>
      <c r="R449" s="1">
        <v>12.73</v>
      </c>
      <c r="S449" s="1">
        <v>31.2</v>
      </c>
      <c r="U449" s="9"/>
      <c r="V449" s="10"/>
      <c r="W449" s="1" t="s">
        <v>23</v>
      </c>
      <c r="X449" s="2" t="s">
        <v>24</v>
      </c>
      <c r="Y449" s="2" t="str" cm="1">
        <f t="array" ref="Y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9" s="2" t="str">
        <f>Tabela1[[#This Row],[TEC - Tipo de Estrutura 2]] &amp; "|" &amp; Tabela1[[#This Row],[Intervalo de Anos]] &amp; "|" &amp; Tabela1[[#This Row],[CON - Material]]</f>
        <v>Arco|1983-2010|Betão Armado</v>
      </c>
    </row>
    <row r="450" spans="1:29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2" t="str" cm="1">
        <f t="array" ref="P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0" s="1">
        <v>1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30</v>
      </c>
      <c r="X450" s="2" t="s">
        <v>24</v>
      </c>
      <c r="Y450" s="2" t="str" cm="1">
        <f t="array" ref="Y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1" spans="1:29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2" t="str" cm="1">
        <f t="array" ref="P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1" s="1">
        <v>1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46</v>
      </c>
      <c r="X451" s="2" t="s">
        <v>24</v>
      </c>
      <c r="Y451" s="2" t="str" cm="1">
        <f t="array" ref="Y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2" spans="1:29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2" t="str" cm="1">
        <f t="array" ref="P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2" s="1">
        <v>5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23</v>
      </c>
      <c r="X452" s="2" t="s">
        <v>38</v>
      </c>
      <c r="Y452" s="2" t="str" cm="1">
        <f t="array" ref="Y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53" spans="1:29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2" t="str" cm="1">
        <f t="array" ref="P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3" s="1">
        <v>7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46</v>
      </c>
      <c r="X453" s="2" t="s">
        <v>38</v>
      </c>
      <c r="Y453" s="2" t="str" cm="1">
        <f t="array" ref="Y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4" spans="1:29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2" t="str" cm="1">
        <f t="array" ref="P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4" s="1">
        <v>5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46</v>
      </c>
      <c r="X454" s="2" t="s">
        <v>31</v>
      </c>
      <c r="Y454" s="2" t="str" cm="1">
        <f t="array" ref="Y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55" spans="1:29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2" t="str" cm="1">
        <f t="array" ref="P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5" s="1">
        <v>1</v>
      </c>
      <c r="R455" s="1">
        <v>13.2</v>
      </c>
      <c r="S455" s="1">
        <v>30</v>
      </c>
      <c r="T455" s="1">
        <v>13.2</v>
      </c>
      <c r="U455" s="9"/>
      <c r="V455" s="10"/>
      <c r="W455" s="1" t="s">
        <v>23</v>
      </c>
      <c r="X455" s="2" t="s">
        <v>24</v>
      </c>
      <c r="Y455" s="2" t="str" cm="1">
        <f t="array" ref="Y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5" s="2" t="str">
        <f>Tabela1[[#This Row],[TEC - Tipo de Estrutura 2]] &amp; "|" &amp; Tabela1[[#This Row],[Intervalo de Anos]] &amp; "|" &amp; Tabela1[[#This Row],[CON - Material]]</f>
        <v>Arco|1983-2010|Betão Armado</v>
      </c>
    </row>
    <row r="456" spans="1:29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2" t="str" cm="1">
        <f t="array" ref="P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6" s="1">
        <v>4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23</v>
      </c>
      <c r="X456" s="2" t="s">
        <v>38</v>
      </c>
      <c r="Y456" s="2" t="str" cm="1">
        <f t="array" ref="Y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7" spans="1:29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2" t="str" cm="1">
        <f t="array" ref="P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7" s="1">
        <v>3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46</v>
      </c>
      <c r="X457" s="2" t="s">
        <v>35</v>
      </c>
      <c r="Y457" s="2" t="str" cm="1">
        <f t="array" ref="Y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58" spans="1:29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2" t="str" cm="1">
        <f t="array" ref="P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8" s="1">
        <v>3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46</v>
      </c>
      <c r="X458" s="2" t="s">
        <v>24</v>
      </c>
      <c r="Y458" s="2" t="str" cm="1">
        <f t="array" ref="Y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8" s="2" t="str">
        <f>Tabela1[[#This Row],[TEC - Tipo de Estrutura 2]] &amp; "|" &amp; Tabela1[[#This Row],[Intervalo de Anos]] &amp; "|" &amp; Tabela1[[#This Row],[CON - Material]]</f>
        <v>Arco|Antes de 1960|Betão Armado</v>
      </c>
    </row>
    <row r="459" spans="1:29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2" t="str" cm="1">
        <f t="array" ref="P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9" s="1">
        <v>3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46</v>
      </c>
      <c r="X459" s="2" t="s">
        <v>35</v>
      </c>
      <c r="Y459" s="2" t="str" cm="1">
        <f t="array" ref="Y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0" spans="1:29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2" t="str" cm="1">
        <f t="array" ref="P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0" s="1">
        <v>1</v>
      </c>
      <c r="R460" s="1">
        <v>12</v>
      </c>
      <c r="S460" s="1">
        <v>7</v>
      </c>
      <c r="T460" s="1">
        <v>12</v>
      </c>
      <c r="U460" s="9"/>
      <c r="V460" s="10"/>
      <c r="W460" s="1" t="s">
        <v>46</v>
      </c>
      <c r="X460" s="2" t="s">
        <v>35</v>
      </c>
      <c r="Y460" s="2" t="str" cm="1">
        <f t="array" ref="Y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1" spans="1:29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2" t="str" cm="1">
        <f t="array" ref="P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1" s="1">
        <v>4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23</v>
      </c>
      <c r="X461" s="2" t="s">
        <v>24</v>
      </c>
      <c r="Y461" s="2" t="str" cm="1">
        <f t="array" ref="Y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2" spans="1:29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2" t="str" cm="1">
        <f t="array" ref="P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2" s="1">
        <v>1</v>
      </c>
      <c r="R462" s="1">
        <v>15</v>
      </c>
      <c r="S462" s="1">
        <v>6.6</v>
      </c>
      <c r="T462" s="1">
        <v>15</v>
      </c>
      <c r="U462" s="9"/>
      <c r="V462" s="10"/>
      <c r="W462" s="1" t="s">
        <v>46</v>
      </c>
      <c r="X462" s="2" t="s">
        <v>24</v>
      </c>
      <c r="Y462" s="2" t="str" cm="1">
        <f t="array" ref="Y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2" s="2" t="str">
        <f>Tabela1[[#This Row],[TEC - Tipo de Estrutura 2]] &amp; "|" &amp; Tabela1[[#This Row],[Intervalo de Anos]] &amp; "|" &amp; Tabela1[[#This Row],[CON - Material]]</f>
        <v>Arco|Antes de 1960|Betão Armado</v>
      </c>
    </row>
    <row r="463" spans="1:29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2" t="str" cm="1">
        <f t="array" ref="P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3" s="1">
        <v>3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23</v>
      </c>
      <c r="X463" s="2" t="s">
        <v>38</v>
      </c>
      <c r="Y463" s="2" t="str" cm="1">
        <f t="array" ref="Y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4" spans="1:29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2" t="str" cm="1">
        <f t="array" ref="P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4" s="1">
        <v>4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23</v>
      </c>
      <c r="X464" s="2" t="s">
        <v>38</v>
      </c>
      <c r="Y464" s="2" t="str" cm="1">
        <f t="array" ref="Y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5" spans="1:29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2" t="str" cm="1">
        <f t="array" ref="P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5" s="1">
        <v>1</v>
      </c>
      <c r="R465" s="1">
        <v>15</v>
      </c>
      <c r="S465" s="1">
        <v>6.6</v>
      </c>
      <c r="T465" s="1">
        <v>15</v>
      </c>
      <c r="U465" s="9"/>
      <c r="V465" s="10"/>
      <c r="W465" s="1" t="s">
        <v>46</v>
      </c>
      <c r="X465" s="2" t="s">
        <v>24</v>
      </c>
      <c r="Y465" s="2" t="str" cm="1">
        <f t="array" ref="Y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5" s="2" t="str">
        <f>Tabela1[[#This Row],[TEC - Tipo de Estrutura 2]] &amp; "|" &amp; Tabela1[[#This Row],[Intervalo de Anos]] &amp; "|" &amp; Tabela1[[#This Row],[CON - Material]]</f>
        <v>Arco|Antes de 1960|Betão Armado</v>
      </c>
    </row>
    <row r="466" spans="1:29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2" t="str" cm="1">
        <f t="array" ref="P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6" s="1">
        <v>4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23</v>
      </c>
      <c r="X466" s="2" t="s">
        <v>38</v>
      </c>
      <c r="Y466" s="2" t="str" cm="1">
        <f t="array" ref="Y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7" spans="1:29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2" t="str" cm="1">
        <f t="array" ref="P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7" s="1">
        <v>4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23</v>
      </c>
      <c r="X467" s="2" t="s">
        <v>24</v>
      </c>
      <c r="Y467" s="2" t="str" cm="1">
        <f t="array" ref="Y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8" spans="1:29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2" t="str" cm="1">
        <f t="array" ref="P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68" s="1">
        <v>1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23</v>
      </c>
      <c r="X468" s="2" t="s">
        <v>38</v>
      </c>
      <c r="Y468" s="2" t="str" cm="1">
        <f t="array" ref="Y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69" spans="1:29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2" t="str" cm="1">
        <f t="array" ref="P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9" s="1">
        <v>4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23</v>
      </c>
      <c r="X469" s="2" t="s">
        <v>38</v>
      </c>
      <c r="Y469" s="2" t="str" cm="1">
        <f t="array" ref="Y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0" spans="1:29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2" t="str" cm="1">
        <f t="array" ref="P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0" s="1">
        <v>4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23</v>
      </c>
      <c r="X470" s="2" t="s">
        <v>38</v>
      </c>
      <c r="Y470" s="2" t="str" cm="1">
        <f t="array" ref="Y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1" spans="1:29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2" t="str" cm="1">
        <f t="array" ref="P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1" s="1">
        <v>6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23</v>
      </c>
      <c r="X471" s="2" t="s">
        <v>38</v>
      </c>
      <c r="Y471" s="2" t="str" cm="1">
        <f t="array" ref="Y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2" spans="1:29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2" t="str" cm="1">
        <f t="array" ref="P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2" s="1">
        <v>6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23</v>
      </c>
      <c r="X472" s="2" t="s">
        <v>38</v>
      </c>
      <c r="Y472" s="2" t="str" cm="1">
        <f t="array" ref="Y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3" spans="1:29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2" t="str" cm="1">
        <f t="array" ref="P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3" s="1">
        <v>4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23</v>
      </c>
      <c r="X473" s="2" t="s">
        <v>38</v>
      </c>
      <c r="Y473" s="2" t="str" cm="1">
        <f t="array" ref="Y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4" spans="1:29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2" t="str" cm="1">
        <f t="array" ref="P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4" s="1">
        <v>4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23</v>
      </c>
      <c r="X474" s="2" t="s">
        <v>38</v>
      </c>
      <c r="Y474" s="2" t="str" cm="1">
        <f t="array" ref="Y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5" spans="1:29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2" t="str" cm="1">
        <f t="array" ref="P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5" s="1">
        <v>4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23</v>
      </c>
      <c r="X475" s="2" t="s">
        <v>38</v>
      </c>
      <c r="Y475" s="2" t="str" cm="1">
        <f t="array" ref="Y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6" spans="1:29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2" t="str" cm="1">
        <f t="array" ref="P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6" s="1">
        <v>1</v>
      </c>
      <c r="R476" s="1">
        <v>20</v>
      </c>
      <c r="S476" s="1">
        <v>12.7</v>
      </c>
      <c r="T476" s="1">
        <v>20</v>
      </c>
      <c r="U476" s="9"/>
      <c r="V476" s="10"/>
      <c r="W476" s="1" t="s">
        <v>30</v>
      </c>
      <c r="X476" s="2" t="s">
        <v>321</v>
      </c>
      <c r="Y476" s="2" t="str" cm="1">
        <f t="array" ref="Y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76" s="2" t="s">
        <v>24</v>
      </c>
      <c r="AC476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477" spans="1:29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2" t="str" cm="1">
        <f t="array" ref="P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7" s="1">
        <v>4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23</v>
      </c>
      <c r="X477" s="2" t="s">
        <v>38</v>
      </c>
      <c r="Y477" s="2" t="str" cm="1">
        <f t="array" ref="Y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8" spans="1:29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2" t="str" cm="1">
        <f t="array" ref="P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78" s="1">
        <v>1</v>
      </c>
      <c r="R478" s="1">
        <v>10</v>
      </c>
      <c r="S478" s="1">
        <v>6</v>
      </c>
      <c r="T478" s="1">
        <v>10</v>
      </c>
      <c r="U478" s="9"/>
      <c r="V478" s="10"/>
      <c r="W478" s="1" t="s">
        <v>30</v>
      </c>
      <c r="X478" s="2" t="s">
        <v>31</v>
      </c>
      <c r="Y478" s="2" t="str" cm="1">
        <f t="array" ref="Y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78" s="2" t="str">
        <f>Tabela1[[#This Row],[TEC - Tipo de Estrutura 2]] &amp; "|" &amp; Tabela1[[#This Row],[Intervalo de Anos]] &amp; "|" &amp; Tabela1[[#This Row],[CON - Material]]</f>
        <v>Arco|1960-1983|Alvenaria de Tijolo</v>
      </c>
    </row>
    <row r="479" spans="1:29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2" t="str" cm="1">
        <f t="array" ref="P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9" s="1">
        <v>1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23</v>
      </c>
      <c r="X479" s="2" t="s">
        <v>24</v>
      </c>
      <c r="Y479" s="2" t="str" cm="1">
        <f t="array" ref="Y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80" spans="1:29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2" t="str" cm="1">
        <f t="array" ref="P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0" s="1">
        <v>3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23</v>
      </c>
      <c r="X480" s="2" t="s">
        <v>38</v>
      </c>
      <c r="Y480" s="2" t="str" cm="1">
        <f t="array" ref="Y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1" spans="1:29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2" t="str" cm="1">
        <f t="array" ref="P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1" s="1">
        <v>4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23</v>
      </c>
      <c r="X481" s="2" t="s">
        <v>38</v>
      </c>
      <c r="Y481" s="2" t="str" cm="1">
        <f t="array" ref="Y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2" spans="1:29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2" t="str" cm="1">
        <f t="array" ref="P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2" s="1">
        <v>4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23</v>
      </c>
      <c r="X482" s="2" t="s">
        <v>38</v>
      </c>
      <c r="Y482" s="2" t="str" cm="1">
        <f t="array" ref="Y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3" spans="1:29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2" t="str" cm="1">
        <f t="array" ref="P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3" s="1">
        <v>4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30</v>
      </c>
      <c r="X483" s="2" t="s">
        <v>24</v>
      </c>
      <c r="Y483" s="2" t="str" cm="1">
        <f t="array" ref="Y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84" spans="1:29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2" t="str" cm="1">
        <f t="array" ref="P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84" s="1">
        <v>2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30</v>
      </c>
      <c r="X484" s="2" t="s">
        <v>31</v>
      </c>
      <c r="Y484" s="2" t="str" cm="1">
        <f t="array" ref="Y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484" s="2" t="s">
        <v>163</v>
      </c>
      <c r="AC48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85" spans="1:29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2" t="str" cm="1">
        <f t="array" ref="P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5" s="1">
        <v>4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23</v>
      </c>
      <c r="X485" s="2" t="s">
        <v>38</v>
      </c>
      <c r="Y485" s="2" t="str" cm="1">
        <f t="array" ref="Y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6" spans="1:29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2" t="str" cm="1">
        <f t="array" ref="P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6" s="1">
        <v>3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23</v>
      </c>
      <c r="X486" s="2" t="s">
        <v>24</v>
      </c>
      <c r="Y486" s="2" t="str" cm="1">
        <f t="array" ref="Y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7" spans="1:29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2" t="str" cm="1">
        <f t="array" ref="P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7" s="1">
        <v>3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23</v>
      </c>
      <c r="X487" s="2" t="s">
        <v>24</v>
      </c>
      <c r="Y487" s="2" t="str" cm="1">
        <f t="array" ref="Y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8" spans="1:29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2" t="str" cm="1">
        <f t="array" ref="P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8" s="1">
        <v>4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23</v>
      </c>
      <c r="X488" s="2" t="s">
        <v>38</v>
      </c>
      <c r="Y488" s="2" t="str" cm="1">
        <f t="array" ref="Y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9" spans="1:29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2" t="str" cm="1">
        <f t="array" ref="P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9" s="1">
        <v>4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23</v>
      </c>
      <c r="X489" s="2" t="s">
        <v>24</v>
      </c>
      <c r="Y489" s="2" t="str" cm="1">
        <f t="array" ref="Y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0" spans="1:29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2" t="str" cm="1">
        <f t="array" ref="P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0" s="1">
        <v>4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23</v>
      </c>
      <c r="X490" s="2" t="s">
        <v>38</v>
      </c>
      <c r="Y490" s="2" t="str" cm="1">
        <f t="array" ref="Y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1" spans="1:29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2" t="str" cm="1">
        <f t="array" ref="P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1" s="1">
        <v>4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23</v>
      </c>
      <c r="X491" s="2" t="s">
        <v>24</v>
      </c>
      <c r="Y491" s="2" t="str" cm="1">
        <f t="array" ref="Y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2" spans="1:29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2" t="str" cm="1">
        <f t="array" ref="P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2" s="1">
        <v>3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23</v>
      </c>
      <c r="X492" s="2" t="s">
        <v>35</v>
      </c>
      <c r="Y492" s="2" t="str" cm="1">
        <f t="array" ref="Y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92" s="2" t="s">
        <v>24</v>
      </c>
      <c r="AC4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93" spans="1:29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2" t="str" cm="1">
        <f t="array" ref="P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3" s="1">
        <v>3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30</v>
      </c>
      <c r="X493" s="2" t="s">
        <v>24</v>
      </c>
      <c r="Y493" s="2" t="str" cm="1">
        <f t="array" ref="Y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94" spans="1:29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2" t="str" cm="1">
        <f t="array" ref="P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4" s="1">
        <v>4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23</v>
      </c>
      <c r="X494" s="2" t="s">
        <v>38</v>
      </c>
      <c r="Y494" s="2" t="str" cm="1">
        <f t="array" ref="Y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5" spans="1:29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2" t="str" cm="1">
        <f t="array" ref="P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95" s="1">
        <v>2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23</v>
      </c>
      <c r="X495" s="2" t="s">
        <v>24</v>
      </c>
      <c r="Y495" s="2" t="str" cm="1">
        <f t="array" ref="Y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5" s="2" t="str">
        <f>Tabela1[[#This Row],[TEC - Tipo de Estrutura 2]] &amp; "|" &amp; Tabela1[[#This Row],[Intervalo de Anos]] &amp; "|" &amp; Tabela1[[#This Row],[CON - Material]]</f>
        <v>Pórtico|1960-1983|Betão Armado</v>
      </c>
    </row>
    <row r="496" spans="1:29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2" t="str" cm="1">
        <f t="array" ref="P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6" s="1">
        <v>4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23</v>
      </c>
      <c r="X496" s="2" t="s">
        <v>38</v>
      </c>
      <c r="Y496" s="2" t="str" cm="1">
        <f t="array" ref="Y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7" spans="1:29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2" t="str" cm="1">
        <f t="array" ref="P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7" s="1">
        <v>4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23</v>
      </c>
      <c r="X497" s="2" t="s">
        <v>38</v>
      </c>
      <c r="Y497" s="2" t="str" cm="1">
        <f t="array" ref="Y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8" spans="1:29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2" t="str" cm="1">
        <f t="array" ref="P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8" s="1">
        <v>4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23</v>
      </c>
      <c r="X498" s="2" t="s">
        <v>24</v>
      </c>
      <c r="Y498" s="2" t="str" cm="1">
        <f t="array" ref="Y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9" spans="1:29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2" t="str" cm="1">
        <f t="array" ref="P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99" s="1">
        <v>1</v>
      </c>
      <c r="R499" s="1">
        <v>13.6</v>
      </c>
      <c r="S499" s="1">
        <v>9</v>
      </c>
      <c r="T499" s="1">
        <v>13.6</v>
      </c>
      <c r="U499" s="9"/>
      <c r="V499" s="10"/>
      <c r="W499" s="1" t="s">
        <v>30</v>
      </c>
      <c r="X499" s="2" t="s">
        <v>24</v>
      </c>
      <c r="Y499" s="2" t="str" cm="1">
        <f t="array" ref="Y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00" spans="1:29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2" t="str" cm="1">
        <f t="array" ref="P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0" s="1">
        <v>4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23</v>
      </c>
      <c r="X500" s="2" t="s">
        <v>38</v>
      </c>
      <c r="Y500" s="2" t="str" cm="1">
        <f t="array" ref="Y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1" spans="1:29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2" t="str" cm="1">
        <f t="array" ref="P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1" s="1">
        <v>4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23</v>
      </c>
      <c r="X501" s="2" t="s">
        <v>38</v>
      </c>
      <c r="Y501" s="2" t="str" cm="1">
        <f t="array" ref="Y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2" spans="1:29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2" t="str" cm="1">
        <f t="array" ref="P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2" s="1">
        <v>1</v>
      </c>
      <c r="R502" s="1">
        <v>10</v>
      </c>
      <c r="S502" s="1">
        <v>10.4</v>
      </c>
      <c r="T502" s="1">
        <v>10</v>
      </c>
      <c r="U502" s="9"/>
      <c r="V502" s="10"/>
      <c r="W502" s="1" t="s">
        <v>46</v>
      </c>
      <c r="X502" s="2" t="s">
        <v>35</v>
      </c>
      <c r="Y502" s="2" t="str" cm="1">
        <f t="array" ref="Y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2" s="2" t="s">
        <v>24</v>
      </c>
      <c r="AC5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3" spans="1:29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2" t="str" cm="1">
        <f t="array" ref="P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3" s="1">
        <v>1</v>
      </c>
      <c r="R503" s="1">
        <v>13</v>
      </c>
      <c r="S503" s="1">
        <v>7</v>
      </c>
      <c r="T503" s="1">
        <v>13</v>
      </c>
      <c r="U503" s="9"/>
      <c r="V503" s="10"/>
      <c r="W503" s="1" t="s">
        <v>46</v>
      </c>
      <c r="X503" s="2" t="s">
        <v>35</v>
      </c>
      <c r="Y503" s="2" t="str" cm="1">
        <f t="array" ref="Y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4" spans="1:29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2" t="str" cm="1">
        <f t="array" ref="P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04" s="1">
        <v>1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23</v>
      </c>
      <c r="X504" s="2" t="s">
        <v>24</v>
      </c>
      <c r="Y504" s="2" t="str" cm="1">
        <f t="array" ref="Y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4" s="2" t="str">
        <f>Tabela1[[#This Row],[TEC - Tipo de Estrutura 2]] &amp; "|" &amp; Tabela1[[#This Row],[Intervalo de Anos]] &amp; "|" &amp; Tabela1[[#This Row],[CON - Material]]</f>
        <v>Pórtico|1983-2010|Betão Armado</v>
      </c>
    </row>
    <row r="505" spans="1:29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2" t="str" cm="1">
        <f t="array" ref="P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5" s="1">
        <v>3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46</v>
      </c>
      <c r="X505" s="2" t="s">
        <v>24</v>
      </c>
      <c r="Y505" s="2" t="str" cm="1">
        <f t="array" ref="Y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6" spans="1:29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2" t="str" cm="1">
        <f t="array" ref="P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6" s="1">
        <v>1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23</v>
      </c>
      <c r="X506" s="2" t="s">
        <v>35</v>
      </c>
      <c r="Y506" s="2" t="str" cm="1">
        <f t="array" ref="Y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6" s="2" t="s">
        <v>38</v>
      </c>
      <c r="AC5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7" spans="1:29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2" t="str" cm="1">
        <f t="array" ref="P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7" s="1">
        <v>11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30</v>
      </c>
      <c r="X507" s="2" t="s">
        <v>38</v>
      </c>
      <c r="Y507" s="2" t="str" cm="1">
        <f t="array" ref="Y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8" spans="1:29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2" t="str" cm="1">
        <f t="array" ref="P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8" s="1">
        <v>2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30</v>
      </c>
      <c r="X508" s="2" t="s">
        <v>24</v>
      </c>
      <c r="Y508" s="2" t="str" cm="1">
        <f t="array" ref="Y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9" spans="1:29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2" t="str" cm="1">
        <f t="array" ref="P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9" s="1">
        <v>2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30</v>
      </c>
      <c r="X509" s="2" t="s">
        <v>35</v>
      </c>
      <c r="Y509" s="2" t="str" cm="1">
        <f t="array" ref="Y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0" spans="1:29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2" t="str" cm="1">
        <f t="array" ref="P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0" s="1">
        <v>3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30</v>
      </c>
      <c r="X510" s="2" t="s">
        <v>38</v>
      </c>
      <c r="Y510" s="2" t="str" cm="1">
        <f t="array" ref="Y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11" spans="1:29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2" t="str" cm="1">
        <f t="array" ref="P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11" s="1">
        <v>1</v>
      </c>
      <c r="R511" s="1">
        <v>12.7</v>
      </c>
      <c r="S511" s="1">
        <v>10</v>
      </c>
      <c r="T511" s="1">
        <v>12.7</v>
      </c>
      <c r="U511" s="9"/>
      <c r="V511" s="10"/>
      <c r="W511" s="1" t="s">
        <v>23</v>
      </c>
      <c r="X511" s="2" t="s">
        <v>24</v>
      </c>
      <c r="Y511" s="2" t="str" cm="1">
        <f t="array" ref="Y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1" s="2" t="str">
        <f>Tabela1[[#This Row],[TEC - Tipo de Estrutura 2]] &amp; "|" &amp; Tabela1[[#This Row],[Intervalo de Anos]] &amp; "|" &amp; Tabela1[[#This Row],[CON - Material]]</f>
        <v>Pórtico|1960-1983|Betão Armado</v>
      </c>
    </row>
    <row r="512" spans="1:29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2" t="str" cm="1">
        <f t="array" ref="P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2" s="1">
        <v>4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46</v>
      </c>
      <c r="X512" s="2" t="s">
        <v>35</v>
      </c>
      <c r="Y512" s="2" t="str" cm="1">
        <f t="array" ref="Y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12" s="2" t="s">
        <v>24</v>
      </c>
      <c r="AC5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3" spans="1:29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2" t="str" cm="1">
        <f t="array" ref="P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3" s="1">
        <v>7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30</v>
      </c>
      <c r="X513" s="2" t="s">
        <v>38</v>
      </c>
      <c r="Y513" s="2" t="str" cm="1">
        <f t="array" ref="Y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4" spans="1:29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2" t="str" cm="1">
        <f t="array" ref="P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4" s="1">
        <v>1</v>
      </c>
      <c r="R514" s="1">
        <v>8.4</v>
      </c>
      <c r="S514" s="1">
        <v>13.8</v>
      </c>
      <c r="T514" s="1">
        <v>8.4</v>
      </c>
      <c r="U514" s="9"/>
      <c r="V514" s="10"/>
      <c r="W514" s="1" t="s">
        <v>30</v>
      </c>
      <c r="X514" s="2" t="s">
        <v>24</v>
      </c>
      <c r="Y514" s="2" t="str" cm="1">
        <f t="array" ref="Y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15" spans="1:29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2" t="str" cm="1">
        <f t="array" ref="P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5" s="1">
        <v>3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23</v>
      </c>
      <c r="X515" s="2" t="s">
        <v>24</v>
      </c>
      <c r="Y515" s="2" t="str" cm="1">
        <f t="array" ref="Y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6" spans="1:29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2" t="str" cm="1">
        <f t="array" ref="P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6" s="1">
        <v>3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30</v>
      </c>
      <c r="X516" s="2" t="s">
        <v>38</v>
      </c>
      <c r="Y516" s="2" t="str" cm="1">
        <f t="array" ref="Y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7" spans="1:29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2" t="str" cm="1">
        <f t="array" ref="P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7" s="1">
        <v>3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30</v>
      </c>
      <c r="X517" s="2" t="s">
        <v>38</v>
      </c>
      <c r="Y517" s="2" t="str" cm="1">
        <f t="array" ref="Y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8" spans="1:29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2" t="str" cm="1">
        <f t="array" ref="P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8" s="1">
        <v>1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23</v>
      </c>
      <c r="X518" s="2" t="s">
        <v>35</v>
      </c>
      <c r="Y518" s="2" t="str" cm="1">
        <f t="array" ref="Y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9" spans="1:29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2" t="str" cm="1">
        <f t="array" ref="P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9" s="1">
        <v>3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23</v>
      </c>
      <c r="X519" s="2" t="s">
        <v>654</v>
      </c>
      <c r="Y519" s="2" t="str" cm="1">
        <f t="array" ref="Y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19" s="2" t="s">
        <v>35</v>
      </c>
      <c r="AA519" s="2" t="s">
        <v>24</v>
      </c>
      <c r="AC519" s="2" t="str">
        <f>Tabela1[[#This Row],[TEC - Tipo de Estrutura 2]] &amp; "|" &amp; Tabela1[[#This Row],[Intervalo de Anos]] &amp; "|" &amp; Tabela1[[#This Row],[CON - Material]]</f>
        <v>Arco|Antes de 1960|Aço</v>
      </c>
    </row>
    <row r="520" spans="1:29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2" t="str" cm="1">
        <f t="array" ref="P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0" s="1">
        <v>3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23</v>
      </c>
      <c r="X520" s="2" t="s">
        <v>38</v>
      </c>
      <c r="Y520" s="2" t="str" cm="1">
        <f t="array" ref="Y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1" spans="1:29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2" t="str" cm="1">
        <f t="array" ref="P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21" s="1">
        <v>2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23</v>
      </c>
      <c r="X521" s="2" t="s">
        <v>24</v>
      </c>
      <c r="Y521" s="2" t="str" cm="1">
        <f t="array" ref="Y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1" s="2" t="str">
        <f>Tabela1[[#This Row],[TEC - Tipo de Estrutura 2]] &amp; "|" &amp; Tabela1[[#This Row],[Intervalo de Anos]] &amp; "|" &amp; Tabela1[[#This Row],[CON - Material]]</f>
        <v>Pórtico|1983-2010|Betão Armado</v>
      </c>
    </row>
    <row r="522" spans="1:29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2" t="str" cm="1">
        <f t="array" ref="P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22" s="1">
        <v>5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23</v>
      </c>
      <c r="X522" s="2" t="s">
        <v>35</v>
      </c>
      <c r="Y522" s="2" t="str" cm="1">
        <f t="array" ref="Y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22" s="2" t="str">
        <f>Tabela1[[#This Row],[TEC - Tipo de Estrutura 2]] &amp; "|" &amp; Tabela1[[#This Row],[Intervalo de Anos]] &amp; "|" &amp; Tabela1[[#This Row],[CON - Material]]</f>
        <v>Arco|1983-2010|Alvenaria de Pedra</v>
      </c>
    </row>
    <row r="523" spans="1:29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2" t="str" cm="1">
        <f t="array" ref="P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3" s="1">
        <v>1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23</v>
      </c>
      <c r="X523" s="2" t="s">
        <v>38</v>
      </c>
      <c r="Y523" s="2" t="str" cm="1">
        <f t="array" ref="Y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24" spans="1:29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2" t="str" cm="1">
        <f t="array" ref="P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4" s="1">
        <v>3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46</v>
      </c>
      <c r="X524" s="2" t="s">
        <v>38</v>
      </c>
      <c r="Y524" s="2" t="str" cm="1">
        <f t="array" ref="Y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5" spans="1:29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2" t="str" cm="1">
        <f t="array" ref="P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5" s="1">
        <v>11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23</v>
      </c>
      <c r="X525" s="2" t="s">
        <v>321</v>
      </c>
      <c r="Y525" s="2" t="str" cm="1">
        <f t="array" ref="Y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25" s="2" t="str">
        <f>Tabela1[[#This Row],[TEC - Tipo de Estrutura 2]] &amp; "|" &amp; Tabela1[[#This Row],[Intervalo de Anos]] &amp; "|" &amp; Tabela1[[#This Row],[CON - Material]]</f>
        <v>Vãos Multiplos|Antes de 1960|Aço</v>
      </c>
    </row>
    <row r="526" spans="1:29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2" t="str" cm="1">
        <f t="array" ref="P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6" s="1">
        <v>3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46</v>
      </c>
      <c r="X526" s="2" t="s">
        <v>38</v>
      </c>
      <c r="Y526" s="2" t="str" cm="1">
        <f t="array" ref="Y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7" spans="1:29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2" t="str" cm="1">
        <f t="array" ref="P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7" s="1">
        <v>5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46</v>
      </c>
      <c r="X527" s="2" t="s">
        <v>38</v>
      </c>
      <c r="Y527" s="2" t="str" cm="1">
        <f t="array" ref="Y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8" spans="1:29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2" t="str" cm="1">
        <f t="array" ref="P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8" s="1">
        <v>4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46</v>
      </c>
      <c r="X528" s="2" t="s">
        <v>38</v>
      </c>
      <c r="Y528" s="2" t="str" cm="1">
        <f t="array" ref="Y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9" spans="1:29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2" t="str" cm="1">
        <f t="array" ref="P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9" s="1">
        <v>1</v>
      </c>
      <c r="R529" s="1">
        <v>12.6</v>
      </c>
      <c r="S529" s="1">
        <v>7.2</v>
      </c>
      <c r="T529" s="1">
        <v>12.6</v>
      </c>
      <c r="U529" s="9"/>
      <c r="V529" s="10"/>
      <c r="W529" s="1" t="s">
        <v>30</v>
      </c>
      <c r="X529" s="2" t="s">
        <v>24</v>
      </c>
      <c r="Y529" s="2" t="str" cm="1">
        <f t="array" ref="Y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30" spans="1:29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2" t="str" cm="1">
        <f t="array" ref="P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0" s="1">
        <v>3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30</v>
      </c>
      <c r="X530" s="2" t="s">
        <v>31</v>
      </c>
      <c r="Y530" s="2" t="str" cm="1">
        <f t="array" ref="Y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530" s="2" t="str">
        <f>Tabela1[[#This Row],[TEC - Tipo de Estrutura 2]] &amp; "|" &amp; Tabela1[[#This Row],[Intervalo de Anos]] &amp; "|" &amp; Tabela1[[#This Row],[CON - Material]]</f>
        <v>Arco|1983-2010|Alvenaria de Tijolo</v>
      </c>
    </row>
    <row r="531" spans="1:29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2" t="str" cm="1">
        <f t="array" ref="P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31" s="1">
        <v>1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30</v>
      </c>
      <c r="X531" s="2" t="s">
        <v>51</v>
      </c>
      <c r="Y531" s="2" t="str" cm="1">
        <f t="array" ref="Y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31" s="2" t="s">
        <v>24</v>
      </c>
      <c r="AC531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32" spans="1:29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2" t="str" cm="1">
        <f t="array" ref="P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2" s="1">
        <v>1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46</v>
      </c>
      <c r="X532" s="2" t="s">
        <v>24</v>
      </c>
      <c r="Y532" s="2" t="str" cm="1">
        <f t="array" ref="Y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2" s="2" t="str">
        <f>Tabela1[[#This Row],[TEC - Tipo de Estrutura 2]] &amp; "|" &amp; Tabela1[[#This Row],[Intervalo de Anos]] &amp; "|" &amp; Tabela1[[#This Row],[CON - Material]]</f>
        <v>Pórtico|1960-1983|Betão Armado</v>
      </c>
    </row>
    <row r="533" spans="1:29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2" t="str" cm="1">
        <f t="array" ref="P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3" s="1">
        <v>1</v>
      </c>
      <c r="R533" s="1">
        <v>23.5</v>
      </c>
      <c r="S533" s="1">
        <v>13</v>
      </c>
      <c r="T533" s="1">
        <v>23.5</v>
      </c>
      <c r="U533" s="9"/>
      <c r="V533" s="10"/>
      <c r="W533" s="1" t="s">
        <v>46</v>
      </c>
      <c r="X533" s="2" t="s">
        <v>38</v>
      </c>
      <c r="Y533" s="2" t="str" cm="1">
        <f t="array" ref="Y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3" s="2" t="str">
        <f>Tabela1[[#This Row],[TEC - Tipo de Estrutura 2]] &amp; "|" &amp; Tabela1[[#This Row],[Intervalo de Anos]] &amp; "|" &amp; Tabela1[[#This Row],[CON - Material]]</f>
        <v>Pórtico|1960-1983|Betão Armado</v>
      </c>
    </row>
    <row r="534" spans="1:29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2" t="str" cm="1">
        <f t="array" ref="P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4" s="1">
        <v>3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46</v>
      </c>
      <c r="X534" s="2" t="s">
        <v>38</v>
      </c>
      <c r="Y534" s="2" t="str" cm="1">
        <f t="array" ref="Y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5" spans="1:29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2" t="str" cm="1">
        <f t="array" ref="P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5" s="1">
        <v>10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30</v>
      </c>
      <c r="X535" s="2" t="s">
        <v>73</v>
      </c>
      <c r="Y535" s="2" t="str" cm="1">
        <f t="array" ref="Y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535" s="2" t="s">
        <v>24</v>
      </c>
      <c r="AC5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536" spans="1:29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2" t="str" cm="1">
        <f t="array" ref="P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6" s="1">
        <v>1</v>
      </c>
      <c r="R536" s="1">
        <v>11.8</v>
      </c>
      <c r="S536" s="1">
        <v>13</v>
      </c>
      <c r="T536" s="1">
        <v>11.8</v>
      </c>
      <c r="U536" s="9"/>
      <c r="V536" s="10"/>
      <c r="W536" s="1" t="s">
        <v>46</v>
      </c>
      <c r="X536" s="2" t="s">
        <v>24</v>
      </c>
      <c r="Y536" s="2" t="str" cm="1">
        <f t="array" ref="Y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6" s="2" t="str">
        <f>Tabela1[[#This Row],[TEC - Tipo de Estrutura 2]] &amp; "|" &amp; Tabela1[[#This Row],[Intervalo de Anos]] &amp; "|" &amp; Tabela1[[#This Row],[CON - Material]]</f>
        <v>Pórtico|1960-1983|Betão Armado</v>
      </c>
    </row>
    <row r="537" spans="1:29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2" t="str" cm="1">
        <f t="array" ref="P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7" s="1">
        <v>1</v>
      </c>
      <c r="R537" s="1">
        <v>7.9</v>
      </c>
      <c r="S537" s="1">
        <v>14.85</v>
      </c>
      <c r="T537" s="1">
        <v>7.9</v>
      </c>
      <c r="U537" s="9"/>
      <c r="V537" s="10"/>
      <c r="W537" s="1" t="s">
        <v>30</v>
      </c>
      <c r="X537" s="2" t="s">
        <v>24</v>
      </c>
      <c r="Y537" s="2" t="str" cm="1">
        <f t="array" ref="Y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7" s="2" t="str">
        <f>Tabela1[[#This Row],[TEC - Tipo de Estrutura 2]] &amp; "|" &amp; Tabela1[[#This Row],[Intervalo de Anos]] &amp; "|" &amp; Tabela1[[#This Row],[CON - Material]]</f>
        <v>Pórtico|1983-2010|Betão Armado</v>
      </c>
    </row>
    <row r="538" spans="1:29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2" t="str" cm="1">
        <f t="array" ref="P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8" s="1">
        <v>5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46</v>
      </c>
      <c r="X538" s="2" t="s">
        <v>38</v>
      </c>
      <c r="Y538" s="2" t="str" cm="1">
        <f t="array" ref="Y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9" spans="1:29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2" t="str" cm="1">
        <f t="array" ref="P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9" s="1">
        <v>3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23</v>
      </c>
      <c r="X539" s="2" t="s">
        <v>38</v>
      </c>
      <c r="Y539" s="2" t="str" cm="1">
        <f t="array" ref="Y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0" spans="1:29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2" t="str" cm="1">
        <f t="array" ref="P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0" s="1">
        <v>16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23</v>
      </c>
      <c r="X540" s="2" t="s">
        <v>38</v>
      </c>
      <c r="Y540" s="2" t="str" cm="1">
        <f t="array" ref="Y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1" spans="1:29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2" t="str" cm="1">
        <f t="array" ref="P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1" s="1">
        <v>3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23</v>
      </c>
      <c r="X541" s="2" t="s">
        <v>38</v>
      </c>
      <c r="Y541" s="2" t="str" cm="1">
        <f t="array" ref="Y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2" spans="1:29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2" t="str" cm="1">
        <f t="array" ref="P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2" s="1">
        <v>2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23</v>
      </c>
      <c r="X542" s="2" t="s">
        <v>35</v>
      </c>
      <c r="Y542" s="2" t="str" cm="1">
        <f t="array" ref="Y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42" s="2" t="s">
        <v>24</v>
      </c>
      <c r="AC5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3" spans="1:29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2" t="str" cm="1">
        <f t="array" ref="P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3" s="1">
        <v>3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23</v>
      </c>
      <c r="X543" s="2" t="s">
        <v>38</v>
      </c>
      <c r="Y543" s="2" t="str" cm="1">
        <f t="array" ref="Y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4" spans="1:29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2" t="str" cm="1">
        <f t="array" ref="P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4" s="1">
        <v>3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23</v>
      </c>
      <c r="X544" s="2" t="s">
        <v>24</v>
      </c>
      <c r="Y544" s="2" t="str" cm="1">
        <f t="array" ref="Y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5" spans="1:29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2" t="str" cm="1">
        <f t="array" ref="P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5" s="1">
        <v>3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23</v>
      </c>
      <c r="X545" s="2" t="s">
        <v>38</v>
      </c>
      <c r="Y545" s="2" t="str" cm="1">
        <f t="array" ref="Y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6" spans="1:29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2" t="str" cm="1">
        <f t="array" ref="P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6" s="1">
        <v>2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23</v>
      </c>
      <c r="X546" s="2" t="s">
        <v>24</v>
      </c>
      <c r="Y546" s="2" t="str" cm="1">
        <f t="array" ref="Y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6" s="2" t="str">
        <f>Tabela1[[#This Row],[TEC - Tipo de Estrutura 2]] &amp; "|" &amp; Tabela1[[#This Row],[Intervalo de Anos]] &amp; "|" &amp; Tabela1[[#This Row],[CON - Material]]</f>
        <v>Arco|1983-2010|Betão Armado</v>
      </c>
    </row>
    <row r="547" spans="1:29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2" t="str" cm="1">
        <f t="array" ref="P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7" s="1">
        <v>1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23</v>
      </c>
      <c r="X547" s="2" t="s">
        <v>35</v>
      </c>
      <c r="Y547" s="2" t="str" cm="1">
        <f t="array" ref="Y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8" spans="1:29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2" t="str" cm="1">
        <f t="array" ref="P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8" s="1">
        <v>1</v>
      </c>
      <c r="R548" s="1">
        <v>17</v>
      </c>
      <c r="S548" s="1">
        <v>11.5</v>
      </c>
      <c r="T548" s="1">
        <v>17</v>
      </c>
      <c r="U548" s="9"/>
      <c r="V548" s="10"/>
      <c r="W548" s="1" t="s">
        <v>23</v>
      </c>
      <c r="X548" s="2" t="s">
        <v>38</v>
      </c>
      <c r="Y548" s="2" t="str" cm="1">
        <f t="array" ref="Y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49" spans="1:29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2" t="str" cm="1">
        <f t="array" ref="P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9" s="1">
        <v>1</v>
      </c>
      <c r="R549" s="1">
        <v>6.4</v>
      </c>
      <c r="S549" s="1">
        <v>14.1</v>
      </c>
      <c r="T549" s="1">
        <v>6.4</v>
      </c>
      <c r="U549" s="9"/>
      <c r="V549" s="10"/>
      <c r="W549" s="1" t="s">
        <v>23</v>
      </c>
      <c r="X549" s="2" t="s">
        <v>24</v>
      </c>
      <c r="Y549" s="2" t="str" cm="1">
        <f t="array" ref="Y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50" spans="1:29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2" t="str" cm="1">
        <f t="array" ref="P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0" s="1">
        <v>3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23</v>
      </c>
      <c r="X550" s="2" t="s">
        <v>35</v>
      </c>
      <c r="Y550" s="2" t="str" cm="1">
        <f t="array" ref="Y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1" spans="1:29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2" t="str" cm="1">
        <f t="array" ref="P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1" s="1">
        <v>3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23</v>
      </c>
      <c r="X551" s="2" t="s">
        <v>35</v>
      </c>
      <c r="Y551" s="2" t="str" cm="1">
        <f t="array" ref="Y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1" s="2" t="s">
        <v>24</v>
      </c>
      <c r="AC5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2" spans="1:29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2" t="str" cm="1">
        <f t="array" ref="P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2" s="1">
        <v>7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30</v>
      </c>
      <c r="X552" s="2" t="s">
        <v>35</v>
      </c>
      <c r="Y552" s="2" t="str" cm="1">
        <f t="array" ref="Y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3" spans="1:29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2" t="str" cm="1">
        <f t="array" ref="P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3" s="1">
        <v>2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23</v>
      </c>
      <c r="X553" s="2" t="s">
        <v>51</v>
      </c>
      <c r="Y553" s="2" t="str" cm="1">
        <f t="array" ref="Y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53" s="2" t="s">
        <v>24</v>
      </c>
      <c r="AC553" s="2" t="str">
        <f>Tabela1[[#This Row],[TEC - Tipo de Estrutura 2]] &amp; "|" &amp; Tabela1[[#This Row],[Intervalo de Anos]] &amp; "|" &amp; Tabela1[[#This Row],[CON - Material]]</f>
        <v>Vãos Multiplos|Antes de 1960|Aço</v>
      </c>
    </row>
    <row r="554" spans="1:29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2" t="str" cm="1">
        <f t="array" ref="P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4" s="1">
        <v>3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46</v>
      </c>
      <c r="X554" s="2" t="s">
        <v>38</v>
      </c>
      <c r="Y554" s="2" t="str" cm="1">
        <f t="array" ref="Y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55" spans="1:29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2" t="str" cm="1">
        <f t="array" ref="P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5" s="1">
        <v>2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23</v>
      </c>
      <c r="X555" s="2" t="s">
        <v>35</v>
      </c>
      <c r="Y555" s="2" t="str" cm="1">
        <f t="array" ref="Y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5" s="2" t="str">
        <f>Tabela1[[#This Row],[TEC - Tipo de Estrutura 2]] &amp; "|" &amp; Tabela1[[#This Row],[Intervalo de Anos]] &amp; "|" &amp; Tabela1[[#This Row],[CON - Material]]</f>
        <v>Arco|1960-1983|Alvenaria de Pedra</v>
      </c>
    </row>
    <row r="556" spans="1:29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2" t="str" cm="1">
        <f t="array" ref="P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56" s="1">
        <v>1</v>
      </c>
      <c r="R556" s="1">
        <v>26.5</v>
      </c>
      <c r="S556" s="1">
        <v>8.42</v>
      </c>
      <c r="T556" s="1">
        <v>26.5</v>
      </c>
      <c r="U556" s="9"/>
      <c r="V556" s="10"/>
      <c r="W556" s="1" t="s">
        <v>30</v>
      </c>
      <c r="X556" s="2" t="s">
        <v>85</v>
      </c>
      <c r="Y556" s="2" t="str" cm="1">
        <f t="array" ref="Y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57" spans="1:29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2" t="str" cm="1">
        <f t="array" ref="P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7" s="1">
        <v>9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23</v>
      </c>
      <c r="X557" s="2" t="s">
        <v>163</v>
      </c>
      <c r="Y557" s="2" t="str" cm="1">
        <f t="array" ref="Y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57" s="2" t="str">
        <f>Tabela1[[#This Row],[TEC - Tipo de Estrutura 2]] &amp; "|" &amp; Tabela1[[#This Row],[Intervalo de Anos]] &amp; "|" &amp; Tabela1[[#This Row],[CON - Material]]</f>
        <v>Vãos Multiplos|Antes de 1960|Aço</v>
      </c>
    </row>
    <row r="558" spans="1:29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2" t="str" cm="1">
        <f t="array" ref="P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58" s="1">
        <v>1</v>
      </c>
      <c r="R558" s="1">
        <v>5</v>
      </c>
      <c r="S558" s="1">
        <v>25</v>
      </c>
      <c r="T558" s="1">
        <v>5</v>
      </c>
      <c r="U558" s="9"/>
      <c r="V558" s="10"/>
      <c r="W558" s="1" t="s">
        <v>23</v>
      </c>
      <c r="X558" s="2" t="s">
        <v>24</v>
      </c>
      <c r="Y558" s="2" t="str" cm="1">
        <f t="array" ref="Y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8" s="2" t="str">
        <f>Tabela1[[#This Row],[TEC - Tipo de Estrutura 2]] &amp; "|" &amp; Tabela1[[#This Row],[Intervalo de Anos]] &amp; "|" &amp; Tabela1[[#This Row],[CON - Material]]</f>
        <v>Pórtico|1983-2010|Betão Armado</v>
      </c>
    </row>
    <row r="559" spans="1:29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2" t="str" cm="1">
        <f t="array" ref="P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9" s="1">
        <v>9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46</v>
      </c>
      <c r="X559" s="2" t="s">
        <v>38</v>
      </c>
      <c r="Y559" s="2" t="str" cm="1">
        <f t="array" ref="Y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0" spans="1:29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2" t="str" cm="1">
        <f t="array" ref="P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0" s="1">
        <v>3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23</v>
      </c>
      <c r="X560" s="2" t="s">
        <v>321</v>
      </c>
      <c r="Y560" s="2" t="str" cm="1">
        <f t="array" ref="Y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60" s="2" t="str">
        <f>Tabela1[[#This Row],[TEC - Tipo de Estrutura 2]] &amp; "|" &amp; Tabela1[[#This Row],[Intervalo de Anos]] &amp; "|" &amp; Tabela1[[#This Row],[CON - Material]]</f>
        <v>Vãos Multiplos|Antes de 1960|Aço</v>
      </c>
    </row>
    <row r="561" spans="1:29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2" t="str" cm="1">
        <f t="array" ref="P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1" s="1">
        <v>2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23</v>
      </c>
      <c r="X561" s="2" t="s">
        <v>85</v>
      </c>
      <c r="Y561" s="2" t="str" cm="1">
        <f t="array" ref="Y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2" spans="1:29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2" t="str" cm="1">
        <f t="array" ref="P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62" s="1">
        <v>1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23</v>
      </c>
      <c r="X562" s="2" t="s">
        <v>38</v>
      </c>
      <c r="Y562" s="2" t="str" cm="1">
        <f t="array" ref="Y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2" s="2" t="str">
        <f>Tabela1[[#This Row],[TEC - Tipo de Estrutura 2]] &amp; "|" &amp; Tabela1[[#This Row],[Intervalo de Anos]] &amp; "|" &amp; Tabela1[[#This Row],[CON - Material]]</f>
        <v>Pórtico|1983-2010|Betão Armado</v>
      </c>
    </row>
    <row r="563" spans="1:29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2" t="str" cm="1">
        <f t="array" ref="P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3" s="1">
        <v>11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30</v>
      </c>
      <c r="X563" s="2" t="s">
        <v>24</v>
      </c>
      <c r="Y563" s="2" t="str" cm="1">
        <f t="array" ref="Y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4" spans="1:29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2" t="str" cm="1">
        <f t="array" ref="P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4" s="1">
        <v>3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46</v>
      </c>
      <c r="X564" s="2" t="s">
        <v>38</v>
      </c>
      <c r="Y564" s="2" t="str" cm="1">
        <f t="array" ref="Y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5" spans="1:29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2" t="str" cm="1">
        <f t="array" ref="P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5" s="1">
        <v>3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46</v>
      </c>
      <c r="X565" s="2" t="s">
        <v>38</v>
      </c>
      <c r="Y565" s="2" t="str" cm="1">
        <f t="array" ref="Y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6" spans="1:29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2" t="str" cm="1">
        <f t="array" ref="P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6" s="1">
        <v>2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23</v>
      </c>
      <c r="X566" s="2" t="s">
        <v>38</v>
      </c>
      <c r="Y566" s="2" t="str" cm="1">
        <f t="array" ref="Y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7" spans="1:29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2" t="str" cm="1">
        <f t="array" ref="P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7" s="1">
        <v>1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30</v>
      </c>
      <c r="X567" s="2" t="s">
        <v>24</v>
      </c>
      <c r="Y567" s="2" t="str" cm="1">
        <f t="array" ref="Y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68" spans="1:29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2" t="str" cm="1">
        <f t="array" ref="P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8" s="1">
        <v>1</v>
      </c>
      <c r="R568" s="1">
        <v>12.15</v>
      </c>
      <c r="S568" s="1">
        <v>7</v>
      </c>
      <c r="T568" s="1">
        <v>12.15</v>
      </c>
      <c r="U568" s="9"/>
      <c r="V568" s="10"/>
      <c r="W568" s="1" t="s">
        <v>30</v>
      </c>
      <c r="X568" s="2" t="s">
        <v>24</v>
      </c>
      <c r="Y568" s="2" t="str" cm="1">
        <f t="array" ref="Y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69" spans="1:29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2" t="str" cm="1">
        <f t="array" ref="P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9" s="1">
        <v>2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30</v>
      </c>
      <c r="X569" s="2" t="s">
        <v>321</v>
      </c>
      <c r="Y569" s="2" t="str" cm="1">
        <f t="array" ref="Y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69" s="2" t="s">
        <v>24</v>
      </c>
      <c r="AC569" s="2" t="str">
        <f>Tabela1[[#This Row],[TEC - Tipo de Estrutura 2]] &amp; "|" &amp; Tabela1[[#This Row],[Intervalo de Anos]] &amp; "|" &amp; Tabela1[[#This Row],[CON - Material]]</f>
        <v>Vãos Multiplos|Antes de 1960|Aço</v>
      </c>
    </row>
    <row r="570" spans="1:29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2" t="str" cm="1">
        <f t="array" ref="P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0" s="1">
        <v>1</v>
      </c>
      <c r="R570" s="1">
        <v>41.5</v>
      </c>
      <c r="S570" s="1">
        <v>8.48</v>
      </c>
      <c r="T570" s="1">
        <v>41.5</v>
      </c>
      <c r="U570" s="9"/>
      <c r="V570" s="10"/>
      <c r="W570" s="1" t="s">
        <v>30</v>
      </c>
      <c r="X570" s="2" t="s">
        <v>321</v>
      </c>
      <c r="Y570" s="2" t="str" cm="1">
        <f t="array" ref="Y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0" s="2" t="s">
        <v>24</v>
      </c>
      <c r="AC570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1" spans="1:29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2" t="str" cm="1">
        <f t="array" ref="P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1" s="1">
        <v>3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46</v>
      </c>
      <c r="X571" s="2" t="s">
        <v>38</v>
      </c>
      <c r="Y571" s="2" t="str" cm="1">
        <f t="array" ref="Y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2" spans="1:29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2" t="str" cm="1">
        <f t="array" ref="P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2" s="1">
        <v>1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23</v>
      </c>
      <c r="X572" s="2" t="s">
        <v>321</v>
      </c>
      <c r="Y572" s="2" t="str" cm="1">
        <f t="array" ref="Y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2" s="2" t="s">
        <v>24</v>
      </c>
      <c r="AC57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3" spans="1:29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2" t="str" cm="1">
        <f t="array" ref="P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73" s="1">
        <v>1</v>
      </c>
      <c r="R573" s="1">
        <v>7.1</v>
      </c>
      <c r="S573" s="1">
        <v>11</v>
      </c>
      <c r="T573" s="1">
        <v>7.1</v>
      </c>
      <c r="U573" s="9"/>
      <c r="V573" s="10"/>
      <c r="W573" s="1" t="s">
        <v>23</v>
      </c>
      <c r="X573" s="2" t="s">
        <v>24</v>
      </c>
      <c r="Y573" s="2" t="str" cm="1">
        <f t="array" ref="Y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3" s="2" t="str">
        <f>Tabela1[[#This Row],[TEC - Tipo de Estrutura 2]] &amp; "|" &amp; Tabela1[[#This Row],[Intervalo de Anos]] &amp; "|" &amp; Tabela1[[#This Row],[CON - Material]]</f>
        <v>Pórtico|1983-2010|Betão Armado</v>
      </c>
    </row>
    <row r="574" spans="1:29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2" t="str" cm="1">
        <f t="array" ref="P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4" s="1">
        <v>1</v>
      </c>
      <c r="R574" s="1">
        <v>41.7</v>
      </c>
      <c r="S574" s="1">
        <v>8.25</v>
      </c>
      <c r="T574" s="1">
        <v>41.7</v>
      </c>
      <c r="U574" s="9"/>
      <c r="V574" s="10"/>
      <c r="W574" s="1" t="s">
        <v>30</v>
      </c>
      <c r="X574" s="2" t="s">
        <v>321</v>
      </c>
      <c r="Y574" s="2" t="str" cm="1">
        <f t="array" ref="Y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4" s="2" t="s">
        <v>24</v>
      </c>
      <c r="AC574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5" spans="1:29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2" t="str" cm="1">
        <f t="array" ref="P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5" s="1">
        <v>2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30</v>
      </c>
      <c r="X575" s="2" t="s">
        <v>321</v>
      </c>
      <c r="Y575" s="2" t="str" cm="1">
        <f t="array" ref="Y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5" s="2" t="s">
        <v>24</v>
      </c>
      <c r="AC575" s="2" t="str">
        <f>Tabela1[[#This Row],[TEC - Tipo de Estrutura 2]] &amp; "|" &amp; Tabela1[[#This Row],[Intervalo de Anos]] &amp; "|" &amp; Tabela1[[#This Row],[CON - Material]]</f>
        <v>Vãos Multiplos|Antes de 1960|Aço</v>
      </c>
    </row>
    <row r="576" spans="1:29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2" t="str" cm="1">
        <f t="array" ref="P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6" s="1">
        <v>1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30</v>
      </c>
      <c r="X576" s="2" t="s">
        <v>321</v>
      </c>
      <c r="Y576" s="2" t="str" cm="1">
        <f t="array" ref="Y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6" s="2" t="s">
        <v>24</v>
      </c>
      <c r="AC576" s="2" t="str">
        <f>Tabela1[[#This Row],[TEC - Tipo de Estrutura 2]] &amp; "|" &amp; Tabela1[[#This Row],[Intervalo de Anos]] &amp; "|" &amp; Tabela1[[#This Row],[CON - Material]]</f>
        <v>Vãos Multiplos|Antes de 1960|Aço</v>
      </c>
    </row>
    <row r="577" spans="1:29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2" t="str" cm="1">
        <f t="array" ref="P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7" s="1">
        <v>3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46</v>
      </c>
      <c r="X577" s="2" t="s">
        <v>38</v>
      </c>
      <c r="Y577" s="2" t="str" cm="1">
        <f t="array" ref="Y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8" spans="1:29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2" t="str" cm="1">
        <f t="array" ref="P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8" s="1">
        <v>15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30</v>
      </c>
      <c r="X578" s="2" t="s">
        <v>24</v>
      </c>
      <c r="Y578" s="2" t="str" cm="1">
        <f t="array" ref="Y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9" spans="1:29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2" t="str" cm="1">
        <f t="array" ref="P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9" s="1">
        <v>3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46</v>
      </c>
      <c r="X579" s="2" t="s">
        <v>38</v>
      </c>
      <c r="Y579" s="2" t="str" cm="1">
        <f t="array" ref="Y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0" spans="1:29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2" t="str" cm="1">
        <f t="array" ref="P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0" s="1">
        <v>3</v>
      </c>
      <c r="R580" s="1">
        <v>34</v>
      </c>
      <c r="S580" s="1">
        <v>148</v>
      </c>
      <c r="T580" s="1">
        <v>14</v>
      </c>
      <c r="U580" s="9"/>
      <c r="V580" s="10"/>
      <c r="W580" s="1" t="s">
        <v>46</v>
      </c>
      <c r="X580" s="2" t="s">
        <v>24</v>
      </c>
      <c r="Y580" s="2" t="str" cm="1">
        <f t="array" ref="Y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1" spans="1:29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2" t="str" cm="1">
        <f t="array" ref="P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1" s="1">
        <v>7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41</v>
      </c>
      <c r="X581" s="2" t="s">
        <v>321</v>
      </c>
      <c r="Y581" s="2" t="str" cm="1">
        <f t="array" ref="Y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81" s="2" t="s">
        <v>51</v>
      </c>
      <c r="AA581" s="2" t="s">
        <v>85</v>
      </c>
      <c r="AC581" s="2" t="str">
        <f>Tabela1[[#This Row],[TEC - Tipo de Estrutura 2]] &amp; "|" &amp; Tabela1[[#This Row],[Intervalo de Anos]] &amp; "|" &amp; Tabela1[[#This Row],[CON - Material]]</f>
        <v>Vãos Multiplos|Antes de 1960|Aço</v>
      </c>
    </row>
    <row r="582" spans="1:29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2" t="str" cm="1">
        <f t="array" ref="P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2" s="1">
        <v>4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23</v>
      </c>
      <c r="X582" s="2" t="s">
        <v>38</v>
      </c>
      <c r="Y582" s="2" t="str" cm="1">
        <f t="array" ref="Y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3" spans="1:29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2" t="str" cm="1">
        <f t="array" ref="P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3" s="1">
        <v>1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30</v>
      </c>
      <c r="X583" s="2" t="s">
        <v>38</v>
      </c>
      <c r="Y583" s="2" t="str" cm="1">
        <f t="array" ref="Y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4" spans="1:29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2" t="str" cm="1">
        <f t="array" ref="P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4" s="1">
        <v>1</v>
      </c>
      <c r="R584" s="1">
        <v>42.35</v>
      </c>
      <c r="S584" s="1">
        <v>12</v>
      </c>
      <c r="T584" s="1">
        <v>42.35</v>
      </c>
      <c r="U584" s="9"/>
      <c r="V584" s="10"/>
      <c r="W584" s="1" t="s">
        <v>30</v>
      </c>
      <c r="X584" s="2" t="s">
        <v>85</v>
      </c>
      <c r="Y584" s="2" t="str" cm="1">
        <f t="array" ref="Y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5" spans="1:29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2" t="str" cm="1">
        <f t="array" ref="P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5" s="1">
        <v>29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30</v>
      </c>
      <c r="X585" s="2" t="s">
        <v>38</v>
      </c>
      <c r="Y585" s="2" t="str" cm="1">
        <f t="array" ref="Y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6" spans="1:29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2" t="str" cm="1">
        <f t="array" ref="P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6" s="1">
        <v>1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46</v>
      </c>
      <c r="X586" s="2" t="s">
        <v>24</v>
      </c>
      <c r="Y586" s="2" t="str" cm="1">
        <f t="array" ref="Y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6" s="2" t="str">
        <f>Tabela1[[#This Row],[TEC - Tipo de Estrutura 2]] &amp; "|" &amp; Tabela1[[#This Row],[Intervalo de Anos]] &amp; "|" &amp; Tabela1[[#This Row],[CON - Material]]</f>
        <v>Pórtico|1983-2010|Betão Armado</v>
      </c>
    </row>
    <row r="587" spans="1:29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2" t="str" cm="1">
        <f t="array" ref="P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7" s="1">
        <v>1</v>
      </c>
      <c r="R587" s="1">
        <v>25.5</v>
      </c>
      <c r="S587" s="1">
        <v>9.4</v>
      </c>
      <c r="T587" s="1">
        <v>25.5</v>
      </c>
      <c r="U587" s="9"/>
      <c r="V587" s="10"/>
      <c r="W587" s="1" t="s">
        <v>46</v>
      </c>
      <c r="X587" s="2" t="s">
        <v>24</v>
      </c>
      <c r="Y587" s="2" t="str" cm="1">
        <f t="array" ref="Y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8" spans="1:29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2" t="str" cm="1">
        <f t="array" ref="P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8" s="1">
        <v>1</v>
      </c>
      <c r="R588" s="1">
        <v>6.5</v>
      </c>
      <c r="S588" s="1">
        <v>25.5</v>
      </c>
      <c r="T588" s="1">
        <v>6.5</v>
      </c>
      <c r="U588" s="9"/>
      <c r="V588" s="10"/>
      <c r="W588" s="1" t="s">
        <v>30</v>
      </c>
      <c r="X588" s="2" t="s">
        <v>24</v>
      </c>
      <c r="Y588" s="2" t="str" cm="1">
        <f t="array" ref="Y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8" s="2" t="str">
        <f>Tabela1[[#This Row],[TEC - Tipo de Estrutura 2]] &amp; "|" &amp; Tabela1[[#This Row],[Intervalo de Anos]] &amp; "|" &amp; Tabela1[[#This Row],[CON - Material]]</f>
        <v>Pórtico|1983-2010|Betão Armado</v>
      </c>
    </row>
    <row r="589" spans="1:29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2" t="str" cm="1">
        <f t="array" ref="P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9" s="1">
        <v>3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41</v>
      </c>
      <c r="X589" s="2" t="s">
        <v>38</v>
      </c>
      <c r="Y589" s="2" t="str" cm="1">
        <f t="array" ref="Y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0" spans="1:29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2" t="str" cm="1">
        <f t="array" ref="P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0" s="1">
        <v>2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30</v>
      </c>
      <c r="X590" s="2" t="s">
        <v>24</v>
      </c>
      <c r="Y590" s="2" t="str" cm="1">
        <f t="array" ref="Y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0" s="2" t="str">
        <f>Tabela1[[#This Row],[TEC - Tipo de Estrutura 2]] &amp; "|" &amp; Tabela1[[#This Row],[Intervalo de Anos]] &amp; "|" &amp; Tabela1[[#This Row],[CON - Material]]</f>
        <v>Arco|1960-1983|Betão Armado</v>
      </c>
    </row>
    <row r="591" spans="1:29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2" t="str" cm="1">
        <f t="array" ref="P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1" s="1">
        <v>1</v>
      </c>
      <c r="R591" s="1">
        <v>17</v>
      </c>
      <c r="S591" s="1">
        <v>14.37</v>
      </c>
      <c r="T591" s="1">
        <v>17</v>
      </c>
      <c r="U591" s="9"/>
      <c r="V591" s="10"/>
      <c r="W591" s="1" t="s">
        <v>30</v>
      </c>
      <c r="X591" s="2" t="s">
        <v>38</v>
      </c>
      <c r="Y591" s="2" t="str" cm="1">
        <f t="array" ref="Y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92" spans="1:29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2" t="str" cm="1">
        <f t="array" ref="P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2" s="1">
        <v>1</v>
      </c>
      <c r="R592" s="1">
        <v>11</v>
      </c>
      <c r="S592" s="1">
        <v>11.5</v>
      </c>
      <c r="T592" s="1">
        <v>11</v>
      </c>
      <c r="U592" s="9"/>
      <c r="V592" s="10"/>
      <c r="W592" s="1" t="s">
        <v>23</v>
      </c>
      <c r="X592" s="2" t="s">
        <v>24</v>
      </c>
      <c r="Y592" s="2" t="str" cm="1">
        <f t="array" ref="Y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2" s="2" t="str">
        <f>Tabela1[[#This Row],[TEC - Tipo de Estrutura 2]] &amp; "|" &amp; Tabela1[[#This Row],[Intervalo de Anos]] &amp; "|" &amp; Tabela1[[#This Row],[CON - Material]]</f>
        <v>Pórtico|1983-2010|Betão Armado</v>
      </c>
    </row>
    <row r="593" spans="1:29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2" t="str" cm="1">
        <f t="array" ref="P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3" s="1">
        <v>3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41</v>
      </c>
      <c r="X593" s="2" t="s">
        <v>24</v>
      </c>
      <c r="Y593" s="2" t="str" cm="1">
        <f t="array" ref="Y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94" spans="1:29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2" t="str" cm="1">
        <f t="array" ref="P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4" s="1">
        <v>1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41</v>
      </c>
      <c r="X594" s="2" t="s">
        <v>24</v>
      </c>
      <c r="Y594" s="2" t="str" cm="1">
        <f t="array" ref="Y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4" s="2" t="str">
        <f>Tabela1[[#This Row],[TEC - Tipo de Estrutura 2]] &amp; "|" &amp; Tabela1[[#This Row],[Intervalo de Anos]] &amp; "|" &amp; Tabela1[[#This Row],[CON - Material]]</f>
        <v>Pórtico|1960-1983|Betão Armado</v>
      </c>
    </row>
    <row r="595" spans="1:29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2" t="str" cm="1">
        <f t="array" ref="P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5" s="1">
        <v>1</v>
      </c>
      <c r="R595" s="1">
        <v>42</v>
      </c>
      <c r="S595" s="1">
        <v>21</v>
      </c>
      <c r="T595" s="1">
        <v>42</v>
      </c>
      <c r="U595" s="9"/>
      <c r="V595" s="10"/>
      <c r="W595" s="1" t="s">
        <v>30</v>
      </c>
      <c r="X595" s="2" t="s">
        <v>24</v>
      </c>
      <c r="Y595" s="2" t="str" cm="1">
        <f t="array" ref="Y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96" spans="1:29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2" t="str" cm="1">
        <f t="array" ref="P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6" s="1">
        <v>3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41</v>
      </c>
      <c r="X596" s="2" t="s">
        <v>38</v>
      </c>
      <c r="Y596" s="2" t="str" cm="1">
        <f t="array" ref="Y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97" spans="1:29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2" t="str" cm="1">
        <f t="array" ref="P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7" s="1">
        <v>1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41</v>
      </c>
      <c r="X597" s="2" t="s">
        <v>38</v>
      </c>
      <c r="Y597" s="2" t="str" cm="1">
        <f t="array" ref="Y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7" s="2" t="str">
        <f>Tabela1[[#This Row],[TEC - Tipo de Estrutura 2]] &amp; "|" &amp; Tabela1[[#This Row],[Intervalo de Anos]] &amp; "|" &amp; Tabela1[[#This Row],[CON - Material]]</f>
        <v>Pórtico|1960-1983|Betão Armado</v>
      </c>
    </row>
    <row r="598" spans="1:29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2" t="str" cm="1">
        <f t="array" ref="P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8" s="1">
        <v>6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23</v>
      </c>
      <c r="X598" s="2" t="s">
        <v>38</v>
      </c>
      <c r="Y598" s="2" t="str" cm="1">
        <f t="array" ref="Y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9" spans="1:29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2" t="str" cm="1">
        <f t="array" ref="P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9" s="1">
        <v>1</v>
      </c>
      <c r="R599" s="1">
        <v>6.2</v>
      </c>
      <c r="S599" s="1">
        <v>23.8</v>
      </c>
      <c r="T599" s="1">
        <v>6.2</v>
      </c>
      <c r="U599" s="9"/>
      <c r="V599" s="10"/>
      <c r="W599" s="1" t="s">
        <v>46</v>
      </c>
      <c r="X599" s="2" t="s">
        <v>24</v>
      </c>
      <c r="Y599" s="2" t="str" cm="1">
        <f t="array" ref="Y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9" s="2" t="str">
        <f>Tabela1[[#This Row],[TEC - Tipo de Estrutura 2]] &amp; "|" &amp; Tabela1[[#This Row],[Intervalo de Anos]] &amp; "|" &amp; Tabela1[[#This Row],[CON - Material]]</f>
        <v>Arco|1983-2010|Betão Armado</v>
      </c>
    </row>
    <row r="600" spans="1:29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2" t="str" cm="1">
        <f t="array" ref="P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00" s="1">
        <v>1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30</v>
      </c>
      <c r="X600" s="2" t="s">
        <v>24</v>
      </c>
      <c r="Y600" s="2" t="str" cm="1">
        <f t="array" ref="Y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01" spans="1:29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2" t="str" cm="1">
        <f t="array" ref="P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601" s="1">
        <v>2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41</v>
      </c>
      <c r="X601" s="2" t="s">
        <v>35</v>
      </c>
      <c r="Y601" s="2" t="str" cm="1">
        <f t="array" ref="Y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1" s="2" t="s">
        <v>740</v>
      </c>
      <c r="AC60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602" spans="1:29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2" t="str" cm="1">
        <f t="array" ref="P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2" s="1">
        <v>3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41</v>
      </c>
      <c r="X602" s="2" t="s">
        <v>38</v>
      </c>
      <c r="Y602" s="2" t="str" cm="1">
        <f t="array" ref="Y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3" spans="1:29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2" t="str" cm="1">
        <f t="array" ref="P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3" s="1">
        <v>3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41</v>
      </c>
      <c r="X603" s="2" t="s">
        <v>38</v>
      </c>
      <c r="Y603" s="2" t="str" cm="1">
        <f t="array" ref="Y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4" spans="1:29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2" t="str" cm="1">
        <f t="array" ref="P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4" s="1">
        <v>6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30</v>
      </c>
      <c r="X604" s="2" t="s">
        <v>24</v>
      </c>
      <c r="Y604" s="2" t="str" cm="1">
        <f t="array" ref="Y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5" spans="1:29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2" t="str" cm="1">
        <f t="array" ref="P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05" s="1">
        <v>1</v>
      </c>
      <c r="R605" s="1">
        <v>12</v>
      </c>
      <c r="S605" s="1">
        <v>9.4</v>
      </c>
      <c r="T605" s="1">
        <v>12</v>
      </c>
      <c r="U605" s="9"/>
      <c r="V605" s="10"/>
      <c r="W605" s="1" t="s">
        <v>46</v>
      </c>
      <c r="X605" s="2" t="s">
        <v>35</v>
      </c>
      <c r="Y605" s="2" t="str" cm="1">
        <f t="array" ref="Y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5" s="2" t="s">
        <v>24</v>
      </c>
      <c r="AC6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06" spans="1:29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2" t="str" cm="1">
        <f t="array" ref="P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6" s="1">
        <v>2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41</v>
      </c>
      <c r="X606" s="2" t="s">
        <v>24</v>
      </c>
      <c r="Y606" s="2" t="str" cm="1">
        <f t="array" ref="Y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7" spans="1:29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2" t="str" cm="1">
        <f t="array" ref="P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07" s="1">
        <v>1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41</v>
      </c>
      <c r="X607" s="2" t="s">
        <v>24</v>
      </c>
      <c r="Y607" s="2" t="str" cm="1">
        <f t="array" ref="Y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7" s="2" t="str">
        <f>Tabela1[[#This Row],[TEC - Tipo de Estrutura 2]] &amp; "|" &amp; Tabela1[[#This Row],[Intervalo de Anos]] &amp; "|" &amp; Tabela1[[#This Row],[CON - Material]]</f>
        <v>Pórtico|1960-1983|Betão Armado</v>
      </c>
    </row>
    <row r="608" spans="1:29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2" t="str" cm="1">
        <f t="array" ref="P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8" s="1">
        <v>4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41</v>
      </c>
      <c r="X608" s="2" t="s">
        <v>24</v>
      </c>
      <c r="Y608" s="2" t="str" cm="1">
        <f t="array" ref="Y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9" spans="1:29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2" t="str" cm="1">
        <f t="array" ref="P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9" s="1">
        <v>2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41</v>
      </c>
      <c r="X609" s="2" t="s">
        <v>24</v>
      </c>
      <c r="Y609" s="2" t="str" cm="1">
        <f t="array" ref="Y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0" spans="1:29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2" t="str" cm="1">
        <f t="array" ref="P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0" s="1">
        <v>1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41</v>
      </c>
      <c r="X610" s="2" t="s">
        <v>24</v>
      </c>
      <c r="Y610" s="2" t="str" cm="1">
        <f t="array" ref="Y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0" s="2" t="str">
        <f>Tabela1[[#This Row],[TEC - Tipo de Estrutura 2]] &amp; "|" &amp; Tabela1[[#This Row],[Intervalo de Anos]] &amp; "|" &amp; Tabela1[[#This Row],[CON - Material]]</f>
        <v>Arco|1983-2010|Betão Armado</v>
      </c>
    </row>
    <row r="611" spans="1:29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2" t="str" cm="1">
        <f t="array" ref="P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1" s="1">
        <v>3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23</v>
      </c>
      <c r="X611" s="2" t="s">
        <v>24</v>
      </c>
      <c r="Y611" s="2" t="str" cm="1">
        <f t="array" ref="Y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2" spans="1:29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2" t="str" cm="1">
        <f t="array" ref="P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2" s="1">
        <v>1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41</v>
      </c>
      <c r="X612" s="2" t="s">
        <v>24</v>
      </c>
      <c r="Y612" s="2" t="str" cm="1">
        <f t="array" ref="Y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2" s="2" t="str">
        <f>Tabela1[[#This Row],[TEC - Tipo de Estrutura 2]] &amp; "|" &amp; Tabela1[[#This Row],[Intervalo de Anos]] &amp; "|" &amp; Tabela1[[#This Row],[CON - Material]]</f>
        <v>Arco|1983-2010|Betão Armado</v>
      </c>
    </row>
    <row r="613" spans="1:29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2" t="str" cm="1">
        <f t="array" ref="P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3" s="1">
        <v>5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23</v>
      </c>
      <c r="X613" s="2" t="s">
        <v>31</v>
      </c>
      <c r="Y613" s="2" t="str" cm="1">
        <f t="array" ref="Y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1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14" spans="1:29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2" t="str" cm="1">
        <f t="array" ref="P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4" s="1">
        <v>7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30</v>
      </c>
      <c r="X614" s="2" t="s">
        <v>24</v>
      </c>
      <c r="Y614" s="2" t="str" cm="1">
        <f t="array" ref="Y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5" spans="1:29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2" t="str" cm="1">
        <f t="array" ref="P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5" s="1">
        <v>5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30</v>
      </c>
      <c r="X615" s="2" t="s">
        <v>38</v>
      </c>
      <c r="Y615" s="2" t="str" cm="1">
        <f t="array" ref="Y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6" spans="1:29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2" t="str" cm="1">
        <f t="array" ref="P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6" s="1">
        <v>3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23</v>
      </c>
      <c r="X616" s="2" t="s">
        <v>35</v>
      </c>
      <c r="Y616" s="2" t="str" cm="1">
        <f t="array" ref="Y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17" spans="1:29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2" t="str" cm="1">
        <f t="array" ref="P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7" s="1">
        <v>3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41</v>
      </c>
      <c r="X617" s="2" t="s">
        <v>38</v>
      </c>
      <c r="Y617" s="2" t="str" cm="1">
        <f t="array" ref="Y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8" spans="1:29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2" t="str" cm="1">
        <f t="array" ref="P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8" s="1">
        <v>2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30</v>
      </c>
      <c r="X618" s="2" t="s">
        <v>38</v>
      </c>
      <c r="Y618" s="2" t="str" cm="1">
        <f t="array" ref="Y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19" spans="1:29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2" t="str" cm="1">
        <f t="array" ref="P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9" s="1">
        <v>17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41</v>
      </c>
      <c r="X619" s="2" t="s">
        <v>38</v>
      </c>
      <c r="Y619" s="2" t="str" cm="1">
        <f t="array" ref="Y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0" spans="1:29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2" t="str" cm="1">
        <f t="array" ref="P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0" s="1">
        <v>1</v>
      </c>
      <c r="R620" s="1">
        <v>13.2</v>
      </c>
      <c r="S620" s="1">
        <v>10.9</v>
      </c>
      <c r="T620" s="1">
        <v>13.2</v>
      </c>
      <c r="U620" s="9"/>
      <c r="V620" s="10"/>
      <c r="W620" s="1" t="s">
        <v>30</v>
      </c>
      <c r="X620" s="2" t="s">
        <v>35</v>
      </c>
      <c r="Y620" s="2" t="str" cm="1">
        <f t="array" ref="Y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20" s="2" t="s">
        <v>24</v>
      </c>
      <c r="AC6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21" spans="1:29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2" t="str" cm="1">
        <f t="array" ref="P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1" s="1">
        <v>1</v>
      </c>
      <c r="R621" s="1">
        <v>11.8</v>
      </c>
      <c r="S621" s="1">
        <v>25</v>
      </c>
      <c r="T621" s="1">
        <v>11.8</v>
      </c>
      <c r="U621" s="9"/>
      <c r="V621" s="10"/>
      <c r="W621" s="1" t="s">
        <v>30</v>
      </c>
      <c r="X621" s="2" t="s">
        <v>24</v>
      </c>
      <c r="Y621" s="2" t="str" cm="1">
        <f t="array" ref="Y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1" s="2" t="str">
        <f>Tabela1[[#This Row],[TEC - Tipo de Estrutura 2]] &amp; "|" &amp; Tabela1[[#This Row],[Intervalo de Anos]] &amp; "|" &amp; Tabela1[[#This Row],[CON - Material]]</f>
        <v>Arco|1983-2010|Betão Armado</v>
      </c>
    </row>
    <row r="622" spans="1:29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2" t="str" cm="1">
        <f t="array" ref="P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2" s="1">
        <v>3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41</v>
      </c>
      <c r="X622" s="2" t="s">
        <v>38</v>
      </c>
      <c r="Y622" s="2" t="str" cm="1">
        <f t="array" ref="Y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3" spans="1:29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2" t="str" cm="1">
        <f t="array" ref="P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3" s="1">
        <v>1</v>
      </c>
      <c r="R623" s="1">
        <v>8.4</v>
      </c>
      <c r="S623" s="1">
        <v>17.5</v>
      </c>
      <c r="T623" s="1">
        <v>8.4</v>
      </c>
      <c r="U623" s="9"/>
      <c r="V623" s="10"/>
      <c r="W623" s="1" t="s">
        <v>30</v>
      </c>
      <c r="X623" s="2" t="s">
        <v>24</v>
      </c>
      <c r="Y623" s="2" t="str" cm="1">
        <f t="array" ref="Y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3" s="2" t="str">
        <f>Tabela1[[#This Row],[TEC - Tipo de Estrutura 2]] &amp; "|" &amp; Tabela1[[#This Row],[Intervalo de Anos]] &amp; "|" &amp; Tabela1[[#This Row],[CON - Material]]</f>
        <v>Arco|1983-2010|Betão Armado</v>
      </c>
    </row>
    <row r="624" spans="1:29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2" t="str" cm="1">
        <f t="array" ref="P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4" s="1">
        <v>3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41</v>
      </c>
      <c r="X624" s="2" t="s">
        <v>24</v>
      </c>
      <c r="Y624" s="2" t="str" cm="1">
        <f t="array" ref="Y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5" spans="1:29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2" t="str" cm="1">
        <f t="array" ref="P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5" s="1">
        <v>3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41</v>
      </c>
      <c r="X625" s="2" t="s">
        <v>24</v>
      </c>
      <c r="Y625" s="2" t="str" cm="1">
        <f t="array" ref="Y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6" spans="1:29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2" t="str" cm="1">
        <f t="array" ref="P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6" s="1">
        <v>1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41</v>
      </c>
      <c r="X626" s="2" t="s">
        <v>24</v>
      </c>
      <c r="Y626" s="2" t="str" cm="1">
        <f t="array" ref="Y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6" s="2" t="str">
        <f>Tabela1[[#This Row],[TEC - Tipo de Estrutura 2]] &amp; "|" &amp; Tabela1[[#This Row],[Intervalo de Anos]] &amp; "|" &amp; Tabela1[[#This Row],[CON - Material]]</f>
        <v>Arco|1983-2010|Betão Armado</v>
      </c>
    </row>
    <row r="627" spans="1:29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2" t="str" cm="1">
        <f t="array" ref="P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27" s="1">
        <v>1</v>
      </c>
      <c r="R627" s="1">
        <v>31</v>
      </c>
      <c r="S627" s="1">
        <v>11.7</v>
      </c>
      <c r="T627" s="1">
        <v>31</v>
      </c>
      <c r="U627" s="9"/>
      <c r="V627" s="10"/>
      <c r="W627" s="1" t="s">
        <v>41</v>
      </c>
      <c r="X627" s="2" t="s">
        <v>38</v>
      </c>
      <c r="Y627" s="2" t="str" cm="1">
        <f t="array" ref="Y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28" spans="1:29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2" t="str" cm="1">
        <f t="array" ref="P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8" s="1">
        <v>4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23</v>
      </c>
      <c r="X628" s="2" t="s">
        <v>24</v>
      </c>
      <c r="Y628" s="2" t="str" cm="1">
        <f t="array" ref="Y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8" s="2" t="str">
        <f>Tabela1[[#This Row],[TEC - Tipo de Estrutura 2]] &amp; "|" &amp; Tabela1[[#This Row],[Intervalo de Anos]] &amp; "|" &amp; Tabela1[[#This Row],[CON - Material]]</f>
        <v>Arco|Antes de 1960|Betão Armado</v>
      </c>
    </row>
    <row r="629" spans="1:29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2" t="str" cm="1">
        <f t="array" ref="P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9" s="1">
        <v>30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41</v>
      </c>
      <c r="X629" s="2" t="s">
        <v>24</v>
      </c>
      <c r="Y629" s="2" t="str" cm="1">
        <f t="array" ref="Y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0" spans="1:29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2" t="str" cm="1">
        <f t="array" ref="P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0" s="1">
        <v>1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41</v>
      </c>
      <c r="X630" s="2" t="s">
        <v>24</v>
      </c>
      <c r="Y630" s="2" t="str" cm="1">
        <f t="array" ref="Y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0" s="2" t="str">
        <f>Tabela1[[#This Row],[TEC - Tipo de Estrutura 2]] &amp; "|" &amp; Tabela1[[#This Row],[Intervalo de Anos]] &amp; "|" &amp; Tabela1[[#This Row],[CON - Material]]</f>
        <v>Arco|1983-2010|Betão Armado</v>
      </c>
    </row>
    <row r="631" spans="1:29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2" t="str" cm="1">
        <f t="array" ref="P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1" s="1">
        <v>12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41</v>
      </c>
      <c r="X631" s="2" t="s">
        <v>38</v>
      </c>
      <c r="Y631" s="2" t="str" cm="1">
        <f t="array" ref="Y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2" spans="1:29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2" t="str" cm="1">
        <f t="array" ref="P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2" s="1">
        <v>1</v>
      </c>
      <c r="R632" s="1">
        <v>13</v>
      </c>
      <c r="S632" s="1">
        <v>45.2</v>
      </c>
      <c r="T632" s="1">
        <v>13</v>
      </c>
      <c r="U632" s="9"/>
      <c r="V632" s="10"/>
      <c r="W632" s="1" t="s">
        <v>41</v>
      </c>
      <c r="X632" s="2" t="s">
        <v>24</v>
      </c>
      <c r="Y632" s="2" t="str" cm="1">
        <f t="array" ref="Y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2" s="2" t="str">
        <f>Tabela1[[#This Row],[TEC - Tipo de Estrutura 2]] &amp; "|" &amp; Tabela1[[#This Row],[Intervalo de Anos]] &amp; "|" &amp; Tabela1[[#This Row],[CON - Material]]</f>
        <v>Arco|1983-2010|Betão Armado</v>
      </c>
    </row>
    <row r="633" spans="1:29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2" t="str" cm="1">
        <f t="array" ref="P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3" s="1">
        <v>5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41</v>
      </c>
      <c r="X633" s="2" t="s">
        <v>38</v>
      </c>
      <c r="Y633" s="2" t="str" cm="1">
        <f t="array" ref="Y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4" spans="1:29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2" t="str" cm="1">
        <f t="array" ref="P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4" s="1">
        <v>6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41</v>
      </c>
      <c r="X634" s="2" t="s">
        <v>38</v>
      </c>
      <c r="Y634" s="2" t="str" cm="1">
        <f t="array" ref="Y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5" spans="1:29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2" t="str" cm="1">
        <f t="array" ref="P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5" s="1">
        <v>3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30</v>
      </c>
      <c r="X635" s="2" t="s">
        <v>73</v>
      </c>
      <c r="Y635" s="2" t="str" cm="1">
        <f t="array" ref="Y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35" s="2" t="s">
        <v>24</v>
      </c>
      <c r="AC635" s="2" t="str">
        <f>Tabela1[[#This Row],[TEC - Tipo de Estrutura 2]] &amp; "|" &amp; Tabela1[[#This Row],[Intervalo de Anos]] &amp; "|" &amp; Tabela1[[#This Row],[CON - Material]]</f>
        <v>Arco|1960-1983|Alvenaria de Tijolo</v>
      </c>
    </row>
    <row r="636" spans="1:29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2" t="str" cm="1">
        <f t="array" ref="P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6" s="1">
        <v>6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46</v>
      </c>
      <c r="X636" s="2" t="s">
        <v>24</v>
      </c>
      <c r="Y636" s="2" t="str" cm="1">
        <f t="array" ref="Y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7" spans="1:29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2" t="str" cm="1">
        <f t="array" ref="P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7" s="1">
        <v>9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30</v>
      </c>
      <c r="X637" s="2" t="s">
        <v>31</v>
      </c>
      <c r="Y637" s="2" t="str" cm="1">
        <f t="array" ref="Y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37" s="2" t="str">
        <f>Tabela1[[#This Row],[TEC - Tipo de Estrutura 2]] &amp; "|" &amp; Tabela1[[#This Row],[Intervalo de Anos]] &amp; "|" &amp; Tabela1[[#This Row],[CON - Material]]</f>
        <v>Arco|1960-1983|Alvenaria de Tijolo</v>
      </c>
    </row>
    <row r="638" spans="1:29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2" t="str" cm="1">
        <f t="array" ref="P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38" s="1">
        <v>1</v>
      </c>
      <c r="R638" s="1">
        <v>9.9</v>
      </c>
      <c r="S638" s="1">
        <v>12.4</v>
      </c>
      <c r="T638" s="1">
        <v>9.9</v>
      </c>
      <c r="U638" s="9"/>
      <c r="V638" s="10"/>
      <c r="W638" s="1" t="s">
        <v>46</v>
      </c>
      <c r="X638" s="2" t="s">
        <v>24</v>
      </c>
      <c r="Y638" s="2" t="str" cm="1">
        <f t="array" ref="Y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8" s="2" t="str">
        <f>Tabela1[[#This Row],[TEC - Tipo de Estrutura 2]] &amp; "|" &amp; Tabela1[[#This Row],[Intervalo de Anos]] &amp; "|" &amp; Tabela1[[#This Row],[CON - Material]]</f>
        <v>Pórtico|1983-2010|Betão Armado</v>
      </c>
    </row>
    <row r="639" spans="1:29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2" t="str" cm="1">
        <f t="array" ref="P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9" s="1">
        <v>9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23</v>
      </c>
      <c r="X639" s="2" t="s">
        <v>24</v>
      </c>
      <c r="Y639" s="2" t="str" cm="1">
        <f t="array" ref="Y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39" s="2" t="s">
        <v>38</v>
      </c>
      <c r="AC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0" spans="1:29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2" t="str" cm="1">
        <f t="array" ref="P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0" s="1">
        <v>9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30</v>
      </c>
      <c r="X640" s="2" t="s">
        <v>38</v>
      </c>
      <c r="Y640" s="2" t="str" cm="1">
        <f t="array" ref="Y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1" spans="1:29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2" t="str" cm="1">
        <f t="array" ref="P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1" s="1">
        <v>1</v>
      </c>
      <c r="R641" s="1">
        <v>19.5</v>
      </c>
      <c r="S641" s="1">
        <v>11</v>
      </c>
      <c r="T641" s="1">
        <v>19.5</v>
      </c>
      <c r="U641" s="9"/>
      <c r="V641" s="10"/>
      <c r="W641" s="1" t="s">
        <v>30</v>
      </c>
      <c r="X641" s="2" t="s">
        <v>38</v>
      </c>
      <c r="Y641" s="2" t="str" cm="1">
        <f t="array" ref="Y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42" spans="1:29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2" t="str" cm="1">
        <f t="array" ref="P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2" s="1">
        <v>6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30</v>
      </c>
      <c r="X642" s="2" t="s">
        <v>38</v>
      </c>
      <c r="Y642" s="2" t="str" cm="1">
        <f t="array" ref="Y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3" spans="1:29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2" t="str" cm="1">
        <f t="array" ref="P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3" s="1">
        <v>1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46</v>
      </c>
      <c r="X643" s="2" t="s">
        <v>24</v>
      </c>
      <c r="Y643" s="2" t="str" cm="1">
        <f t="array" ref="Y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3" s="2" t="str">
        <f>Tabela1[[#This Row],[TEC - Tipo de Estrutura 2]] &amp; "|" &amp; Tabela1[[#This Row],[Intervalo de Anos]] &amp; "|" &amp; Tabela1[[#This Row],[CON - Material]]</f>
        <v>Arco|1983-2010|Betão Armado</v>
      </c>
    </row>
    <row r="644" spans="1:29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2" t="str" cm="1">
        <f t="array" ref="P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4" s="1">
        <v>3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46</v>
      </c>
      <c r="X644" s="2" t="s">
        <v>24</v>
      </c>
      <c r="Y644" s="2" t="str" cm="1">
        <f t="array" ref="Y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5" spans="1:29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2" t="str" cm="1">
        <f t="array" ref="P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5" s="1">
        <v>1</v>
      </c>
      <c r="R645" s="1">
        <v>12</v>
      </c>
      <c r="S645" s="1">
        <v>11</v>
      </c>
      <c r="T645" s="1">
        <v>12</v>
      </c>
      <c r="U645" s="9"/>
      <c r="V645" s="10"/>
      <c r="W645" s="1" t="s">
        <v>23</v>
      </c>
      <c r="X645" s="2" t="s">
        <v>24</v>
      </c>
      <c r="Y645" s="2" t="str" cm="1">
        <f t="array" ref="Y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46" spans="1:29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2" t="str" cm="1">
        <f t="array" ref="P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6" s="1">
        <v>3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23</v>
      </c>
      <c r="X646" s="2" t="s">
        <v>24</v>
      </c>
      <c r="Y646" s="2" t="str" cm="1">
        <f t="array" ref="Y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6" s="2" t="str">
        <f>Tabela1[[#This Row],[TEC - Tipo de Estrutura 2]] &amp; "|" &amp; Tabela1[[#This Row],[Intervalo de Anos]] &amp; "|" &amp; Tabela1[[#This Row],[CON - Material]]</f>
        <v>Arco|Antes de 1960|Betão Armado</v>
      </c>
    </row>
    <row r="647" spans="1:29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2" t="str" cm="1">
        <f t="array" ref="P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7" s="1">
        <v>1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30</v>
      </c>
      <c r="X647" s="2" t="s">
        <v>24</v>
      </c>
      <c r="Y647" s="2" t="str" cm="1">
        <f t="array" ref="Y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7" s="2" t="str">
        <f>Tabela1[[#This Row],[TEC - Tipo de Estrutura 2]] &amp; "|" &amp; Tabela1[[#This Row],[Intervalo de Anos]] &amp; "|" &amp; Tabela1[[#This Row],[CON - Material]]</f>
        <v>Pórtico|1983-2010|Betão Armado</v>
      </c>
    </row>
    <row r="648" spans="1:29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2" t="str" cm="1">
        <f t="array" ref="P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8" s="1">
        <v>21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30</v>
      </c>
      <c r="X648" s="2" t="s">
        <v>38</v>
      </c>
      <c r="Y648" s="2" t="str" cm="1">
        <f t="array" ref="Y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9" spans="1:29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2" t="str" cm="1">
        <f t="array" ref="P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9" s="1">
        <v>2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30</v>
      </c>
      <c r="X649" s="2" t="s">
        <v>31</v>
      </c>
      <c r="Y649" s="2" t="str" cm="1">
        <f t="array" ref="Y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49" s="2" t="s">
        <v>24</v>
      </c>
      <c r="AC649" s="2" t="str">
        <f>Tabela1[[#This Row],[TEC - Tipo de Estrutura 2]] &amp; "|" &amp; Tabela1[[#This Row],[Intervalo de Anos]] &amp; "|" &amp; Tabela1[[#This Row],[CON - Material]]</f>
        <v>Arco|1983-2010|Alvenaria de Tijolo</v>
      </c>
    </row>
    <row r="650" spans="1:29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2" t="str" cm="1">
        <f t="array" ref="P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0" s="1">
        <v>1</v>
      </c>
      <c r="R650" s="1">
        <v>30</v>
      </c>
      <c r="S650" s="1">
        <v>15.5</v>
      </c>
      <c r="T650" s="1">
        <v>30</v>
      </c>
      <c r="U650" s="9"/>
      <c r="V650" s="10"/>
      <c r="W650" s="1" t="s">
        <v>30</v>
      </c>
      <c r="X650" s="2" t="s">
        <v>24</v>
      </c>
      <c r="Y650" s="2" t="str" cm="1">
        <f t="array" ref="Y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0" s="2" t="str">
        <f>Tabela1[[#This Row],[TEC - Tipo de Estrutura 2]] &amp; "|" &amp; Tabela1[[#This Row],[Intervalo de Anos]] &amp; "|" &amp; Tabela1[[#This Row],[CON - Material]]</f>
        <v>Pórtico|Antes de 1960|Betão Armado</v>
      </c>
    </row>
    <row r="651" spans="1:29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2" t="str" cm="1">
        <f t="array" ref="P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1" s="1">
        <v>2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30</v>
      </c>
      <c r="X651" s="2" t="s">
        <v>24</v>
      </c>
      <c r="Y651" s="2" t="str" cm="1">
        <f t="array" ref="Y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52" spans="1:29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2" t="str" cm="1">
        <f t="array" ref="P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2" s="1">
        <v>3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41</v>
      </c>
      <c r="X652" s="2" t="s">
        <v>38</v>
      </c>
      <c r="Y652" s="2" t="str" cm="1">
        <f t="array" ref="Y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53" spans="1:29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2" t="str" cm="1">
        <f t="array" ref="P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3" s="1">
        <v>2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30</v>
      </c>
      <c r="X653" s="2" t="s">
        <v>35</v>
      </c>
      <c r="Y653" s="2" t="str" cm="1">
        <f t="array" ref="Y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5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54" spans="1:29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2" t="str" cm="1">
        <f t="array" ref="P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4" s="1">
        <v>2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23</v>
      </c>
      <c r="X654" s="2" t="s">
        <v>73</v>
      </c>
      <c r="Y654" s="2" t="str" cm="1">
        <f t="array" ref="Y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55" spans="1:29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2" t="str" cm="1">
        <f t="array" ref="P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5" s="1">
        <v>1</v>
      </c>
      <c r="R655" s="1">
        <v>18.2</v>
      </c>
      <c r="S655" s="1">
        <v>8</v>
      </c>
      <c r="T655" s="1">
        <v>18.2</v>
      </c>
      <c r="U655" s="9"/>
      <c r="V655" s="10"/>
      <c r="W655" s="1" t="s">
        <v>23</v>
      </c>
      <c r="X655" s="2" t="s">
        <v>24</v>
      </c>
      <c r="Y655" s="2" t="str" cm="1">
        <f t="array" ref="Y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6" spans="1:29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2" t="str" cm="1">
        <f t="array" ref="P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6" s="1">
        <v>1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41</v>
      </c>
      <c r="X656" s="2" t="s">
        <v>24</v>
      </c>
      <c r="Y656" s="2" t="str" cm="1">
        <f t="array" ref="Y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6" s="2" t="str">
        <f>Tabela1[[#This Row],[TEC - Tipo de Estrutura 2]] &amp; "|" &amp; Tabela1[[#This Row],[Intervalo de Anos]] &amp; "|" &amp; Tabela1[[#This Row],[CON - Material]]</f>
        <v>Pórtico|1983-2010|Betão Armado</v>
      </c>
    </row>
    <row r="657" spans="1:29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2" t="str" cm="1">
        <f t="array" ref="P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7" s="1">
        <v>1</v>
      </c>
      <c r="R657" s="1">
        <v>24.5</v>
      </c>
      <c r="S657" s="1">
        <v>14.8</v>
      </c>
      <c r="T657" s="1">
        <v>24.5</v>
      </c>
      <c r="U657" s="9"/>
      <c r="V657" s="10"/>
      <c r="W657" s="1" t="s">
        <v>30</v>
      </c>
      <c r="X657" s="2" t="s">
        <v>38</v>
      </c>
      <c r="Y657" s="2" t="str" cm="1">
        <f t="array" ref="Y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58" spans="1:29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2" t="str" cm="1">
        <f t="array" ref="P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8" s="1">
        <v>1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41</v>
      </c>
      <c r="X658" s="2" t="s">
        <v>24</v>
      </c>
      <c r="Y658" s="2" t="str" cm="1">
        <f t="array" ref="Y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9" spans="1:29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2" t="str" cm="1">
        <f t="array" ref="P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9" s="1">
        <v>1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41</v>
      </c>
      <c r="X659" s="2" t="s">
        <v>24</v>
      </c>
      <c r="Y659" s="2" t="str" cm="1">
        <f t="array" ref="Y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60" spans="1:29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2" t="str" cm="1">
        <f t="array" ref="P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0" s="1">
        <v>1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41</v>
      </c>
      <c r="X660" s="2" t="s">
        <v>35</v>
      </c>
      <c r="Y660" s="2" t="str" cm="1">
        <f t="array" ref="Y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60" s="2" t="s">
        <v>38</v>
      </c>
      <c r="AC6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1" spans="1:29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2" t="str" cm="1">
        <f t="array" ref="P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61" s="1">
        <v>1</v>
      </c>
      <c r="R661" s="1">
        <v>11.5</v>
      </c>
      <c r="S661" s="1">
        <v>6.7</v>
      </c>
      <c r="T661" s="1">
        <v>11.5</v>
      </c>
      <c r="U661" s="9"/>
      <c r="V661" s="10"/>
      <c r="W661" s="1" t="s">
        <v>41</v>
      </c>
      <c r="X661" s="2" t="s">
        <v>24</v>
      </c>
      <c r="Y661" s="2" t="str" cm="1">
        <f t="array" ref="Y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62" spans="1:29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2" t="str" cm="1">
        <f t="array" ref="P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2" s="1">
        <v>1</v>
      </c>
      <c r="R662" s="1">
        <v>16</v>
      </c>
      <c r="S662" s="1">
        <v>6.5</v>
      </c>
      <c r="T662" s="1">
        <v>16</v>
      </c>
      <c r="U662" s="9"/>
      <c r="V662" s="10"/>
      <c r="W662" s="1" t="s">
        <v>41</v>
      </c>
      <c r="X662" s="2" t="s">
        <v>35</v>
      </c>
      <c r="Y662" s="2" t="str" cm="1">
        <f t="array" ref="Y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3" spans="1:29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2" t="str" cm="1">
        <f t="array" ref="P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3" s="1">
        <v>2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41</v>
      </c>
      <c r="X663" s="2" t="s">
        <v>24</v>
      </c>
      <c r="Y663" s="2" t="str" cm="1">
        <f t="array" ref="Y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64" spans="1:29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2" t="str" cm="1">
        <f t="array" ref="P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4" s="1">
        <v>1</v>
      </c>
      <c r="R664" s="1">
        <v>6.9</v>
      </c>
      <c r="S664" s="1">
        <v>15.2</v>
      </c>
      <c r="T664" s="1">
        <v>6.9</v>
      </c>
      <c r="U664" s="9"/>
      <c r="V664" s="10"/>
      <c r="W664" s="1" t="s">
        <v>46</v>
      </c>
      <c r="X664" s="2" t="s">
        <v>24</v>
      </c>
      <c r="Y664" s="2" t="str" cm="1">
        <f t="array" ref="Y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4" s="2" t="str">
        <f>Tabela1[[#This Row],[TEC - Tipo de Estrutura 2]] &amp; "|" &amp; Tabela1[[#This Row],[Intervalo de Anos]] &amp; "|" &amp; Tabela1[[#This Row],[CON - Material]]</f>
        <v>Arco|1983-2010|Betão Armado</v>
      </c>
    </row>
    <row r="665" spans="1:29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2" t="str" cm="1">
        <f t="array" ref="P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65" s="1">
        <v>1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46</v>
      </c>
      <c r="X665" s="2" t="s">
        <v>24</v>
      </c>
      <c r="Y665" s="2" t="str" cm="1">
        <f t="array" ref="Y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5" s="2" t="str">
        <f>Tabela1[[#This Row],[TEC - Tipo de Estrutura 2]] &amp; "|" &amp; Tabela1[[#This Row],[Intervalo de Anos]] &amp; "|" &amp; Tabela1[[#This Row],[CON - Material]]</f>
        <v>Pórtico|1983-2010|Betão Armado</v>
      </c>
    </row>
    <row r="666" spans="1:29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2" t="str" cm="1">
        <f t="array" ref="P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6" s="1">
        <v>2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41</v>
      </c>
      <c r="X666" s="2" t="s">
        <v>35</v>
      </c>
      <c r="Y666" s="2" t="str" cm="1">
        <f t="array" ref="Y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7" spans="1:29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2" t="str" cm="1">
        <f t="array" ref="P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7" s="1">
        <v>10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41</v>
      </c>
      <c r="X667" s="2" t="s">
        <v>38</v>
      </c>
      <c r="Y667" s="2" t="str" cm="1">
        <f t="array" ref="Y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8" spans="1:29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2" t="str" cm="1">
        <f t="array" ref="P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8" s="1">
        <v>3</v>
      </c>
      <c r="R668" s="1">
        <v>22.9</v>
      </c>
      <c r="S668" s="1">
        <v>19</v>
      </c>
      <c r="U668" s="1">
        <v>5.6</v>
      </c>
      <c r="V668" s="10"/>
      <c r="W668" s="1" t="s">
        <v>23</v>
      </c>
      <c r="X668" s="2" t="s">
        <v>24</v>
      </c>
      <c r="Y668" s="2" t="str" cm="1">
        <f t="array" ref="Y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69" spans="1:29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2" t="str" cm="1">
        <f t="array" ref="P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9" s="1">
        <v>3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41</v>
      </c>
      <c r="X669" s="2" t="s">
        <v>38</v>
      </c>
      <c r="Y669" s="2" t="str" cm="1">
        <f t="array" ref="Y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0" spans="1:29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2" t="str" cm="1">
        <f t="array" ref="P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0" s="1">
        <v>3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23</v>
      </c>
      <c r="X670" s="2" t="s">
        <v>24</v>
      </c>
      <c r="Y670" s="2" t="str" cm="1">
        <f t="array" ref="Y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1" spans="1:29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2" t="str" cm="1">
        <f t="array" ref="P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1" s="1">
        <v>3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41</v>
      </c>
      <c r="X671" s="2" t="s">
        <v>24</v>
      </c>
      <c r="Y671" s="2" t="str" cm="1">
        <f t="array" ref="Y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2" spans="1:29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2" t="str" cm="1">
        <f t="array" ref="P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2" s="1">
        <v>1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41</v>
      </c>
      <c r="X672" s="2" t="s">
        <v>38</v>
      </c>
      <c r="Y672" s="2" t="str" cm="1">
        <f t="array" ref="Y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2" s="2" t="str">
        <f>Tabela1[[#This Row],[TEC - Tipo de Estrutura 2]] &amp; "|" &amp; Tabela1[[#This Row],[Intervalo de Anos]] &amp; "|" &amp; Tabela1[[#This Row],[CON - Material]]</f>
        <v>Pórtico|1983-2010|Betão Armado</v>
      </c>
    </row>
    <row r="673" spans="1:29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2" t="str" cm="1">
        <f t="array" ref="P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3" s="1">
        <v>1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41</v>
      </c>
      <c r="X673" s="2" t="s">
        <v>35</v>
      </c>
      <c r="Y673" s="2" t="str" cm="1">
        <f t="array" ref="Y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7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74" spans="1:29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2" t="str" cm="1">
        <f t="array" ref="P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4" s="1">
        <v>1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23</v>
      </c>
      <c r="X674" s="2" t="s">
        <v>24</v>
      </c>
      <c r="Y674" s="2" t="str" cm="1">
        <f t="array" ref="Y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4" s="2" t="str">
        <f>Tabela1[[#This Row],[TEC - Tipo de Estrutura 2]] &amp; "|" &amp; Tabela1[[#This Row],[Intervalo de Anos]] &amp; "|" &amp; Tabela1[[#This Row],[CON - Material]]</f>
        <v>Pórtico|1983-2010|Betão Armado</v>
      </c>
    </row>
    <row r="675" spans="1:29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2" t="str" cm="1">
        <f t="array" ref="P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5" s="1">
        <v>3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41</v>
      </c>
      <c r="X675" s="2" t="s">
        <v>24</v>
      </c>
      <c r="Y675" s="2" t="str" cm="1">
        <f t="array" ref="Y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75" s="2" t="s">
        <v>38</v>
      </c>
      <c r="AC675" s="2" t="str">
        <f>Tabela1[[#This Row],[TEC - Tipo de Estrutura 2]] &amp; "|" &amp; Tabela1[[#This Row],[Intervalo de Anos]] &amp; "|" &amp; Tabela1[[#This Row],[CON - Material]]</f>
        <v>Arco|1960-1983|Betão Armado</v>
      </c>
    </row>
    <row r="676" spans="1:29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2" t="str" cm="1">
        <f t="array" ref="P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6" s="1">
        <v>1</v>
      </c>
      <c r="R676" s="1">
        <v>12</v>
      </c>
      <c r="S676" s="1">
        <v>10</v>
      </c>
      <c r="T676" s="1">
        <v>12</v>
      </c>
      <c r="U676" s="9"/>
      <c r="V676" s="10"/>
      <c r="W676" s="1" t="s">
        <v>41</v>
      </c>
      <c r="X676" s="2" t="s">
        <v>35</v>
      </c>
      <c r="Y676" s="2" t="str" cm="1">
        <f t="array" ref="Y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76" s="2" t="s">
        <v>24</v>
      </c>
      <c r="AC676" s="2" t="str">
        <f>Tabela1[[#This Row],[TEC - Tipo de Estrutura 2]] &amp; "|" &amp; Tabela1[[#This Row],[Intervalo de Anos]] &amp; "|" &amp; Tabela1[[#This Row],[CON - Material]]</f>
        <v>Arco|1983-2010|Alvenaria de Pedra</v>
      </c>
    </row>
    <row r="677" spans="1:29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2" t="str" cm="1">
        <f t="array" ref="P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7" s="1">
        <v>3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30</v>
      </c>
      <c r="X677" s="2" t="s">
        <v>24</v>
      </c>
      <c r="Y677" s="2" t="str" cm="1">
        <f t="array" ref="Y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7" s="2" t="str">
        <f>Tabela1[[#This Row],[TEC - Tipo de Estrutura 2]] &amp; "|" &amp; Tabela1[[#This Row],[Intervalo de Anos]] &amp; "|" &amp; Tabela1[[#This Row],[CON - Material]]</f>
        <v>Arco|Antes de 1960|Betão Armado</v>
      </c>
    </row>
    <row r="678" spans="1:29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2" t="str" cm="1">
        <f t="array" ref="P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8" s="1">
        <v>7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30</v>
      </c>
      <c r="X678" s="2" t="s">
        <v>24</v>
      </c>
      <c r="Y678" s="2" t="str" cm="1">
        <f t="array" ref="Y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79" spans="1:29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2" t="str" cm="1">
        <f t="array" ref="P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9" s="1">
        <v>1</v>
      </c>
      <c r="R679" s="1">
        <v>6.45</v>
      </c>
      <c r="S679" s="1">
        <v>18.7</v>
      </c>
      <c r="U679" s="9"/>
      <c r="V679" s="10"/>
      <c r="W679" s="1" t="s">
        <v>23</v>
      </c>
      <c r="X679" s="2" t="s">
        <v>24</v>
      </c>
      <c r="Y679" s="2" t="str" cm="1">
        <f t="array" ref="Y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9" s="2" t="str">
        <f>Tabela1[[#This Row],[TEC - Tipo de Estrutura 2]] &amp; "|" &amp; Tabela1[[#This Row],[Intervalo de Anos]] &amp; "|" &amp; Tabela1[[#This Row],[CON - Material]]</f>
        <v>Pórtico|1960-1983|Betão Armado</v>
      </c>
    </row>
    <row r="680" spans="1:29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2" t="str" cm="1">
        <f t="array" ref="P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0" s="1">
        <v>3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30</v>
      </c>
      <c r="X680" s="2" t="s">
        <v>31</v>
      </c>
      <c r="Y680" s="2" t="str" cm="1">
        <f t="array" ref="Y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8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81" spans="1:29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2" t="str" cm="1">
        <f t="array" ref="P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1" s="1">
        <v>2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23</v>
      </c>
      <c r="X681" s="2" t="s">
        <v>73</v>
      </c>
      <c r="Y681" s="2" t="str" cm="1">
        <f t="array" ref="Y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81" s="2" t="s">
        <v>24</v>
      </c>
      <c r="AC681" s="2" t="str">
        <f>Tabela1[[#This Row],[TEC - Tipo de Estrutura 2]] &amp; "|" &amp; Tabela1[[#This Row],[Intervalo de Anos]] &amp; "|" &amp; Tabela1[[#This Row],[CON - Material]]</f>
        <v>Arco|1960-1983|Alvenaria de Tijolo</v>
      </c>
    </row>
    <row r="682" spans="1:29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2" t="str" cm="1">
        <f t="array" ref="P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2" s="1">
        <v>5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30</v>
      </c>
      <c r="X682" s="2" t="s">
        <v>35</v>
      </c>
      <c r="Y682" s="2" t="str" cm="1">
        <f t="array" ref="Y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82" s="2" t="s">
        <v>24</v>
      </c>
      <c r="AC6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83" spans="1:29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2" t="str" cm="1">
        <f t="array" ref="P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3" s="1">
        <v>2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30</v>
      </c>
      <c r="X683" s="2" t="s">
        <v>24</v>
      </c>
      <c r="Y683" s="2" t="str" cm="1">
        <f t="array" ref="Y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3" s="2" t="str">
        <f>Tabela1[[#This Row],[TEC - Tipo de Estrutura 2]] &amp; "|" &amp; Tabela1[[#This Row],[Intervalo de Anos]] &amp; "|" &amp; Tabela1[[#This Row],[CON - Material]]</f>
        <v>Pórtico|1960-1983|Betão Armado</v>
      </c>
    </row>
    <row r="684" spans="1:29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2" t="str" cm="1">
        <f t="array" ref="P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4" s="1">
        <v>3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30</v>
      </c>
      <c r="X684" s="2" t="s">
        <v>38</v>
      </c>
      <c r="Y684" s="2" t="str" cm="1">
        <f t="array" ref="Y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85" spans="1:29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2" t="str" cm="1">
        <f t="array" ref="P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5" s="1">
        <v>1</v>
      </c>
      <c r="R685" s="1">
        <v>32</v>
      </c>
      <c r="S685" s="1">
        <v>16.7</v>
      </c>
      <c r="T685" s="1">
        <v>32</v>
      </c>
      <c r="U685" s="9"/>
      <c r="V685" s="10"/>
      <c r="W685" s="1" t="s">
        <v>30</v>
      </c>
      <c r="X685" s="2" t="s">
        <v>24</v>
      </c>
      <c r="Y685" s="2" t="str" cm="1">
        <f t="array" ref="Y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5" s="2" t="str">
        <f>Tabela1[[#This Row],[TEC - Tipo de Estrutura 2]] &amp; "|" &amp; Tabela1[[#This Row],[Intervalo de Anos]] &amp; "|" &amp; Tabela1[[#This Row],[CON - Material]]</f>
        <v>Pórtico|1960-1983|Betão Armado</v>
      </c>
    </row>
    <row r="686" spans="1:29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2" t="str" cm="1">
        <f t="array" ref="P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6" s="1">
        <v>3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30</v>
      </c>
      <c r="X686" s="2" t="s">
        <v>38</v>
      </c>
      <c r="Y686" s="2" t="str" cm="1">
        <f t="array" ref="Y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7" spans="1:29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2" t="str" cm="1">
        <f t="array" ref="P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7" s="1">
        <v>3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30</v>
      </c>
      <c r="X687" s="2" t="s">
        <v>38</v>
      </c>
      <c r="Y687" s="2" t="str" cm="1">
        <f t="array" ref="Y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8" spans="1:29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2" t="str" cm="1">
        <f t="array" ref="P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8" s="1">
        <v>3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23</v>
      </c>
      <c r="X688" s="2" t="s">
        <v>38</v>
      </c>
      <c r="Y688" s="2" t="str" cm="1">
        <f t="array" ref="Y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9" spans="1:29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2" t="str" cm="1">
        <f t="array" ref="P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89" s="1">
        <v>1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23</v>
      </c>
      <c r="X689" s="2" t="s">
        <v>38</v>
      </c>
      <c r="Y689" s="2" t="str" cm="1">
        <f t="array" ref="Y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90" spans="1:29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2" t="str" cm="1">
        <f t="array" ref="P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0" s="1">
        <v>3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23</v>
      </c>
      <c r="X690" s="2" t="s">
        <v>38</v>
      </c>
      <c r="Y690" s="2" t="str" cm="1">
        <f t="array" ref="Y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91" spans="1:29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2" t="str" cm="1">
        <f t="array" ref="P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91" s="1">
        <v>1</v>
      </c>
      <c r="R691" s="1">
        <v>5.7</v>
      </c>
      <c r="S691" s="1">
        <v>8</v>
      </c>
      <c r="T691" s="1">
        <v>5.7</v>
      </c>
      <c r="U691" s="9"/>
      <c r="V691" s="10"/>
      <c r="W691" s="1" t="s">
        <v>23</v>
      </c>
      <c r="X691" s="2" t="s">
        <v>35</v>
      </c>
      <c r="Y691" s="2" t="str" cm="1">
        <f t="array" ref="Y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91" s="2" t="str">
        <f>Tabela1[[#This Row],[TEC - Tipo de Estrutura 2]] &amp; "|" &amp; Tabela1[[#This Row],[Intervalo de Anos]] &amp; "|" &amp; Tabela1[[#This Row],[CON - Material]]</f>
        <v>Arco|1960-1983|Alvenaria de Pedra</v>
      </c>
    </row>
    <row r="692" spans="1:29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2" t="str" cm="1">
        <f t="array" ref="P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92" s="1">
        <v>1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30</v>
      </c>
      <c r="X692" s="2" t="s">
        <v>24</v>
      </c>
      <c r="Y692" s="2" t="str" cm="1">
        <f t="array" ref="Y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93" spans="1:29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2" t="str" cm="1">
        <f t="array" ref="P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3" s="1">
        <v>3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23</v>
      </c>
      <c r="X693" s="2" t="s">
        <v>24</v>
      </c>
      <c r="Y693" s="2" t="str" cm="1">
        <f t="array" ref="Y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4" spans="1:29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2" t="str" cm="1">
        <f t="array" ref="P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4" s="1">
        <v>3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23</v>
      </c>
      <c r="X694" s="2" t="s">
        <v>24</v>
      </c>
      <c r="Y694" s="2" t="str" cm="1">
        <f t="array" ref="Y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5" spans="1:29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2" t="str" cm="1">
        <f t="array" ref="P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5" s="1">
        <v>3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23</v>
      </c>
      <c r="X695" s="2" t="s">
        <v>24</v>
      </c>
      <c r="Y695" s="2" t="str" cm="1">
        <f t="array" ref="Y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6" spans="1:29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2" t="str" cm="1">
        <f t="array" ref="P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6" s="1">
        <v>3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23</v>
      </c>
      <c r="X696" s="2" t="s">
        <v>24</v>
      </c>
      <c r="Y696" s="2" t="str" cm="1">
        <f t="array" ref="Y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7" spans="1:29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2" t="str" cm="1">
        <f t="array" ref="P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7" s="1">
        <v>3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23</v>
      </c>
      <c r="X697" s="2" t="s">
        <v>24</v>
      </c>
      <c r="Y697" s="2" t="str" cm="1">
        <f t="array" ref="Y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8" spans="1:29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2" t="str" cm="1">
        <f t="array" ref="P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8" s="1">
        <v>1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23</v>
      </c>
      <c r="X698" s="2" t="s">
        <v>24</v>
      </c>
      <c r="Y698" s="2" t="str" cm="1">
        <f t="array" ref="Y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8" s="2" t="str">
        <f>Tabela1[[#This Row],[TEC - Tipo de Estrutura 2]] &amp; "|" &amp; Tabela1[[#This Row],[Intervalo de Anos]] &amp; "|" &amp; Tabela1[[#This Row],[CON - Material]]</f>
        <v>Pórtico|1983-2010|Betão Armado</v>
      </c>
    </row>
    <row r="699" spans="1:29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2" t="str" cm="1">
        <f t="array" ref="P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9" s="1">
        <v>3</v>
      </c>
      <c r="R699" s="1">
        <v>40</v>
      </c>
      <c r="S699" s="1">
        <v>24.4</v>
      </c>
      <c r="U699" s="1">
        <v>6</v>
      </c>
      <c r="V699" s="10"/>
      <c r="W699" s="1" t="s">
        <v>41</v>
      </c>
      <c r="X699" s="2" t="s">
        <v>38</v>
      </c>
      <c r="Y699" s="2" t="str" cm="1">
        <f t="array" ref="Y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0" spans="1:29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2" t="str" cm="1">
        <f t="array" ref="P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0" s="1">
        <v>5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46</v>
      </c>
      <c r="X700" s="2" t="s">
        <v>38</v>
      </c>
      <c r="Y700" s="2" t="str" cm="1">
        <f t="array" ref="Y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1" spans="1:29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2" t="str" cm="1">
        <f t="array" ref="P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1" s="1">
        <v>5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41</v>
      </c>
      <c r="X701" s="2" t="s">
        <v>38</v>
      </c>
      <c r="Y701" s="2" t="str" cm="1">
        <f t="array" ref="Y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2" spans="1:29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2" t="str" cm="1">
        <f t="array" ref="P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2" s="1">
        <v>3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41</v>
      </c>
      <c r="X702" s="2" t="s">
        <v>38</v>
      </c>
      <c r="Y702" s="2" t="str" cm="1">
        <f t="array" ref="Y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3" spans="1:29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2" t="str" cm="1">
        <f t="array" ref="P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3" s="1">
        <v>7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41</v>
      </c>
      <c r="X703" s="2" t="s">
        <v>38</v>
      </c>
      <c r="Y703" s="2" t="str" cm="1">
        <f t="array" ref="Y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4" spans="1:29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2" t="str" cm="1">
        <f t="array" ref="P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4" s="1">
        <v>6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41</v>
      </c>
      <c r="X704" s="2" t="s">
        <v>38</v>
      </c>
      <c r="Y704" s="2" t="str" cm="1">
        <f t="array" ref="Y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5" spans="1:29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2" t="str" cm="1">
        <f t="array" ref="P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5" s="1">
        <v>3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23</v>
      </c>
      <c r="X705" s="2" t="s">
        <v>24</v>
      </c>
      <c r="Y705" s="2" t="str" cm="1">
        <f t="array" ref="Y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6" spans="1:29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2" t="str" cm="1">
        <f t="array" ref="P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6" s="1">
        <v>4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30</v>
      </c>
      <c r="X706" s="2" t="s">
        <v>24</v>
      </c>
      <c r="Y706" s="2" t="str" cm="1">
        <f t="array" ref="Y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7" spans="1:29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2" t="str" cm="1">
        <f t="array" ref="P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7" s="1">
        <v>2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23</v>
      </c>
      <c r="X707" s="2" t="s">
        <v>24</v>
      </c>
      <c r="Y707" s="2" t="str" cm="1">
        <f t="array" ref="Y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8" spans="1:29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2" t="str" cm="1">
        <f t="array" ref="P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8" s="1">
        <v>3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23</v>
      </c>
      <c r="X708" s="2" t="s">
        <v>24</v>
      </c>
      <c r="Y708" s="2" t="str" cm="1">
        <f t="array" ref="Y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9" spans="1:29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2" t="str" cm="1">
        <f t="array" ref="P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9" s="1">
        <v>3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23</v>
      </c>
      <c r="X709" s="2" t="s">
        <v>24</v>
      </c>
      <c r="Y709" s="2" t="str" cm="1">
        <f t="array" ref="Y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0" spans="1:29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2" t="str" cm="1">
        <f t="array" ref="P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0" s="1">
        <v>1</v>
      </c>
      <c r="R710" s="1">
        <v>12</v>
      </c>
      <c r="S710" s="1">
        <v>15</v>
      </c>
      <c r="T710" s="1">
        <v>12</v>
      </c>
      <c r="U710" s="9"/>
      <c r="V710" s="10"/>
      <c r="W710" s="1" t="s">
        <v>30</v>
      </c>
      <c r="X710" s="2" t="s">
        <v>24</v>
      </c>
      <c r="Y710" s="2" t="str" cm="1">
        <f t="array" ref="Y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0" s="2" t="str">
        <f>Tabela1[[#This Row],[TEC - Tipo de Estrutura 2]] &amp; "|" &amp; Tabela1[[#This Row],[Intervalo de Anos]] &amp; "|" &amp; Tabela1[[#This Row],[CON - Material]]</f>
        <v>Pórtico|1983-2010|Betão Armado</v>
      </c>
    </row>
    <row r="711" spans="1:29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2" t="str" cm="1">
        <f t="array" ref="P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1" s="1">
        <v>3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30</v>
      </c>
      <c r="X711" s="2" t="s">
        <v>24</v>
      </c>
      <c r="Y711" s="2" t="str" cm="1">
        <f t="array" ref="Y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2" spans="1:29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2" t="str" cm="1">
        <f t="array" ref="P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12" s="1">
        <v>1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23</v>
      </c>
      <c r="X712" s="2" t="s">
        <v>24</v>
      </c>
      <c r="Y712" s="2" t="str" cm="1">
        <f t="array" ref="Y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13" spans="1:29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2" t="str" cm="1">
        <f t="array" ref="P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3" s="1">
        <v>3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23</v>
      </c>
      <c r="X713" s="2" t="s">
        <v>24</v>
      </c>
      <c r="Y713" s="2" t="str" cm="1">
        <f t="array" ref="Y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4" spans="1:29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2" t="str" cm="1">
        <f t="array" ref="P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4" s="1">
        <v>1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41</v>
      </c>
      <c r="X714" s="2" t="s">
        <v>24</v>
      </c>
      <c r="Y714" s="2" t="str" cm="1">
        <f t="array" ref="Y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4" s="2" t="str">
        <f>Tabela1[[#This Row],[TEC - Tipo de Estrutura 2]] &amp; "|" &amp; Tabela1[[#This Row],[Intervalo de Anos]] &amp; "|" &amp; Tabela1[[#This Row],[CON - Material]]</f>
        <v>Pórtico|1983-2010|Betão Armado</v>
      </c>
    </row>
    <row r="715" spans="1:29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2" t="str" cm="1">
        <f t="array" ref="P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5" s="1">
        <v>3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41</v>
      </c>
      <c r="X715" s="2" t="s">
        <v>38</v>
      </c>
      <c r="Y715" s="2" t="str" cm="1">
        <f t="array" ref="Y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6" spans="1:29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2" t="str" cm="1">
        <f t="array" ref="P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6" s="1">
        <v>3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41</v>
      </c>
      <c r="X716" s="2" t="s">
        <v>38</v>
      </c>
      <c r="Y716" s="2" t="str" cm="1">
        <f t="array" ref="Y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7" spans="1:29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2" t="str" cm="1">
        <f t="array" ref="P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7" s="1">
        <v>3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41</v>
      </c>
      <c r="X717" s="2" t="s">
        <v>38</v>
      </c>
      <c r="Y717" s="2" t="str" cm="1">
        <f t="array" ref="Y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8" spans="1:29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2" t="str" cm="1">
        <f t="array" ref="P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8" s="1">
        <v>3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41</v>
      </c>
      <c r="X718" s="2" t="s">
        <v>38</v>
      </c>
      <c r="Y718" s="2" t="str" cm="1">
        <f t="array" ref="Y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9" spans="1:29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2" t="str" cm="1">
        <f t="array" ref="P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9" s="1">
        <v>1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41</v>
      </c>
      <c r="X719" s="2" t="s">
        <v>38</v>
      </c>
      <c r="Y719" s="2" t="str" cm="1">
        <f t="array" ref="Y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9" s="2" t="str">
        <f>Tabela1[[#This Row],[TEC - Tipo de Estrutura 2]] &amp; "|" &amp; Tabela1[[#This Row],[Intervalo de Anos]] &amp; "|" &amp; Tabela1[[#This Row],[CON - Material]]</f>
        <v>Pórtico|1983-2010|Betão Armado</v>
      </c>
    </row>
    <row r="720" spans="1:29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2" t="str" cm="1">
        <f t="array" ref="P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0" s="1">
        <v>9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41</v>
      </c>
      <c r="X720" s="2" t="s">
        <v>38</v>
      </c>
      <c r="Y720" s="2" t="str" cm="1">
        <f t="array" ref="Y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1" spans="1:29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2" t="str" cm="1">
        <f t="array" ref="P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1" s="1">
        <v>4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41</v>
      </c>
      <c r="X721" s="2" t="s">
        <v>24</v>
      </c>
      <c r="Y721" s="2" t="str" cm="1">
        <f t="array" ref="Y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2" spans="1:29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2" t="str" cm="1">
        <f t="array" ref="P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2" s="1">
        <v>1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41</v>
      </c>
      <c r="X722" s="2" t="s">
        <v>24</v>
      </c>
      <c r="Y722" s="2" t="str" cm="1">
        <f t="array" ref="Y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22" s="2" t="s">
        <v>740</v>
      </c>
      <c r="AC722" s="2" t="str">
        <f>Tabela1[[#This Row],[TEC - Tipo de Estrutura 2]] &amp; "|" &amp; Tabela1[[#This Row],[Intervalo de Anos]] &amp; "|" &amp; Tabela1[[#This Row],[CON - Material]]</f>
        <v>Arco|1983-2010|Betão Armado</v>
      </c>
    </row>
    <row r="723" spans="1:29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2" t="str" cm="1">
        <f t="array" ref="P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3" s="1">
        <v>3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41</v>
      </c>
      <c r="X723" s="2" t="s">
        <v>24</v>
      </c>
      <c r="Y723" s="2" t="str" cm="1">
        <f t="array" ref="Y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4" spans="1:29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2" t="str" cm="1">
        <f t="array" ref="P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24" s="1">
        <v>1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41</v>
      </c>
      <c r="X724" s="2" t="s">
        <v>24</v>
      </c>
      <c r="Y724" s="2" t="str" cm="1">
        <f t="array" ref="Y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4" s="2" t="str">
        <f>Tabela1[[#This Row],[TEC - Tipo de Estrutura 2]] &amp; "|" &amp; Tabela1[[#This Row],[Intervalo de Anos]] &amp; "|" &amp; Tabela1[[#This Row],[CON - Material]]</f>
        <v>Pórtico|1983-2010|Betão Armado</v>
      </c>
    </row>
    <row r="725" spans="1:29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2" t="str" cm="1">
        <f t="array" ref="P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5" s="1">
        <v>3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41</v>
      </c>
      <c r="X725" s="2" t="s">
        <v>24</v>
      </c>
      <c r="Y725" s="2" t="str" cm="1">
        <f t="array" ref="Y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6" spans="1:29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2" t="str" cm="1">
        <f t="array" ref="P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6" s="1">
        <v>5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41</v>
      </c>
      <c r="X726" s="2" t="s">
        <v>38</v>
      </c>
      <c r="Y726" s="2" t="str" cm="1">
        <f t="array" ref="Y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7" spans="1:29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2" t="str" cm="1">
        <f t="array" ref="P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7" s="1">
        <v>10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41</v>
      </c>
      <c r="X727" s="2" t="s">
        <v>38</v>
      </c>
      <c r="Y727" s="2" t="str" cm="1">
        <f t="array" ref="Y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8" spans="1:29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2" t="str" cm="1">
        <f t="array" ref="P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8" s="1">
        <v>14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41</v>
      </c>
      <c r="X728" s="2" t="s">
        <v>38</v>
      </c>
      <c r="Y728" s="2" t="str" cm="1">
        <f t="array" ref="Y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9" spans="1:29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2" t="str" cm="1">
        <f t="array" ref="P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9" s="1">
        <v>4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41</v>
      </c>
      <c r="X729" s="2" t="s">
        <v>740</v>
      </c>
      <c r="Y729" s="2" t="str" cm="1">
        <f t="array" ref="Y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729" s="2" t="str">
        <f>Tabela1[[#This Row],[TEC - Tipo de Estrutura 2]] &amp; "|" &amp; Tabela1[[#This Row],[Intervalo de Anos]] &amp; "|" &amp; Tabela1[[#This Row],[CON - Material]]</f>
        <v>Vãos Multiplos|1983-2010|Outros</v>
      </c>
    </row>
    <row r="730" spans="1:29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2" t="str" cm="1">
        <f t="array" ref="P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0" s="1">
        <v>5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46</v>
      </c>
      <c r="X730" s="2" t="s">
        <v>38</v>
      </c>
      <c r="Y730" s="2" t="str" cm="1">
        <f t="array" ref="Y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1" spans="1:29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2" t="str" cm="1">
        <f t="array" ref="P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1" s="1">
        <v>3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41</v>
      </c>
      <c r="X731" s="2" t="s">
        <v>38</v>
      </c>
      <c r="Y731" s="2" t="str" cm="1">
        <f t="array" ref="Y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2" spans="1:29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2" t="str" cm="1">
        <f t="array" ref="P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2" s="1">
        <v>3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23</v>
      </c>
      <c r="X732" s="2" t="s">
        <v>38</v>
      </c>
      <c r="Y732" s="2" t="str" cm="1">
        <f t="array" ref="Y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3" spans="1:29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2" t="str" cm="1">
        <f t="array" ref="P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3" s="1">
        <v>8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46</v>
      </c>
      <c r="X733" s="2" t="s">
        <v>38</v>
      </c>
      <c r="Y733" s="2" t="str" cm="1">
        <f t="array" ref="Y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4" spans="1:29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2" t="str" cm="1">
        <f t="array" ref="P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4" s="1">
        <v>7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23</v>
      </c>
      <c r="X734" s="2" t="s">
        <v>35</v>
      </c>
      <c r="Y734" s="2" t="str" cm="1">
        <f t="array" ref="Y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34" s="2" t="s">
        <v>24</v>
      </c>
      <c r="AC734" s="2" t="str">
        <f>Tabela1[[#This Row],[TEC - Tipo de Estrutura 2]] &amp; "|" &amp; Tabela1[[#This Row],[Intervalo de Anos]] &amp; "|" &amp; Tabela1[[#This Row],[CON - Material]]</f>
        <v>Arco|1960-1983|Alvenaria de Pedra</v>
      </c>
    </row>
    <row r="735" spans="1:29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2" t="str" cm="1">
        <f t="array" ref="P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5" s="1">
        <v>3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41</v>
      </c>
      <c r="X735" s="2" t="s">
        <v>24</v>
      </c>
      <c r="Y735" s="2" t="str" cm="1">
        <f t="array" ref="Y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6" spans="1:29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2" t="str" cm="1">
        <f t="array" ref="P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6" s="1">
        <v>3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23</v>
      </c>
      <c r="X736" s="2" t="s">
        <v>38</v>
      </c>
      <c r="Y736" s="2" t="str" cm="1">
        <f t="array" ref="Y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7" spans="1:29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2" t="str" cm="1">
        <f t="array" ref="P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37" s="1">
        <v>1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41</v>
      </c>
      <c r="X737" s="2" t="s">
        <v>24</v>
      </c>
      <c r="Y737" s="2" t="str" cm="1">
        <f t="array" ref="Y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7" s="2" t="str">
        <f>Tabela1[[#This Row],[TEC - Tipo de Estrutura 2]] &amp; "|" &amp; Tabela1[[#This Row],[Intervalo de Anos]] &amp; "|" &amp; Tabela1[[#This Row],[CON - Material]]</f>
        <v>Pórtico|1983-2010|Betão Armado</v>
      </c>
    </row>
    <row r="738" spans="1:29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2" t="str" cm="1">
        <f t="array" ref="P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8" s="1">
        <v>3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46</v>
      </c>
      <c r="X738" s="2" t="s">
        <v>51</v>
      </c>
      <c r="Y738" s="2" t="str" cm="1">
        <f t="array" ref="Y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38" s="2" t="s">
        <v>24</v>
      </c>
      <c r="AC738" s="2" t="str">
        <f>Tabela1[[#This Row],[TEC - Tipo de Estrutura 2]] &amp; "|" &amp; Tabela1[[#This Row],[Intervalo de Anos]] &amp; "|" &amp; Tabela1[[#This Row],[CON - Material]]</f>
        <v>Vãos Multiplos|Antes de 1960|Aço</v>
      </c>
    </row>
    <row r="739" spans="1:29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2" t="str" cm="1">
        <f t="array" ref="P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9" s="1">
        <v>3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41</v>
      </c>
      <c r="X739" s="2" t="s">
        <v>38</v>
      </c>
      <c r="Y739" s="2" t="str" cm="1">
        <f t="array" ref="Y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0" spans="1:29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2" t="str" cm="1">
        <f t="array" ref="P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0" s="1">
        <v>3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23</v>
      </c>
      <c r="X740" s="2" t="s">
        <v>24</v>
      </c>
      <c r="Y740" s="2" t="str" cm="1">
        <f t="array" ref="Y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40" s="2" t="s">
        <v>38</v>
      </c>
      <c r="AC740" s="2" t="str">
        <f>Tabela1[[#This Row],[TEC - Tipo de Estrutura 2]] &amp; "|" &amp; Tabela1[[#This Row],[Intervalo de Anos]] &amp; "|" &amp; Tabela1[[#This Row],[CON - Material]]</f>
        <v>Arco|Antes de 1960|Betão Armado</v>
      </c>
    </row>
    <row r="741" spans="1:29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2" t="str" cm="1">
        <f t="array" ref="P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1" s="1">
        <v>1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41</v>
      </c>
      <c r="X741" s="2" t="s">
        <v>24</v>
      </c>
      <c r="Y741" s="2" t="str" cm="1">
        <f t="array" ref="Y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1" s="2" t="str">
        <f>Tabela1[[#This Row],[TEC - Tipo de Estrutura 2]] &amp; "|" &amp; Tabela1[[#This Row],[Intervalo de Anos]] &amp; "|" &amp; Tabela1[[#This Row],[CON - Material]]</f>
        <v>Pórtico|1983-2010|Betão Armado</v>
      </c>
    </row>
    <row r="742" spans="1:29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2" t="str" cm="1">
        <f t="array" ref="P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2" s="1">
        <v>1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41</v>
      </c>
      <c r="X742" s="2" t="s">
        <v>24</v>
      </c>
      <c r="Y742" s="2" t="str" cm="1">
        <f t="array" ref="Y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2" s="2" t="str">
        <f>Tabela1[[#This Row],[TEC - Tipo de Estrutura 2]] &amp; "|" &amp; Tabela1[[#This Row],[Intervalo de Anos]] &amp; "|" &amp; Tabela1[[#This Row],[CON - Material]]</f>
        <v>Pórtico|1983-2010|Betão Armado</v>
      </c>
    </row>
    <row r="743" spans="1:29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2" t="str" cm="1">
        <f t="array" ref="P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43" s="1">
        <v>1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23</v>
      </c>
      <c r="X743" s="2" t="s">
        <v>321</v>
      </c>
      <c r="Y743" s="2" t="str" cm="1">
        <f t="array" ref="Y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43" s="2" t="s">
        <v>24</v>
      </c>
      <c r="AC743" s="2" t="str">
        <f>Tabela1[[#This Row],[TEC - Tipo de Estrutura 2]] &amp; "|" &amp; Tabela1[[#This Row],[Intervalo de Anos]] &amp; "|" &amp; Tabela1[[#This Row],[CON - Material]]</f>
        <v>Outro|Antes de 1960|Aço</v>
      </c>
    </row>
    <row r="744" spans="1:29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2" t="str" cm="1">
        <f t="array" ref="P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4" s="1">
        <v>1</v>
      </c>
      <c r="R744" s="1">
        <v>6.3</v>
      </c>
      <c r="S744" s="1">
        <v>15.6</v>
      </c>
      <c r="T744" s="1">
        <v>6.3</v>
      </c>
      <c r="U744" s="9"/>
      <c r="V744" s="10"/>
      <c r="W744" s="1" t="s">
        <v>41</v>
      </c>
      <c r="X744" s="2" t="s">
        <v>24</v>
      </c>
      <c r="Y744" s="2" t="str" cm="1">
        <f t="array" ref="Y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4" s="2" t="str">
        <f>Tabela1[[#This Row],[TEC - Tipo de Estrutura 2]] &amp; "|" &amp; Tabela1[[#This Row],[Intervalo de Anos]] &amp; "|" &amp; Tabela1[[#This Row],[CON - Material]]</f>
        <v>Pórtico|1983-2010|Betão Armado</v>
      </c>
    </row>
    <row r="745" spans="1:29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2" t="str" cm="1">
        <f t="array" ref="P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5" s="1">
        <v>1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41</v>
      </c>
      <c r="X745" s="2" t="s">
        <v>24</v>
      </c>
      <c r="Y745" s="2" t="str" cm="1">
        <f t="array" ref="Y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5" s="2" t="str">
        <f>Tabela1[[#This Row],[TEC - Tipo de Estrutura 2]] &amp; "|" &amp; Tabela1[[#This Row],[Intervalo de Anos]] &amp; "|" &amp; Tabela1[[#This Row],[CON - Material]]</f>
        <v>Pórtico|1983-2010|Betão Armado</v>
      </c>
    </row>
    <row r="746" spans="1:29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2" t="str" cm="1">
        <f t="array" ref="P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6" s="1">
        <v>1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41</v>
      </c>
      <c r="X746" s="2" t="s">
        <v>24</v>
      </c>
      <c r="Y746" s="2" t="str" cm="1">
        <f t="array" ref="Y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6" s="2" t="str">
        <f>Tabela1[[#This Row],[TEC - Tipo de Estrutura 2]] &amp; "|" &amp; Tabela1[[#This Row],[Intervalo de Anos]] &amp; "|" &amp; Tabela1[[#This Row],[CON - Material]]</f>
        <v>Pórtico|1983-2010|Betão Armado</v>
      </c>
    </row>
    <row r="747" spans="1:29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2" t="str" cm="1">
        <f t="array" ref="P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47" s="1">
        <v>3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41</v>
      </c>
      <c r="X747" s="2" t="s">
        <v>24</v>
      </c>
      <c r="Y747" s="2" t="str" cm="1">
        <f t="array" ref="Y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8" spans="1:29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2" t="str" cm="1">
        <f t="array" ref="P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8" s="1">
        <v>1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41</v>
      </c>
      <c r="X748" s="2" t="s">
        <v>24</v>
      </c>
      <c r="Y748" s="2" t="str" cm="1">
        <f t="array" ref="Y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8" s="2" t="str">
        <f>Tabela1[[#This Row],[TEC - Tipo de Estrutura 2]] &amp; "|" &amp; Tabela1[[#This Row],[Intervalo de Anos]] &amp; "|" &amp; Tabela1[[#This Row],[CON - Material]]</f>
        <v>Pórtico|1983-2010|Betão Armado</v>
      </c>
    </row>
    <row r="749" spans="1:29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2" t="str" cm="1">
        <f t="array" ref="P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9" s="1">
        <v>1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41</v>
      </c>
      <c r="X749" s="2" t="s">
        <v>24</v>
      </c>
      <c r="Y749" s="2" t="str" cm="1">
        <f t="array" ref="Y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9" s="2" t="str">
        <f>Tabela1[[#This Row],[TEC - Tipo de Estrutura 2]] &amp; "|" &amp; Tabela1[[#This Row],[Intervalo de Anos]] &amp; "|" &amp; Tabela1[[#This Row],[CON - Material]]</f>
        <v>Pórtico|1983-2010|Betão Armado</v>
      </c>
    </row>
    <row r="750" spans="1:29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2" t="str" cm="1">
        <f t="array" ref="P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0" s="1">
        <v>1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41</v>
      </c>
      <c r="X750" s="2" t="s">
        <v>24</v>
      </c>
      <c r="Y750" s="2" t="str" cm="1">
        <f t="array" ref="Y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0" s="2" t="str">
        <f>Tabela1[[#This Row],[TEC - Tipo de Estrutura 2]] &amp; "|" &amp; Tabela1[[#This Row],[Intervalo de Anos]] &amp; "|" &amp; Tabela1[[#This Row],[CON - Material]]</f>
        <v>Pórtico|1983-2010|Betão Armado</v>
      </c>
    </row>
    <row r="751" spans="1:29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2" t="str" cm="1">
        <f t="array" ref="P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1" s="1">
        <v>3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41</v>
      </c>
      <c r="X751" s="2" t="s">
        <v>38</v>
      </c>
      <c r="Y751" s="2" t="str" cm="1">
        <f t="array" ref="Y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2" spans="1:29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2" t="str" cm="1">
        <f t="array" ref="P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2" s="1">
        <v>5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46</v>
      </c>
      <c r="X752" s="2" t="s">
        <v>38</v>
      </c>
      <c r="Y752" s="2" t="str" cm="1">
        <f t="array" ref="Y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3" spans="1:29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2" t="str" cm="1">
        <f t="array" ref="P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3" s="1">
        <v>3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41</v>
      </c>
      <c r="X753" s="2" t="s">
        <v>38</v>
      </c>
      <c r="Y753" s="2" t="str" cm="1">
        <f t="array" ref="Y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4" spans="1:29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2" t="str" cm="1">
        <f t="array" ref="P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4" s="1">
        <v>3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41</v>
      </c>
      <c r="X754" s="2" t="s">
        <v>38</v>
      </c>
      <c r="Y754" s="2" t="str" cm="1">
        <f t="array" ref="Y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5" spans="1:29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2" t="str" cm="1">
        <f t="array" ref="P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5" s="1">
        <v>1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41</v>
      </c>
      <c r="X755" s="2" t="s">
        <v>24</v>
      </c>
      <c r="Y755" s="2" t="str" cm="1">
        <f t="array" ref="Y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5" s="2" t="str">
        <f>Tabela1[[#This Row],[TEC - Tipo de Estrutura 2]] &amp; "|" &amp; Tabela1[[#This Row],[Intervalo de Anos]] &amp; "|" &amp; Tabela1[[#This Row],[CON - Material]]</f>
        <v>Pórtico|1983-2010|Betão Armado</v>
      </c>
    </row>
    <row r="756" spans="1:29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2" t="str" cm="1">
        <f t="array" ref="P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6" s="1">
        <v>1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41</v>
      </c>
      <c r="X756" s="2" t="s">
        <v>24</v>
      </c>
      <c r="Y756" s="2" t="str" cm="1">
        <f t="array" ref="Y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6" s="2" t="str">
        <f>Tabela1[[#This Row],[TEC - Tipo de Estrutura 2]] &amp; "|" &amp; Tabela1[[#This Row],[Intervalo de Anos]] &amp; "|" &amp; Tabela1[[#This Row],[CON - Material]]</f>
        <v>Pórtico|1983-2010|Betão Armado</v>
      </c>
    </row>
    <row r="757" spans="1:29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2" t="str" cm="1">
        <f t="array" ref="P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7" s="1">
        <v>1</v>
      </c>
      <c r="R757" s="1">
        <v>16</v>
      </c>
      <c r="S757" s="1">
        <v>16</v>
      </c>
      <c r="T757" s="1">
        <v>16</v>
      </c>
      <c r="U757" s="9"/>
      <c r="V757" s="10"/>
      <c r="W757" s="1" t="s">
        <v>41</v>
      </c>
      <c r="X757" s="2" t="s">
        <v>24</v>
      </c>
      <c r="Y757" s="2" t="str" cm="1">
        <f t="array" ref="Y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7" s="2" t="str">
        <f>Tabela1[[#This Row],[TEC - Tipo de Estrutura 2]] &amp; "|" &amp; Tabela1[[#This Row],[Intervalo de Anos]] &amp; "|" &amp; Tabela1[[#This Row],[CON - Material]]</f>
        <v>Pórtico|1983-2010|Betão Armado</v>
      </c>
    </row>
    <row r="758" spans="1:29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2" t="str" cm="1">
        <f t="array" ref="P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58" s="1">
        <v>1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46</v>
      </c>
      <c r="X758" s="2" t="s">
        <v>38</v>
      </c>
      <c r="Y758" s="2" t="str" cm="1">
        <f t="array" ref="Y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59" spans="1:29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2" t="str" cm="1">
        <f t="array" ref="P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9" s="1">
        <v>3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46</v>
      </c>
      <c r="X759" s="2" t="s">
        <v>38</v>
      </c>
      <c r="Y759" s="2" t="str" cm="1">
        <f t="array" ref="Y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0" spans="1:29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2" t="str" cm="1">
        <f t="array" ref="P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0" s="1">
        <v>3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41</v>
      </c>
      <c r="X760" s="2" t="s">
        <v>38</v>
      </c>
      <c r="Y760" s="2" t="str" cm="1">
        <f t="array" ref="Y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1" spans="1:29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2" t="str" cm="1">
        <f t="array" ref="P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1" s="1">
        <v>5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41</v>
      </c>
      <c r="X761" s="2" t="s">
        <v>38</v>
      </c>
      <c r="Y761" s="2" t="str" cm="1">
        <f t="array" ref="Y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2" spans="1:29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2" t="str" cm="1">
        <f t="array" ref="P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2" s="1">
        <v>4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41</v>
      </c>
      <c r="X762" s="2" t="s">
        <v>38</v>
      </c>
      <c r="Y762" s="2" t="str" cm="1">
        <f t="array" ref="Y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3" spans="1:29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2" t="str" cm="1">
        <f t="array" ref="P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3" s="1">
        <v>1</v>
      </c>
      <c r="R763" s="1">
        <v>10.64</v>
      </c>
      <c r="S763" s="1">
        <v>5</v>
      </c>
      <c r="T763" s="1">
        <v>10.64</v>
      </c>
      <c r="U763" s="9"/>
      <c r="V763" s="10"/>
      <c r="W763" s="1" t="s">
        <v>41</v>
      </c>
      <c r="X763" s="2" t="s">
        <v>35</v>
      </c>
      <c r="Y763" s="2" t="str" cm="1">
        <f t="array" ref="Y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6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64" spans="1:29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2" t="str" cm="1">
        <f t="array" ref="P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64" s="1">
        <v>1</v>
      </c>
      <c r="R764" s="1">
        <v>12</v>
      </c>
      <c r="S764" s="1">
        <v>30</v>
      </c>
      <c r="T764" s="1">
        <v>12</v>
      </c>
      <c r="U764" s="9"/>
      <c r="V764" s="10"/>
      <c r="W764" s="1" t="s">
        <v>46</v>
      </c>
      <c r="X764" s="2" t="s">
        <v>24</v>
      </c>
      <c r="Y764" s="2" t="str" cm="1">
        <f t="array" ref="Y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4" s="2" t="str">
        <f>Tabela1[[#This Row],[TEC - Tipo de Estrutura 2]] &amp; "|" &amp; Tabela1[[#This Row],[Intervalo de Anos]] &amp; "|" &amp; Tabela1[[#This Row],[CON - Material]]</f>
        <v>Pórtico|1983-2010|Betão Armado</v>
      </c>
    </row>
    <row r="765" spans="1:29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2" t="str" cm="1">
        <f t="array" ref="P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5" s="1">
        <v>1</v>
      </c>
      <c r="R765" s="1">
        <v>12</v>
      </c>
      <c r="S765" s="1">
        <v>13.6</v>
      </c>
      <c r="U765" s="9"/>
      <c r="V765" s="10"/>
      <c r="W765" s="1" t="s">
        <v>23</v>
      </c>
      <c r="X765" s="2" t="s">
        <v>24</v>
      </c>
      <c r="Y765" s="2" t="str" cm="1">
        <f t="array" ref="Y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5" s="2" t="str">
        <f>Tabela1[[#This Row],[TEC - Tipo de Estrutura 2]] &amp; "|" &amp; Tabela1[[#This Row],[Intervalo de Anos]] &amp; "|" &amp; Tabela1[[#This Row],[CON - Material]]</f>
        <v>Arco|Antes de 1960|Betão Armado</v>
      </c>
    </row>
    <row r="766" spans="1:29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2" t="str" cm="1">
        <f t="array" ref="P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6" s="1">
        <v>3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46</v>
      </c>
      <c r="X766" s="2" t="s">
        <v>38</v>
      </c>
      <c r="Y766" s="2" t="str" cm="1">
        <f t="array" ref="Y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7" spans="1:29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2" t="str" cm="1">
        <f t="array" ref="P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7" s="1">
        <v>3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30</v>
      </c>
      <c r="X767" s="2" t="s">
        <v>38</v>
      </c>
      <c r="Y767" s="2" t="str" cm="1">
        <f t="array" ref="Y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8" spans="1:29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2" t="str" cm="1">
        <f t="array" ref="P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68" s="1">
        <v>1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46</v>
      </c>
      <c r="X768" s="2" t="s">
        <v>38</v>
      </c>
      <c r="Y768" s="2" t="str" cm="1">
        <f t="array" ref="Y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69" spans="1:29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2" t="str" cm="1">
        <f t="array" ref="P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9" s="1">
        <v>4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41</v>
      </c>
      <c r="X769" s="2" t="s">
        <v>35</v>
      </c>
      <c r="Y769" s="2" t="str" cm="1">
        <f t="array" ref="Y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9" s="2" t="s">
        <v>38</v>
      </c>
      <c r="AC7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70" spans="1:29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2" t="str" cm="1">
        <f t="array" ref="P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0" s="1">
        <v>3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41</v>
      </c>
      <c r="X770" s="2" t="s">
        <v>38</v>
      </c>
      <c r="Y770" s="2" t="str" cm="1">
        <f t="array" ref="Y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1" spans="1:29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2" t="str" cm="1">
        <f t="array" ref="P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1" s="1">
        <v>1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41</v>
      </c>
      <c r="X771" s="2" t="s">
        <v>35</v>
      </c>
      <c r="Y771" s="2" t="str" cm="1">
        <f t="array" ref="Y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1" s="2" t="s">
        <v>24</v>
      </c>
      <c r="AC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2" spans="1:29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2" t="str" cm="1">
        <f t="array" ref="P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2" s="1">
        <v>1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23</v>
      </c>
      <c r="X772" s="2" t="s">
        <v>38</v>
      </c>
      <c r="Y772" s="2" t="str" cm="1">
        <f t="array" ref="Y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773" spans="1:29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2" t="str" cm="1">
        <f t="array" ref="P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3" s="1">
        <v>3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23</v>
      </c>
      <c r="X773" s="2" t="s">
        <v>24</v>
      </c>
      <c r="Y773" s="2" t="str" cm="1">
        <f t="array" ref="Y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73" s="2" t="s">
        <v>38</v>
      </c>
      <c r="AC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4" spans="1:29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2" t="str" cm="1">
        <f t="array" ref="P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4" s="1">
        <v>3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41</v>
      </c>
      <c r="X774" s="2" t="s">
        <v>35</v>
      </c>
      <c r="Y774" s="2" t="str" cm="1">
        <f t="array" ref="Y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4" s="2" t="s">
        <v>24</v>
      </c>
      <c r="AC774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5" spans="1:29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2" t="str" cm="1">
        <f t="array" ref="P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5" s="1">
        <v>3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41</v>
      </c>
      <c r="X775" s="2" t="s">
        <v>24</v>
      </c>
      <c r="Y775" s="2" t="str" cm="1">
        <f t="array" ref="Y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76" spans="1:29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2" t="str" cm="1">
        <f t="array" ref="P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6" s="1">
        <v>1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46</v>
      </c>
      <c r="X776" s="2" t="s">
        <v>24</v>
      </c>
      <c r="Y776" s="2" t="str" cm="1">
        <f t="array" ref="Y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77" spans="1:29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2" t="str" cm="1">
        <f t="array" ref="P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7" s="1">
        <v>3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41</v>
      </c>
      <c r="X777" s="2" t="s">
        <v>24</v>
      </c>
      <c r="Y777" s="2" t="str" cm="1">
        <f t="array" ref="Y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8" spans="1:29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2" t="str" cm="1">
        <f t="array" ref="P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8" s="1">
        <v>5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41</v>
      </c>
      <c r="X778" s="2" t="s">
        <v>38</v>
      </c>
      <c r="Y778" s="2" t="str" cm="1">
        <f t="array" ref="Y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9" spans="1:29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2" t="str" cm="1">
        <f t="array" ref="P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9" s="1">
        <v>4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41</v>
      </c>
      <c r="X779" s="2" t="s">
        <v>38</v>
      </c>
      <c r="Y779" s="2" t="str" cm="1">
        <f t="array" ref="Y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0" spans="1:29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2" t="str" cm="1">
        <f t="array" ref="P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0" s="1">
        <v>13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41</v>
      </c>
      <c r="X780" s="2" t="s">
        <v>38</v>
      </c>
      <c r="Y780" s="2" t="str" cm="1">
        <f t="array" ref="Y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1" spans="1:29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2" t="str" cm="1">
        <f t="array" ref="P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1" s="1">
        <v>10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41</v>
      </c>
      <c r="X781" s="2" t="s">
        <v>38</v>
      </c>
      <c r="Y781" s="2" t="str" cm="1">
        <f t="array" ref="Y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2" spans="1:29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2" t="str" cm="1">
        <f t="array" ref="P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2" s="1">
        <v>1</v>
      </c>
      <c r="R782" s="1">
        <v>6.59</v>
      </c>
      <c r="S782" s="1">
        <v>20</v>
      </c>
      <c r="T782" s="1">
        <v>6.59</v>
      </c>
      <c r="U782" s="9"/>
      <c r="V782" s="10"/>
      <c r="W782" s="1" t="s">
        <v>46</v>
      </c>
      <c r="X782" s="2" t="s">
        <v>24</v>
      </c>
      <c r="Y782" s="2" t="str" cm="1">
        <f t="array" ref="Y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2" s="2" t="str">
        <f>Tabela1[[#This Row],[TEC - Tipo de Estrutura 2]] &amp; "|" &amp; Tabela1[[#This Row],[Intervalo de Anos]] &amp; "|" &amp; Tabela1[[#This Row],[CON - Material]]</f>
        <v>Arco|1983-2010|Betão Armado</v>
      </c>
    </row>
    <row r="783" spans="1:29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2" t="str" cm="1">
        <f t="array" ref="P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3" s="1">
        <v>4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41</v>
      </c>
      <c r="X783" s="2" t="s">
        <v>38</v>
      </c>
      <c r="Y783" s="2" t="str" cm="1">
        <f t="array" ref="Y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4" spans="1:29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2" t="str" cm="1">
        <f t="array" ref="P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84" s="1">
        <v>1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46</v>
      </c>
      <c r="X784" s="2" t="s">
        <v>24</v>
      </c>
      <c r="Y784" s="2" t="str" cm="1">
        <f t="array" ref="Y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85" spans="1:29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2" t="str" cm="1">
        <f t="array" ref="P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5" s="1">
        <v>3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41</v>
      </c>
      <c r="X785" s="2" t="s">
        <v>38</v>
      </c>
      <c r="Y785" s="2" t="str" cm="1">
        <f t="array" ref="Y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6" spans="1:29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2" t="str" cm="1">
        <f t="array" ref="P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6" s="1">
        <v>3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41</v>
      </c>
      <c r="X786" s="2" t="s">
        <v>38</v>
      </c>
      <c r="Y786" s="2" t="str" cm="1">
        <f t="array" ref="Y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7" spans="1:29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2" t="str" cm="1">
        <f t="array" ref="P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7" s="1">
        <v>2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41</v>
      </c>
      <c r="X787" s="2" t="s">
        <v>38</v>
      </c>
      <c r="Y787" s="2" t="str" cm="1">
        <f t="array" ref="Y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8" spans="1:29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2" t="str" cm="1">
        <f t="array" ref="P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8" s="1">
        <v>3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41</v>
      </c>
      <c r="X788" s="2" t="s">
        <v>38</v>
      </c>
      <c r="Y788" s="2" t="str" cm="1">
        <f t="array" ref="Y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9" spans="1:29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2" t="str" cm="1">
        <f t="array" ref="P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9" s="1">
        <v>3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41</v>
      </c>
      <c r="X789" s="2" t="s">
        <v>24</v>
      </c>
      <c r="Y789" s="2" t="str" cm="1">
        <f t="array" ref="Y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0" spans="1:29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2" t="str" cm="1">
        <f t="array" ref="P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0" s="1">
        <v>5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30</v>
      </c>
      <c r="X790" s="2" t="s">
        <v>24</v>
      </c>
      <c r="Y790" s="2" t="str" cm="1">
        <f t="array" ref="Y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91" spans="1:29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2" t="str" cm="1">
        <f t="array" ref="P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1" s="1">
        <v>1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41</v>
      </c>
      <c r="X791" s="2" t="s">
        <v>24</v>
      </c>
      <c r="Y791" s="2" t="str" cm="1">
        <f t="array" ref="Y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1" s="2" t="str">
        <f>Tabela1[[#This Row],[TEC - Tipo de Estrutura 2]] &amp; "|" &amp; Tabela1[[#This Row],[Intervalo de Anos]] &amp; "|" &amp; Tabela1[[#This Row],[CON - Material]]</f>
        <v>Pórtico|1983-2010|Betão Armado</v>
      </c>
    </row>
    <row r="792" spans="1:29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2" t="str" cm="1">
        <f t="array" ref="P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2" s="1">
        <v>1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41</v>
      </c>
      <c r="X792" s="2" t="s">
        <v>24</v>
      </c>
      <c r="Y792" s="2" t="str" cm="1">
        <f t="array" ref="Y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2" s="2" t="str">
        <f>Tabela1[[#This Row],[TEC - Tipo de Estrutura 2]] &amp; "|" &amp; Tabela1[[#This Row],[Intervalo de Anos]] &amp; "|" &amp; Tabela1[[#This Row],[CON - Material]]</f>
        <v>Pórtico|1983-2010|Betão Armado</v>
      </c>
    </row>
    <row r="793" spans="1:29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2" t="str" cm="1">
        <f t="array" ref="P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3" s="1">
        <v>2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41</v>
      </c>
      <c r="X793" s="2" t="s">
        <v>24</v>
      </c>
      <c r="Y793" s="2" t="str" cm="1">
        <f t="array" ref="Y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4" spans="1:29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2" t="str" cm="1">
        <f t="array" ref="P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4" s="1">
        <v>3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30</v>
      </c>
      <c r="X794" s="2" t="s">
        <v>38</v>
      </c>
      <c r="Y794" s="2" t="str" cm="1">
        <f t="array" ref="Y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5" spans="1:29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2" t="str" cm="1">
        <f t="array" ref="P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5" s="1">
        <v>3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30</v>
      </c>
      <c r="X795" s="2" t="s">
        <v>38</v>
      </c>
      <c r="Y795" s="2" t="str" cm="1">
        <f t="array" ref="Y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6" spans="1:29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2" t="str" cm="1">
        <f t="array" ref="P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96" s="1">
        <v>3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30</v>
      </c>
      <c r="X796" s="2" t="s">
        <v>24</v>
      </c>
      <c r="Y796" s="2" t="str" cm="1">
        <f t="array" ref="Y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6" s="2" t="str">
        <f>Tabela1[[#This Row],[TEC - Tipo de Estrutura 2]] &amp; "|" &amp; Tabela1[[#This Row],[Intervalo de Anos]] &amp; "|" &amp; Tabela1[[#This Row],[CON - Material]]</f>
        <v>Arco|1983-2010|Betão Armado</v>
      </c>
    </row>
    <row r="797" spans="1:29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2" t="str" cm="1">
        <f t="array" ref="P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7" s="1">
        <v>3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41</v>
      </c>
      <c r="X797" s="2" t="s">
        <v>38</v>
      </c>
      <c r="Y797" s="2" t="str" cm="1">
        <f t="array" ref="Y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8" spans="1:29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2" t="str" cm="1">
        <f t="array" ref="P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8" s="1">
        <v>1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41</v>
      </c>
      <c r="X798" s="2" t="s">
        <v>24</v>
      </c>
      <c r="Y798" s="2" t="str" cm="1">
        <f t="array" ref="Y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8" s="2" t="str">
        <f>Tabela1[[#This Row],[TEC - Tipo de Estrutura 2]] &amp; "|" &amp; Tabela1[[#This Row],[Intervalo de Anos]] &amp; "|" &amp; Tabela1[[#This Row],[CON - Material]]</f>
        <v>Pórtico|1983-2010|Betão Armado</v>
      </c>
    </row>
    <row r="799" spans="1:29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2" t="str" cm="1">
        <f t="array" ref="P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9" s="1">
        <v>1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41</v>
      </c>
      <c r="X799" s="2" t="s">
        <v>24</v>
      </c>
      <c r="Y799" s="2" t="str" cm="1">
        <f t="array" ref="Y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9" s="2" t="str">
        <f>Tabela1[[#This Row],[TEC - Tipo de Estrutura 2]] &amp; "|" &amp; Tabela1[[#This Row],[Intervalo de Anos]] &amp; "|" &amp; Tabela1[[#This Row],[CON - Material]]</f>
        <v>Pórtico|1983-2010|Betão Armado</v>
      </c>
    </row>
    <row r="800" spans="1:29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2" t="str" cm="1">
        <f t="array" ref="P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0" s="1">
        <v>1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46</v>
      </c>
      <c r="X800" s="2" t="s">
        <v>24</v>
      </c>
      <c r="Y800" s="2" t="str" cm="1">
        <f t="array" ref="Y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0" s="2" t="str">
        <f>Tabela1[[#This Row],[TEC - Tipo de Estrutura 2]] &amp; "|" &amp; Tabela1[[#This Row],[Intervalo de Anos]] &amp; "|" &amp; Tabela1[[#This Row],[CON - Material]]</f>
        <v>Pórtico|1983-2010|Betão Armado</v>
      </c>
    </row>
    <row r="801" spans="1:29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2" t="str" cm="1">
        <f t="array" ref="P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1" s="1">
        <v>1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46</v>
      </c>
      <c r="X801" s="2" t="s">
        <v>24</v>
      </c>
      <c r="Y801" s="2" t="str" cm="1">
        <f t="array" ref="Y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1" s="2" t="str">
        <f>Tabela1[[#This Row],[TEC - Tipo de Estrutura 2]] &amp; "|" &amp; Tabela1[[#This Row],[Intervalo de Anos]] &amp; "|" &amp; Tabela1[[#This Row],[CON - Material]]</f>
        <v>Pórtico|1983-2010|Betão Armado</v>
      </c>
    </row>
    <row r="802" spans="1:29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2" t="str" cm="1">
        <f t="array" ref="P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2" s="1">
        <v>1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41</v>
      </c>
      <c r="X802" s="2" t="s">
        <v>24</v>
      </c>
      <c r="Y802" s="2" t="str" cm="1">
        <f t="array" ref="Y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03" spans="1:29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2" t="str" cm="1">
        <f t="array" ref="P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3" s="1">
        <v>1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41</v>
      </c>
      <c r="X803" s="2" t="s">
        <v>24</v>
      </c>
      <c r="Y803" s="2" t="str" cm="1">
        <f t="array" ref="Y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3" s="2" t="str">
        <f>Tabela1[[#This Row],[TEC - Tipo de Estrutura 2]] &amp; "|" &amp; Tabela1[[#This Row],[Intervalo de Anos]] &amp; "|" &amp; Tabela1[[#This Row],[CON - Material]]</f>
        <v>Pórtico|1983-2010|Betão Armado</v>
      </c>
    </row>
    <row r="804" spans="1:29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2" t="str" cm="1">
        <f t="array" ref="P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4" s="1">
        <v>1</v>
      </c>
      <c r="R804" s="1">
        <v>7.6</v>
      </c>
      <c r="S804" s="1">
        <v>15.1</v>
      </c>
      <c r="T804" s="1">
        <v>7.6</v>
      </c>
      <c r="U804" s="9"/>
      <c r="V804" s="10"/>
      <c r="W804" s="1" t="s">
        <v>41</v>
      </c>
      <c r="X804" s="2" t="s">
        <v>24</v>
      </c>
      <c r="Y804" s="2" t="str" cm="1">
        <f t="array" ref="Y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4" s="2" t="str">
        <f>Tabela1[[#This Row],[TEC - Tipo de Estrutura 2]] &amp; "|" &amp; Tabela1[[#This Row],[Intervalo de Anos]] &amp; "|" &amp; Tabela1[[#This Row],[CON - Material]]</f>
        <v>Pórtico|1983-2010|Betão Armado</v>
      </c>
    </row>
    <row r="805" spans="1:29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2" t="str" cm="1">
        <f t="array" ref="P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5" s="1">
        <v>3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41</v>
      </c>
      <c r="X805" s="2" t="s">
        <v>24</v>
      </c>
      <c r="Y805" s="2" t="str" cm="1">
        <f t="array" ref="Y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6" spans="1:29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2" t="str" cm="1">
        <f t="array" ref="P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6" s="1">
        <v>7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41</v>
      </c>
      <c r="X806" s="2" t="s">
        <v>24</v>
      </c>
      <c r="Y806" s="2" t="str" cm="1">
        <f t="array" ref="Y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7" spans="1:29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2" t="str" cm="1">
        <f t="array" ref="P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7" s="1">
        <v>3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30</v>
      </c>
      <c r="X807" s="2" t="s">
        <v>24</v>
      </c>
      <c r="Y807" s="2" t="str" cm="1">
        <f t="array" ref="Y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8" spans="1:29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2" t="str" cm="1">
        <f t="array" ref="P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8" s="1">
        <v>3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30</v>
      </c>
      <c r="X808" s="2" t="s">
        <v>24</v>
      </c>
      <c r="Y808" s="2" t="str" cm="1">
        <f t="array" ref="Y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09" spans="1:29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2" t="str" cm="1">
        <f t="array" ref="P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9" s="1">
        <v>1</v>
      </c>
      <c r="R809" s="1">
        <v>13.8</v>
      </c>
      <c r="S809" s="1">
        <v>9.1</v>
      </c>
      <c r="T809" s="1">
        <v>13.8</v>
      </c>
      <c r="U809" s="9"/>
      <c r="V809" s="10"/>
      <c r="W809" s="1" t="s">
        <v>30</v>
      </c>
      <c r="X809" s="2" t="s">
        <v>24</v>
      </c>
      <c r="Y809" s="2" t="str" cm="1">
        <f t="array" ref="Y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0" spans="1:29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2" t="str" cm="1">
        <f t="array" ref="P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0" s="1">
        <v>8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41</v>
      </c>
      <c r="X810" s="2" t="s">
        <v>35</v>
      </c>
      <c r="Y810" s="2" t="str" cm="1">
        <f t="array" ref="Y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11" spans="1:29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2" t="str" cm="1">
        <f t="array" ref="P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11" s="1">
        <v>1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41</v>
      </c>
      <c r="X811" s="2" t="s">
        <v>321</v>
      </c>
      <c r="Y811" s="2" t="str" cm="1">
        <f t="array" ref="Y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11" s="2" t="s">
        <v>24</v>
      </c>
      <c r="AC811" s="2" t="str">
        <f>Tabela1[[#This Row],[TEC - Tipo de Estrutura 2]] &amp; "|" &amp; Tabela1[[#This Row],[Intervalo de Anos]] &amp; "|" &amp; Tabela1[[#This Row],[CON - Material]]</f>
        <v>Pórtico|Antes de 1960|Aço</v>
      </c>
    </row>
    <row r="812" spans="1:29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2" t="str" cm="1">
        <f t="array" ref="P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2" s="1">
        <v>1</v>
      </c>
      <c r="R812" s="1">
        <v>12.3</v>
      </c>
      <c r="S812" s="1">
        <v>14.3</v>
      </c>
      <c r="T812" s="1">
        <v>12.3</v>
      </c>
      <c r="U812" s="9"/>
      <c r="V812" s="10"/>
      <c r="W812" s="1" t="s">
        <v>30</v>
      </c>
      <c r="X812" s="2" t="s">
        <v>35</v>
      </c>
      <c r="Y812" s="2" t="str" cm="1">
        <f t="array" ref="Y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2" s="2" t="s">
        <v>38</v>
      </c>
      <c r="AC812" s="2" t="str">
        <f>Tabela1[[#This Row],[TEC - Tipo de Estrutura 2]] &amp; "|" &amp; Tabela1[[#This Row],[Intervalo de Anos]] &amp; "|" &amp; Tabela1[[#This Row],[CON - Material]]</f>
        <v>Arco|1983-2010|Alvenaria de Pedra</v>
      </c>
    </row>
    <row r="813" spans="1:29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2" t="str" cm="1">
        <f t="array" ref="P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3" s="1">
        <v>3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41</v>
      </c>
      <c r="X813" s="2" t="s">
        <v>24</v>
      </c>
      <c r="Y813" s="2" t="str" cm="1">
        <f t="array" ref="Y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4" spans="1:29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2" t="str" cm="1">
        <f t="array" ref="P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4" s="1">
        <v>1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30</v>
      </c>
      <c r="X814" s="2" t="s">
        <v>35</v>
      </c>
      <c r="Y814" s="2" t="str" cm="1">
        <f t="array" ref="Y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4" s="2" t="s">
        <v>24</v>
      </c>
      <c r="AC814" s="2" t="str">
        <f>Tabela1[[#This Row],[TEC - Tipo de Estrutura 2]] &amp; "|" &amp; Tabela1[[#This Row],[Intervalo de Anos]] &amp; "|" &amp; Tabela1[[#This Row],[CON - Material]]</f>
        <v>Arco|1960-1983|Alvenaria de Pedra</v>
      </c>
    </row>
    <row r="815" spans="1:29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2" t="str" cm="1">
        <f t="array" ref="P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5" s="1">
        <v>1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41</v>
      </c>
      <c r="X815" s="2" t="s">
        <v>24</v>
      </c>
      <c r="Y815" s="2" t="str" cm="1">
        <f t="array" ref="Y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6" spans="1:29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2" t="str" cm="1">
        <f t="array" ref="P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6" s="1">
        <v>1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41</v>
      </c>
      <c r="X816" s="2" t="s">
        <v>24</v>
      </c>
      <c r="Y816" s="2" t="str" cm="1">
        <f t="array" ref="Y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7" spans="1:29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2" t="str" cm="1">
        <f t="array" ref="P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7" s="1">
        <v>1</v>
      </c>
      <c r="R817" s="1">
        <v>10.6</v>
      </c>
      <c r="S817" s="1">
        <v>23</v>
      </c>
      <c r="T817" s="1">
        <v>10.6</v>
      </c>
      <c r="U817" s="9"/>
      <c r="V817" s="10"/>
      <c r="W817" s="1" t="s">
        <v>41</v>
      </c>
      <c r="X817" s="2" t="s">
        <v>24</v>
      </c>
      <c r="Y817" s="2" t="str" cm="1">
        <f t="array" ref="Y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8" spans="1:29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2" t="str" cm="1">
        <f t="array" ref="P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8" s="1">
        <v>6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41</v>
      </c>
      <c r="X818" s="2" t="s">
        <v>24</v>
      </c>
      <c r="Y818" s="2" t="str" cm="1">
        <f t="array" ref="Y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9" spans="1:29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2" t="str" cm="1">
        <f t="array" ref="P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9" s="1">
        <v>6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41</v>
      </c>
      <c r="X819" s="2" t="s">
        <v>24</v>
      </c>
      <c r="Y819" s="2" t="str" cm="1">
        <f t="array" ref="Y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0" spans="1:29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2" t="str" cm="1">
        <f t="array" ref="P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0" s="1">
        <v>8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41</v>
      </c>
      <c r="X820" s="2" t="s">
        <v>38</v>
      </c>
      <c r="Y820" s="2" t="str" cm="1">
        <f t="array" ref="Y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1" spans="1:29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2" t="str" cm="1">
        <f t="array" ref="P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1" s="1">
        <v>5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41</v>
      </c>
      <c r="X821" s="2" t="s">
        <v>24</v>
      </c>
      <c r="Y821" s="2" t="str" cm="1">
        <f t="array" ref="Y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2" spans="1:29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2" t="str" cm="1">
        <f t="array" ref="P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2" s="1">
        <v>4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30</v>
      </c>
      <c r="X822" s="2" t="s">
        <v>24</v>
      </c>
      <c r="Y822" s="2" t="str" cm="1">
        <f t="array" ref="Y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3" spans="1:29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2" t="str" cm="1">
        <f t="array" ref="P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3" s="1">
        <v>3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41</v>
      </c>
      <c r="X823" s="2" t="s">
        <v>24</v>
      </c>
      <c r="Y823" s="2" t="str" cm="1">
        <f t="array" ref="Y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4" spans="1:29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2" t="str" cm="1">
        <f t="array" ref="P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4" s="1">
        <v>3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41</v>
      </c>
      <c r="X824" s="2" t="s">
        <v>38</v>
      </c>
      <c r="Y824" s="2" t="str" cm="1">
        <f t="array" ref="Y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5" spans="1:29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2" t="str" cm="1">
        <f t="array" ref="P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25" s="1">
        <v>1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23</v>
      </c>
      <c r="X825" s="2" t="s">
        <v>24</v>
      </c>
      <c r="Y825" s="2" t="str" cm="1">
        <f t="array" ref="Y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5" s="2" t="str">
        <f>Tabela1[[#This Row],[TEC - Tipo de Estrutura 2]] &amp; "|" &amp; Tabela1[[#This Row],[Intervalo de Anos]] &amp; "|" &amp; Tabela1[[#This Row],[CON - Material]]</f>
        <v>Arco|Antes de 1960|Betão Armado</v>
      </c>
    </row>
    <row r="826" spans="1:29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2" t="str" cm="1">
        <f t="array" ref="P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6" s="1">
        <v>3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41</v>
      </c>
      <c r="X826" s="2" t="s">
        <v>38</v>
      </c>
      <c r="Y826" s="2" t="str" cm="1">
        <f t="array" ref="Y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7" spans="1:29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2" t="str" cm="1">
        <f t="array" ref="P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7" s="1">
        <v>3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41</v>
      </c>
      <c r="X827" s="2" t="s">
        <v>38</v>
      </c>
      <c r="Y827" s="2" t="str" cm="1">
        <f t="array" ref="Y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8" spans="1:29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2" t="str" cm="1">
        <f t="array" ref="P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8" s="1">
        <v>1</v>
      </c>
      <c r="R828" s="1">
        <v>10.6</v>
      </c>
      <c r="S828" s="1">
        <v>29</v>
      </c>
      <c r="T828" s="1">
        <v>10.6</v>
      </c>
      <c r="U828" s="9"/>
      <c r="V828" s="10"/>
      <c r="W828" s="1" t="s">
        <v>41</v>
      </c>
      <c r="X828" s="2" t="s">
        <v>24</v>
      </c>
      <c r="Y828" s="2" t="str" cm="1">
        <f t="array" ref="Y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8" s="2" t="str">
        <f>Tabela1[[#This Row],[TEC - Tipo de Estrutura 2]] &amp; "|" &amp; Tabela1[[#This Row],[Intervalo de Anos]] &amp; "|" &amp; Tabela1[[#This Row],[CON - Material]]</f>
        <v>Pórtico|1983-2010|Betão Armado</v>
      </c>
    </row>
    <row r="829" spans="1:29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2" t="str" cm="1">
        <f t="array" ref="P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9" s="1">
        <v>1</v>
      </c>
      <c r="R829" s="1">
        <v>17</v>
      </c>
      <c r="S829" s="1">
        <v>18.3</v>
      </c>
      <c r="T829" s="1">
        <v>17</v>
      </c>
      <c r="U829" s="9"/>
      <c r="V829" s="10"/>
      <c r="W829" s="1" t="s">
        <v>41</v>
      </c>
      <c r="X829" s="2" t="s">
        <v>24</v>
      </c>
      <c r="Y829" s="2" t="str" cm="1">
        <f t="array" ref="Y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9" s="2" t="str">
        <f>Tabela1[[#This Row],[TEC - Tipo de Estrutura 2]] &amp; "|" &amp; Tabela1[[#This Row],[Intervalo de Anos]] &amp; "|" &amp; Tabela1[[#This Row],[CON - Material]]</f>
        <v>Pórtico|1983-2010|Betão Armado</v>
      </c>
    </row>
    <row r="830" spans="1:29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2" t="str" cm="1">
        <f t="array" ref="P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0" s="1">
        <v>3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41</v>
      </c>
      <c r="X830" s="2" t="s">
        <v>38</v>
      </c>
      <c r="Y830" s="2" t="str" cm="1">
        <f t="array" ref="Y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1" spans="1:29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2" t="str" cm="1">
        <f t="array" ref="P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1" s="1">
        <v>3</v>
      </c>
      <c r="R831" s="1">
        <v>20.45</v>
      </c>
      <c r="S831" s="1">
        <v>11.2</v>
      </c>
      <c r="U831" s="1">
        <v>1.2</v>
      </c>
      <c r="V831" s="10"/>
      <c r="W831" s="1" t="s">
        <v>23</v>
      </c>
      <c r="X831" s="2" t="s">
        <v>35</v>
      </c>
      <c r="Y831" s="2" t="str" cm="1">
        <f t="array" ref="Y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31" s="2" t="s">
        <v>31</v>
      </c>
      <c r="AA831" s="2" t="s">
        <v>24</v>
      </c>
      <c r="AC831" s="2" t="str">
        <f>Tabela1[[#This Row],[TEC - Tipo de Estrutura 2]] &amp; "|" &amp; Tabela1[[#This Row],[Intervalo de Anos]] &amp; "|" &amp; Tabela1[[#This Row],[CON - Material]]</f>
        <v>Arco|1960-1983|Alvenaria de Pedra</v>
      </c>
    </row>
    <row r="832" spans="1:29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2" t="str" cm="1">
        <f t="array" ref="P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2" s="1">
        <v>3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41</v>
      </c>
      <c r="X832" s="2" t="s">
        <v>38</v>
      </c>
      <c r="Y832" s="2" t="str" cm="1">
        <f t="array" ref="Y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3" spans="1:29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2" t="str" cm="1">
        <f t="array" ref="P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33" s="1">
        <v>1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41</v>
      </c>
      <c r="X833" s="2" t="s">
        <v>24</v>
      </c>
      <c r="Y833" s="2" t="str" cm="1">
        <f t="array" ref="Y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34" spans="1:29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2" t="str" cm="1">
        <f t="array" ref="P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4" s="1">
        <v>3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41</v>
      </c>
      <c r="X834" s="2" t="s">
        <v>38</v>
      </c>
      <c r="Y834" s="2" t="str" cm="1">
        <f t="array" ref="Y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5" spans="1:29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2" t="str" cm="1">
        <f t="array" ref="P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5" s="1">
        <v>7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41</v>
      </c>
      <c r="X835" s="2" t="s">
        <v>35</v>
      </c>
      <c r="Y835" s="2" t="str" cm="1">
        <f t="array" ref="Y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36" spans="1:29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2" t="str" cm="1">
        <f t="array" ref="P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6" s="1">
        <v>8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41</v>
      </c>
      <c r="X836" s="2" t="s">
        <v>38</v>
      </c>
      <c r="Y836" s="2" t="str" cm="1">
        <f t="array" ref="Y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7" spans="1:29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2" t="str" cm="1">
        <f t="array" ref="P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7" s="1">
        <v>6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41</v>
      </c>
      <c r="X837" s="2" t="s">
        <v>321</v>
      </c>
      <c r="Y837" s="2" t="str" cm="1">
        <f t="array" ref="Y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37" s="2" t="s">
        <v>38</v>
      </c>
      <c r="AC837" s="2" t="str">
        <f>Tabela1[[#This Row],[TEC - Tipo de Estrutura 2]] &amp; "|" &amp; Tabela1[[#This Row],[Intervalo de Anos]] &amp; "|" &amp; Tabela1[[#This Row],[CON - Material]]</f>
        <v>Vãos Multiplos|1983-2010|Aço</v>
      </c>
    </row>
    <row r="838" spans="1:29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2" t="str" cm="1">
        <f t="array" ref="P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8" s="1">
        <v>3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41</v>
      </c>
      <c r="X838" s="2" t="s">
        <v>24</v>
      </c>
      <c r="Y838" s="2" t="str" cm="1">
        <f t="array" ref="Y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9" spans="1:29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2" t="str" cm="1">
        <f t="array" ref="P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9" s="1">
        <v>3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41</v>
      </c>
      <c r="X839" s="2" t="s">
        <v>38</v>
      </c>
      <c r="Y839" s="2" t="str" cm="1">
        <f t="array" ref="Y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0" spans="1:29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2" t="str" cm="1">
        <f t="array" ref="P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0" s="1">
        <v>3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41</v>
      </c>
      <c r="X840" s="2" t="s">
        <v>38</v>
      </c>
      <c r="Y840" s="2" t="str" cm="1">
        <f t="array" ref="Y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1" spans="1:29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2" t="str" cm="1">
        <f t="array" ref="P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1" s="1">
        <v>3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41</v>
      </c>
      <c r="X841" s="2" t="s">
        <v>38</v>
      </c>
      <c r="Y841" s="2" t="str" cm="1">
        <f t="array" ref="Y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2" spans="1:29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2" t="str" cm="1">
        <f t="array" ref="P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2" s="1">
        <v>1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41</v>
      </c>
      <c r="X842" s="2" t="s">
        <v>24</v>
      </c>
      <c r="Y842" s="2" t="str" cm="1">
        <f t="array" ref="Y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2" s="2" t="s">
        <v>740</v>
      </c>
      <c r="AC842" s="2" t="str">
        <f>Tabela1[[#This Row],[TEC - Tipo de Estrutura 2]] &amp; "|" &amp; Tabela1[[#This Row],[Intervalo de Anos]] &amp; "|" &amp; Tabela1[[#This Row],[CON - Material]]</f>
        <v>Arco|1983-2010|Betão Armado</v>
      </c>
    </row>
    <row r="843" spans="1:29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2" t="str" cm="1">
        <f t="array" ref="P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3" s="1">
        <v>3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41</v>
      </c>
      <c r="X843" s="2" t="s">
        <v>38</v>
      </c>
      <c r="Y843" s="2" t="str" cm="1">
        <f t="array" ref="Y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4" spans="1:29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2" t="str" cm="1">
        <f t="array" ref="P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4" s="1">
        <v>1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41</v>
      </c>
      <c r="X844" s="2" t="s">
        <v>24</v>
      </c>
      <c r="Y844" s="2" t="str" cm="1">
        <f t="array" ref="Y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4" s="2" t="s">
        <v>740</v>
      </c>
      <c r="AC844" s="2" t="str">
        <f>Tabela1[[#This Row],[TEC - Tipo de Estrutura 2]] &amp; "|" &amp; Tabela1[[#This Row],[Intervalo de Anos]] &amp; "|" &amp; Tabela1[[#This Row],[CON - Material]]</f>
        <v>Arco|1983-2010|Betão Armado</v>
      </c>
    </row>
    <row r="845" spans="1:29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2" t="str" cm="1">
        <f t="array" ref="P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5" s="1">
        <v>4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41</v>
      </c>
      <c r="X845" s="2" t="s">
        <v>24</v>
      </c>
      <c r="Y845" s="2" t="str" cm="1">
        <f t="array" ref="Y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6" spans="1:29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2" t="str" cm="1">
        <f t="array" ref="P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6" s="1">
        <v>1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41</v>
      </c>
      <c r="X846" s="2" t="s">
        <v>24</v>
      </c>
      <c r="Y846" s="2" t="str" cm="1">
        <f t="array" ref="Y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6" s="2" t="s">
        <v>740</v>
      </c>
      <c r="AC846" s="2" t="str">
        <f>Tabela1[[#This Row],[TEC - Tipo de Estrutura 2]] &amp; "|" &amp; Tabela1[[#This Row],[Intervalo de Anos]] &amp; "|" &amp; Tabela1[[#This Row],[CON - Material]]</f>
        <v>Arco|1983-2010|Betão Armado</v>
      </c>
    </row>
    <row r="847" spans="1:29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2" t="str" cm="1">
        <f t="array" ref="P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7" s="1">
        <v>4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41</v>
      </c>
      <c r="X847" s="2" t="s">
        <v>24</v>
      </c>
      <c r="Y847" s="2" t="str" cm="1">
        <f t="array" ref="Y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8" spans="1:29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2" t="str" cm="1">
        <f t="array" ref="P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8" s="1">
        <v>1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41</v>
      </c>
      <c r="X848" s="2" t="s">
        <v>24</v>
      </c>
      <c r="Y848" s="2" t="str" cm="1">
        <f t="array" ref="Y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8" s="2" t="str">
        <f>Tabela1[[#This Row],[TEC - Tipo de Estrutura 2]] &amp; "|" &amp; Tabela1[[#This Row],[Intervalo de Anos]] &amp; "|" &amp; Tabela1[[#This Row],[CON - Material]]</f>
        <v>Pórtico|1983-2010|Betão Armado</v>
      </c>
    </row>
    <row r="849" spans="1:29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2" t="str" cm="1">
        <f t="array" ref="P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9" s="1">
        <v>1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41</v>
      </c>
      <c r="X849" s="2" t="s">
        <v>24</v>
      </c>
      <c r="Y849" s="2" t="str" cm="1">
        <f t="array" ref="Y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9" s="2" t="str">
        <f>Tabela1[[#This Row],[TEC - Tipo de Estrutura 2]] &amp; "|" &amp; Tabela1[[#This Row],[Intervalo de Anos]] &amp; "|" &amp; Tabela1[[#This Row],[CON - Material]]</f>
        <v>Pórtico|1983-2010|Betão Armado</v>
      </c>
    </row>
    <row r="850" spans="1:29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2" t="str" cm="1">
        <f t="array" ref="P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0" s="1">
        <v>1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41</v>
      </c>
      <c r="X850" s="2" t="s">
        <v>24</v>
      </c>
      <c r="Y850" s="2" t="str" cm="1">
        <f t="array" ref="Y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0" s="2" t="str">
        <f>Tabela1[[#This Row],[TEC - Tipo de Estrutura 2]] &amp; "|" &amp; Tabela1[[#This Row],[Intervalo de Anos]] &amp; "|" &amp; Tabela1[[#This Row],[CON - Material]]</f>
        <v>Pórtico|1983-2010|Betão Armado</v>
      </c>
    </row>
    <row r="851" spans="1:29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2" t="str" cm="1">
        <f t="array" ref="P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1" s="1">
        <v>3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41</v>
      </c>
      <c r="X851" s="2" t="s">
        <v>24</v>
      </c>
      <c r="Y851" s="2" t="str" cm="1">
        <f t="array" ref="Y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2" spans="1:29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2" t="str" cm="1">
        <f t="array" ref="P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2" s="1">
        <v>1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41</v>
      </c>
      <c r="X852" s="2" t="s">
        <v>24</v>
      </c>
      <c r="Y852" s="2" t="str" cm="1">
        <f t="array" ref="Y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2" s="2" t="str">
        <f>Tabela1[[#This Row],[TEC - Tipo de Estrutura 2]] &amp; "|" &amp; Tabela1[[#This Row],[Intervalo de Anos]] &amp; "|" &amp; Tabela1[[#This Row],[CON - Material]]</f>
        <v>Pórtico|1983-2010|Betão Armado</v>
      </c>
    </row>
    <row r="853" spans="1:29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2" t="str" cm="1">
        <f t="array" ref="P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3" s="1">
        <v>4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41</v>
      </c>
      <c r="X853" s="2" t="s">
        <v>24</v>
      </c>
      <c r="Y853" s="2" t="str" cm="1">
        <f t="array" ref="Y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4" spans="1:29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2" t="str" cm="1">
        <f t="array" ref="P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4" s="1">
        <v>3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41</v>
      </c>
      <c r="X854" s="2" t="s">
        <v>24</v>
      </c>
      <c r="Y854" s="2" t="str" cm="1">
        <f t="array" ref="Y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5" spans="1:29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2" t="str" cm="1">
        <f t="array" ref="P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5" s="1">
        <v>1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41</v>
      </c>
      <c r="X855" s="2" t="s">
        <v>24</v>
      </c>
      <c r="Y855" s="2" t="str" cm="1">
        <f t="array" ref="Y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5" s="2" t="str">
        <f>Tabela1[[#This Row],[TEC - Tipo de Estrutura 2]] &amp; "|" &amp; Tabela1[[#This Row],[Intervalo de Anos]] &amp; "|" &amp; Tabela1[[#This Row],[CON - Material]]</f>
        <v>Pórtico|Antes de 1960|Betão Armado</v>
      </c>
    </row>
    <row r="856" spans="1:29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2" t="str" cm="1">
        <f t="array" ref="P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6" s="1">
        <v>1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41</v>
      </c>
      <c r="X856" s="2" t="s">
        <v>35</v>
      </c>
      <c r="Y856" s="2" t="str" cm="1">
        <f t="array" ref="Y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7" spans="1:29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2" t="str" cm="1">
        <f t="array" ref="P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7" s="1">
        <v>1</v>
      </c>
      <c r="R857" s="1">
        <v>11</v>
      </c>
      <c r="S857" s="1">
        <v>4</v>
      </c>
      <c r="T857" s="1">
        <v>11</v>
      </c>
      <c r="U857" s="9"/>
      <c r="V857" s="10"/>
      <c r="W857" s="1" t="s">
        <v>41</v>
      </c>
      <c r="X857" s="2" t="s">
        <v>35</v>
      </c>
      <c r="Y857" s="2" t="str" cm="1">
        <f t="array" ref="Y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8" spans="1:29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2" t="str" cm="1">
        <f t="array" ref="P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8" s="1">
        <v>3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41</v>
      </c>
      <c r="X858" s="2" t="s">
        <v>38</v>
      </c>
      <c r="Y858" s="2" t="str" cm="1">
        <f t="array" ref="Y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9" spans="1:29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2" t="str" cm="1">
        <f t="array" ref="P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9" s="1">
        <v>3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30</v>
      </c>
      <c r="X859" s="2" t="s">
        <v>51</v>
      </c>
      <c r="Y859" s="2" t="str" cm="1">
        <f t="array" ref="Y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59" s="2" t="s">
        <v>24</v>
      </c>
      <c r="AC859" s="2" t="str">
        <f>Tabela1[[#This Row],[TEC - Tipo de Estrutura 2]] &amp; "|" &amp; Tabela1[[#This Row],[Intervalo de Anos]] &amp; "|" &amp; Tabela1[[#This Row],[CON - Material]]</f>
        <v>Vãos Multiplos|Antes de 1960|Aço</v>
      </c>
    </row>
    <row r="860" spans="1:29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2" t="str" cm="1">
        <f t="array" ref="P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0" s="1">
        <v>2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30</v>
      </c>
      <c r="X860" s="2" t="s">
        <v>31</v>
      </c>
      <c r="Y860" s="2" t="str" cm="1">
        <f t="array" ref="Y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1" spans="1:29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2" t="str" cm="1">
        <f t="array" ref="P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1" s="1">
        <v>2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30</v>
      </c>
      <c r="X861" s="2" t="s">
        <v>31</v>
      </c>
      <c r="Y861" s="2" t="str" cm="1">
        <f t="array" ref="Y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2" spans="1:29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2" t="str" cm="1">
        <f t="array" ref="P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2" s="1">
        <v>4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30</v>
      </c>
      <c r="X862" s="2" t="s">
        <v>321</v>
      </c>
      <c r="Y862" s="2" t="str" cm="1">
        <f t="array" ref="Y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62" s="2" t="s">
        <v>24</v>
      </c>
      <c r="AC862" s="2" t="str">
        <f>Tabela1[[#This Row],[TEC - Tipo de Estrutura 2]] &amp; "|" &amp; Tabela1[[#This Row],[Intervalo de Anos]] &amp; "|" &amp; Tabela1[[#This Row],[CON - Material]]</f>
        <v>Arco|1983-2010|Aço</v>
      </c>
    </row>
    <row r="863" spans="1:29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2" t="str" cm="1">
        <f t="array" ref="P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3" s="1">
        <v>3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23</v>
      </c>
      <c r="X863" s="2" t="s">
        <v>31</v>
      </c>
      <c r="Y863" s="2" t="str" cm="1">
        <f t="array" ref="Y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3" s="2" t="str">
        <f>Tabela1[[#This Row],[TEC - Tipo de Estrutura 2]] &amp; "|" &amp; Tabela1[[#This Row],[Intervalo de Anos]] &amp; "|" &amp; Tabela1[[#This Row],[CON - Material]]</f>
        <v>Arco|1960-1983|Alvenaria de Tijolo</v>
      </c>
    </row>
    <row r="864" spans="1:29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2" t="str" cm="1">
        <f t="array" ref="P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4" s="1">
        <v>3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23</v>
      </c>
      <c r="X864" s="2" t="s">
        <v>35</v>
      </c>
      <c r="Y864" s="2" t="str" cm="1">
        <f t="array" ref="Y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4" s="2" t="str">
        <f>Tabela1[[#This Row],[TEC - Tipo de Estrutura 2]] &amp; "|" &amp; Tabela1[[#This Row],[Intervalo de Anos]] &amp; "|" &amp; Tabela1[[#This Row],[CON - Material]]</f>
        <v>Arco|1983-2010|Alvenaria de Pedra</v>
      </c>
    </row>
    <row r="865" spans="1:29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2" t="str" cm="1">
        <f t="array" ref="P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5" s="1">
        <v>3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23</v>
      </c>
      <c r="X865" s="2" t="s">
        <v>24</v>
      </c>
      <c r="Y865" s="2" t="str" cm="1">
        <f t="array" ref="Y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66" spans="1:29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2" t="str" cm="1">
        <f t="array" ref="P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6" s="1">
        <v>4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23</v>
      </c>
      <c r="X866" s="2" t="s">
        <v>35</v>
      </c>
      <c r="Y866" s="2" t="str" cm="1">
        <f t="array" ref="Y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6" s="2" t="str">
        <f>Tabela1[[#This Row],[TEC - Tipo de Estrutura 2]] &amp; "|" &amp; Tabela1[[#This Row],[Intervalo de Anos]] &amp; "|" &amp; Tabela1[[#This Row],[CON - Material]]</f>
        <v>Arco|1983-2010|Alvenaria de Pedra</v>
      </c>
    </row>
    <row r="867" spans="1:29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2" t="str" cm="1">
        <f t="array" ref="P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7" s="1">
        <v>3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23</v>
      </c>
      <c r="X867" s="2" t="s">
        <v>24</v>
      </c>
      <c r="Y867" s="2" t="str" cm="1">
        <f t="array" ref="Y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68" spans="1:29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2" t="str" cm="1">
        <f t="array" ref="P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8" s="1">
        <v>2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23</v>
      </c>
      <c r="X868" s="2" t="s">
        <v>35</v>
      </c>
      <c r="Y868" s="2" t="str" cm="1">
        <f t="array" ref="Y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8" s="2" t="str">
        <f>Tabela1[[#This Row],[TEC - Tipo de Estrutura 2]] &amp; "|" &amp; Tabela1[[#This Row],[Intervalo de Anos]] &amp; "|" &amp; Tabela1[[#This Row],[CON - Material]]</f>
        <v>Arco|1960-1983|Alvenaria de Pedra</v>
      </c>
    </row>
    <row r="869" spans="1:29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2" t="str" cm="1">
        <f t="array" ref="P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9" s="1">
        <v>5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41</v>
      </c>
      <c r="X869" s="2" t="s">
        <v>38</v>
      </c>
      <c r="Y869" s="2" t="str" cm="1">
        <f t="array" ref="Y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0" spans="1:29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2" t="str" cm="1">
        <f t="array" ref="P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0" s="1">
        <v>3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23</v>
      </c>
      <c r="X870" s="2" t="s">
        <v>31</v>
      </c>
      <c r="Y870" s="2" t="str" cm="1">
        <f t="array" ref="Y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70" s="2" t="str">
        <f>Tabela1[[#This Row],[TEC - Tipo de Estrutura 2]] &amp; "|" &amp; Tabela1[[#This Row],[Intervalo de Anos]] &amp; "|" &amp; Tabela1[[#This Row],[CON - Material]]</f>
        <v>Arco|1983-2010|Alvenaria de Tijolo</v>
      </c>
    </row>
    <row r="871" spans="1:29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2" t="str" cm="1">
        <f t="array" ref="P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1" s="1">
        <v>1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41</v>
      </c>
      <c r="X871" s="2" t="s">
        <v>24</v>
      </c>
      <c r="Y871" s="2" t="str" cm="1">
        <f t="array" ref="Y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1" s="2" t="str">
        <f>Tabela1[[#This Row],[TEC - Tipo de Estrutura 2]] &amp; "|" &amp; Tabela1[[#This Row],[Intervalo de Anos]] &amp; "|" &amp; Tabela1[[#This Row],[CON - Material]]</f>
        <v>Pórtico|1983-2010|Betão Armado</v>
      </c>
    </row>
    <row r="872" spans="1:29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2" t="str" cm="1">
        <f t="array" ref="P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2" s="1">
        <v>2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23</v>
      </c>
      <c r="X872" s="2" t="s">
        <v>35</v>
      </c>
      <c r="Y872" s="2" t="str" cm="1">
        <f t="array" ref="Y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72" s="2" t="s">
        <v>24</v>
      </c>
      <c r="AC872" s="2" t="str">
        <f>Tabela1[[#This Row],[TEC - Tipo de Estrutura 2]] &amp; "|" &amp; Tabela1[[#This Row],[Intervalo de Anos]] &amp; "|" &amp; Tabela1[[#This Row],[CON - Material]]</f>
        <v>Arco|1983-2010|Alvenaria de Pedra</v>
      </c>
    </row>
    <row r="873" spans="1:29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2" t="str" cm="1">
        <f t="array" ref="P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3" s="1">
        <v>3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41</v>
      </c>
      <c r="X873" s="2" t="s">
        <v>24</v>
      </c>
      <c r="Y873" s="2" t="str" cm="1">
        <f t="array" ref="Y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4" spans="1:29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2" t="str" cm="1">
        <f t="array" ref="P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4" s="1">
        <v>3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41</v>
      </c>
      <c r="X874" s="2" t="s">
        <v>24</v>
      </c>
      <c r="Y874" s="2" t="str" cm="1">
        <f t="array" ref="Y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5" spans="1:29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2" t="str" cm="1">
        <f t="array" ref="P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75" s="1">
        <v>1</v>
      </c>
      <c r="R875" s="1">
        <v>21.8</v>
      </c>
      <c r="S875" s="1">
        <v>11.5</v>
      </c>
      <c r="T875" s="1">
        <v>21.8</v>
      </c>
      <c r="U875" s="9"/>
      <c r="V875" s="10"/>
      <c r="W875" s="1" t="s">
        <v>30</v>
      </c>
      <c r="X875" s="2" t="s">
        <v>24</v>
      </c>
      <c r="Y875" s="2" t="str" cm="1">
        <f t="array" ref="Y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876" spans="1:29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2" t="str" cm="1">
        <f t="array" ref="P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6" s="1">
        <v>4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30</v>
      </c>
      <c r="X876" s="2" t="s">
        <v>740</v>
      </c>
      <c r="Y876" s="2" t="str" cm="1">
        <f t="array" ref="Y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876" s="2" t="str">
        <f>Tabela1[[#This Row],[TEC - Tipo de Estrutura 2]] &amp; "|" &amp; Tabela1[[#This Row],[Intervalo de Anos]] &amp; "|" &amp; Tabela1[[#This Row],[CON - Material]]</f>
        <v>Arco|1983-2010|Outros</v>
      </c>
    </row>
    <row r="877" spans="1:29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2" t="str" cm="1">
        <f t="array" ref="P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7" s="1">
        <v>1</v>
      </c>
      <c r="R877" s="1">
        <v>11.6</v>
      </c>
      <c r="S877" s="1">
        <v>11.5</v>
      </c>
      <c r="T877" s="1">
        <v>11.6</v>
      </c>
      <c r="U877" s="9"/>
      <c r="V877" s="10"/>
      <c r="W877" s="1" t="s">
        <v>30</v>
      </c>
      <c r="X877" s="2" t="s">
        <v>24</v>
      </c>
      <c r="Y877" s="2" t="str" cm="1">
        <f t="array" ref="Y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7" s="2" t="str">
        <f>Tabela1[[#This Row],[TEC - Tipo de Estrutura 2]] &amp; "|" &amp; Tabela1[[#This Row],[Intervalo de Anos]] &amp; "|" &amp; Tabela1[[#This Row],[CON - Material]]</f>
        <v>Pórtico|1983-2010|Betão Armado</v>
      </c>
    </row>
    <row r="878" spans="1:29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2" t="str" cm="1">
        <f t="array" ref="P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8" s="1">
        <v>3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30</v>
      </c>
      <c r="X878" s="2" t="s">
        <v>24</v>
      </c>
      <c r="Y878" s="2" t="str" cm="1">
        <f t="array" ref="Y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79" spans="1:29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2" t="str" cm="1">
        <f t="array" ref="P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9" s="1">
        <v>3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23</v>
      </c>
      <c r="X879" s="2" t="s">
        <v>38</v>
      </c>
      <c r="Y879" s="2" t="str" cm="1">
        <f t="array" ref="Y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0" spans="1:29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2" t="str" cm="1">
        <f t="array" ref="P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0" s="1">
        <v>13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23</v>
      </c>
      <c r="X880" s="2" t="s">
        <v>38</v>
      </c>
      <c r="Y880" s="2" t="str" cm="1">
        <f t="array" ref="Y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1" spans="1:29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2" t="str" cm="1">
        <f t="array" ref="P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1" s="1">
        <v>3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30</v>
      </c>
      <c r="X881" s="2" t="s">
        <v>38</v>
      </c>
      <c r="Y881" s="2" t="str" cm="1">
        <f t="array" ref="Y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2" spans="1:29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2" t="str" cm="1">
        <f t="array" ref="P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2" s="1">
        <v>5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23</v>
      </c>
      <c r="X882" s="2" t="s">
        <v>38</v>
      </c>
      <c r="Y882" s="2" t="str" cm="1">
        <f t="array" ref="Y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3" spans="1:29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2" t="str" cm="1">
        <f t="array" ref="P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3" s="1">
        <v>3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30</v>
      </c>
      <c r="X883" s="2" t="s">
        <v>38</v>
      </c>
      <c r="Y883" s="2" t="str" cm="1">
        <f t="array" ref="Y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4" spans="1:29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2" t="str" cm="1">
        <f t="array" ref="P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4" s="1">
        <v>3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30</v>
      </c>
      <c r="X884" s="2" t="s">
        <v>38</v>
      </c>
      <c r="Y884" s="2" t="str" cm="1">
        <f t="array" ref="Y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5" spans="1:29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2" t="str" cm="1">
        <f t="array" ref="P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5" s="1">
        <v>3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23</v>
      </c>
      <c r="X885" s="2" t="s">
        <v>38</v>
      </c>
      <c r="Y885" s="2" t="str" cm="1">
        <f t="array" ref="Y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6" spans="1:29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2" t="str" cm="1">
        <f t="array" ref="P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86" s="1">
        <v>1</v>
      </c>
      <c r="R886" s="1">
        <v>8.1</v>
      </c>
      <c r="S886" s="1">
        <v>36</v>
      </c>
      <c r="T886" s="1">
        <v>8.1</v>
      </c>
      <c r="U886" s="9"/>
      <c r="V886" s="10"/>
      <c r="W886" s="1" t="s">
        <v>30</v>
      </c>
      <c r="X886" s="2" t="s">
        <v>24</v>
      </c>
      <c r="Y886" s="2" t="str" cm="1">
        <f t="array" ref="Y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6" s="2" t="str">
        <f>Tabela1[[#This Row],[TEC - Tipo de Estrutura 2]] &amp; "|" &amp; Tabela1[[#This Row],[Intervalo de Anos]] &amp; "|" &amp; Tabela1[[#This Row],[CON - Material]]</f>
        <v>Pórtico|1983-2010|Betão Armado</v>
      </c>
    </row>
    <row r="887" spans="1:29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2" t="str" cm="1">
        <f t="array" ref="P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7" s="1">
        <v>3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30</v>
      </c>
      <c r="X887" s="2" t="s">
        <v>38</v>
      </c>
      <c r="Y887" s="2" t="str" cm="1">
        <f t="array" ref="Y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8" spans="1:29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2" t="str" cm="1">
        <f t="array" ref="P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8" s="1">
        <v>10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23</v>
      </c>
      <c r="X888" s="2" t="s">
        <v>38</v>
      </c>
      <c r="Y888" s="2" t="str" cm="1">
        <f t="array" ref="Y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9" spans="1:29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2" t="str" cm="1">
        <f t="array" ref="P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9" s="1">
        <v>3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30</v>
      </c>
      <c r="X889" s="2" t="s">
        <v>38</v>
      </c>
      <c r="Y889" s="2" t="str" cm="1">
        <f t="array" ref="Y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0" spans="1:29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2" t="str" cm="1">
        <f t="array" ref="P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0" s="1">
        <v>1</v>
      </c>
      <c r="R890" s="1">
        <v>4</v>
      </c>
      <c r="S890" s="1">
        <v>9</v>
      </c>
      <c r="T890" s="1">
        <v>4</v>
      </c>
      <c r="U890" s="9"/>
      <c r="V890" s="10"/>
      <c r="W890" s="1" t="s">
        <v>30</v>
      </c>
      <c r="X890" s="2" t="s">
        <v>35</v>
      </c>
      <c r="Y890" s="2" t="str" cm="1">
        <f t="array" ref="Y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0" s="2" t="s">
        <v>24</v>
      </c>
      <c r="AC890" s="2" t="str">
        <f>Tabela1[[#This Row],[TEC - Tipo de Estrutura 2]] &amp; "|" &amp; Tabela1[[#This Row],[Intervalo de Anos]] &amp; "|" &amp; Tabela1[[#This Row],[CON - Material]]</f>
        <v>Arco|1983-2010|Alvenaria de Pedra</v>
      </c>
    </row>
    <row r="891" spans="1:29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2" t="str" cm="1">
        <f t="array" ref="P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1" s="1">
        <v>3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30</v>
      </c>
      <c r="X891" s="2" t="s">
        <v>38</v>
      </c>
      <c r="Y891" s="2" t="str" cm="1">
        <f t="array" ref="Y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2" spans="1:29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2" t="str" cm="1">
        <f t="array" ref="P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2" s="1">
        <v>8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30</v>
      </c>
      <c r="X892" s="2" t="s">
        <v>38</v>
      </c>
      <c r="Y892" s="2" t="str" cm="1">
        <f t="array" ref="Y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3" spans="1:29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2" t="str" cm="1">
        <f t="array" ref="P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3" s="1">
        <v>3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23</v>
      </c>
      <c r="X893" s="2" t="s">
        <v>38</v>
      </c>
      <c r="Y893" s="2" t="str" cm="1">
        <f t="array" ref="Y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4" spans="1:29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2" t="str" cm="1">
        <f t="array" ref="P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4" s="1">
        <v>5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30</v>
      </c>
      <c r="X894" s="2" t="s">
        <v>38</v>
      </c>
      <c r="Y894" s="2" t="str" cm="1">
        <f t="array" ref="Y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5" spans="1:29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2" t="str" cm="1">
        <f t="array" ref="P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5" s="1">
        <v>6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23</v>
      </c>
      <c r="X895" s="2" t="s">
        <v>35</v>
      </c>
      <c r="Y895" s="2" t="str" cm="1">
        <f t="array" ref="Y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95" s="2" t="str">
        <f>Tabela1[[#This Row],[TEC - Tipo de Estrutura 2]] &amp; "|" &amp; Tabela1[[#This Row],[Intervalo de Anos]] &amp; "|" &amp; Tabela1[[#This Row],[CON - Material]]</f>
        <v>Arco|1983-2010|Alvenaria de Pedra</v>
      </c>
    </row>
    <row r="896" spans="1:29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2" t="str" cm="1">
        <f t="array" ref="P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6" s="1">
        <v>1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23</v>
      </c>
      <c r="X896" s="2" t="s">
        <v>35</v>
      </c>
      <c r="Y896" s="2" t="str" cm="1">
        <f t="array" ref="Y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6" s="2" t="s">
        <v>24</v>
      </c>
      <c r="AC896" s="2" t="str">
        <f>Tabela1[[#This Row],[TEC - Tipo de Estrutura 2]] &amp; "|" &amp; Tabela1[[#This Row],[Intervalo de Anos]] &amp; "|" &amp; Tabela1[[#This Row],[CON - Material]]</f>
        <v>Arco|1983-2010|Alvenaria de Pedra</v>
      </c>
    </row>
    <row r="897" spans="1:29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2" t="str" cm="1">
        <f t="array" ref="P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7" s="1">
        <v>3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23</v>
      </c>
      <c r="X897" s="2" t="s">
        <v>31</v>
      </c>
      <c r="Y897" s="2" t="str" cm="1">
        <f t="array" ref="Y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97" s="2" t="str">
        <f>Tabela1[[#This Row],[TEC - Tipo de Estrutura 2]] &amp; "|" &amp; Tabela1[[#This Row],[Intervalo de Anos]] &amp; "|" &amp; Tabela1[[#This Row],[CON - Material]]</f>
        <v>Arco|1983-2010|Alvenaria de Tijolo</v>
      </c>
    </row>
    <row r="898" spans="1:29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2" t="str" cm="1">
        <f t="array" ref="P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8" s="1">
        <v>9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41</v>
      </c>
      <c r="X898" s="2" t="s">
        <v>38</v>
      </c>
      <c r="Y898" s="2" t="str" cm="1">
        <f t="array" ref="Y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9" spans="1:29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2" t="str" cm="1">
        <f t="array" ref="P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9" s="1">
        <v>9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41</v>
      </c>
      <c r="X899" s="2" t="s">
        <v>38</v>
      </c>
      <c r="Y899" s="2" t="str" cm="1">
        <f t="array" ref="Y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0" spans="1:29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2" t="str" cm="1">
        <f t="array" ref="P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0" s="1">
        <v>7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41</v>
      </c>
      <c r="X900" s="2" t="s">
        <v>38</v>
      </c>
      <c r="Y900" s="2" t="str" cm="1">
        <f t="array" ref="Y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1" spans="1:29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2" t="str" cm="1">
        <f t="array" ref="P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1" s="1">
        <v>7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41</v>
      </c>
      <c r="X901" s="2" t="s">
        <v>38</v>
      </c>
      <c r="Y901" s="2" t="str" cm="1">
        <f t="array" ref="Y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2" spans="1:29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2" t="str" cm="1">
        <f t="array" ref="P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2" s="1">
        <v>3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41</v>
      </c>
      <c r="X902" s="2" t="s">
        <v>38</v>
      </c>
      <c r="Y902" s="2" t="str" cm="1">
        <f t="array" ref="Y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3" spans="1:29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2" t="str" cm="1">
        <f t="array" ref="P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3" s="1">
        <v>3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41</v>
      </c>
      <c r="X903" s="2" t="s">
        <v>38</v>
      </c>
      <c r="Y903" s="2" t="str" cm="1">
        <f t="array" ref="Y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4" spans="1:29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2" t="str" cm="1">
        <f t="array" ref="P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4" s="1">
        <v>3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41</v>
      </c>
      <c r="X904" s="2" t="s">
        <v>24</v>
      </c>
      <c r="Y904" s="2" t="str" cm="1">
        <f t="array" ref="Y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5" spans="1:29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2" t="str" cm="1">
        <f t="array" ref="P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5" s="1">
        <v>2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41</v>
      </c>
      <c r="X905" s="2" t="s">
        <v>24</v>
      </c>
      <c r="Y905" s="2" t="str" cm="1">
        <f t="array" ref="Y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6" spans="1:29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2" t="str" cm="1">
        <f t="array" ref="P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6" s="1">
        <v>1</v>
      </c>
      <c r="R906" s="1">
        <v>17</v>
      </c>
      <c r="S906" s="1">
        <v>32</v>
      </c>
      <c r="T906" s="1">
        <v>17</v>
      </c>
      <c r="U906" s="9"/>
      <c r="V906" s="10"/>
      <c r="W906" s="1" t="s">
        <v>41</v>
      </c>
      <c r="X906" s="2" t="s">
        <v>24</v>
      </c>
      <c r="Y906" s="2" t="str" cm="1">
        <f t="array" ref="Y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7" spans="1:29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2" t="str" cm="1">
        <f t="array" ref="P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7" s="1">
        <v>2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41</v>
      </c>
      <c r="X907" s="2" t="s">
        <v>24</v>
      </c>
      <c r="Y907" s="2" t="str" cm="1">
        <f t="array" ref="Y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08" spans="1:29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2" t="str" cm="1">
        <f t="array" ref="P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8" s="1">
        <v>1</v>
      </c>
      <c r="R908" s="1">
        <v>16</v>
      </c>
      <c r="S908" s="1">
        <v>28</v>
      </c>
      <c r="T908" s="1">
        <v>16</v>
      </c>
      <c r="U908" s="9"/>
      <c r="V908" s="10"/>
      <c r="W908" s="1" t="s">
        <v>41</v>
      </c>
      <c r="X908" s="2" t="s">
        <v>24</v>
      </c>
      <c r="Y908" s="2" t="str" cm="1">
        <f t="array" ref="Y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9" spans="1:29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2" t="str" cm="1">
        <f t="array" ref="P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9" s="1">
        <v>1</v>
      </c>
      <c r="R909" s="1">
        <v>13</v>
      </c>
      <c r="S909" s="1">
        <v>9.4</v>
      </c>
      <c r="T909" s="1">
        <v>13</v>
      </c>
      <c r="U909" s="9"/>
      <c r="V909" s="10"/>
      <c r="W909" s="1" t="s">
        <v>23</v>
      </c>
      <c r="X909" s="2" t="s">
        <v>24</v>
      </c>
      <c r="Y909" s="2" t="str" cm="1">
        <f t="array" ref="Y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0" spans="1:29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2" t="str" cm="1">
        <f t="array" ref="P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0" s="1">
        <v>6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23</v>
      </c>
      <c r="X910" s="2" t="s">
        <v>24</v>
      </c>
      <c r="Y910" s="2" t="str" cm="1">
        <f t="array" ref="Y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11" spans="1:29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2" t="str" cm="1">
        <f t="array" ref="P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1" s="1">
        <v>3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23</v>
      </c>
      <c r="X911" s="2" t="s">
        <v>31</v>
      </c>
      <c r="Y911" s="2" t="str" cm="1">
        <f t="array" ref="Y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1" s="2" t="str">
        <f>Tabela1[[#This Row],[TEC - Tipo de Estrutura 2]] &amp; "|" &amp; Tabela1[[#This Row],[Intervalo de Anos]] &amp; "|" &amp; Tabela1[[#This Row],[CON - Material]]</f>
        <v>Arco|1960-1983|Alvenaria de Tijolo</v>
      </c>
    </row>
    <row r="912" spans="1:29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2" t="str" cm="1">
        <f t="array" ref="P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2" s="1">
        <v>1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41</v>
      </c>
      <c r="X912" s="2" t="s">
        <v>24</v>
      </c>
      <c r="Y912" s="2" t="str" cm="1">
        <f t="array" ref="Y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3" spans="1:29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2" t="str" cm="1">
        <f t="array" ref="P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3" s="1">
        <v>1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23</v>
      </c>
      <c r="X913" s="2" t="s">
        <v>24</v>
      </c>
      <c r="Y913" s="2" t="str" cm="1">
        <f t="array" ref="Y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4" spans="1:29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2" t="str" cm="1">
        <f t="array" ref="P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4" s="1">
        <v>1</v>
      </c>
      <c r="R914" s="1">
        <v>17</v>
      </c>
      <c r="S914" s="1">
        <v>32</v>
      </c>
      <c r="T914" s="1">
        <v>17</v>
      </c>
      <c r="U914" s="9"/>
      <c r="V914" s="10"/>
      <c r="W914" s="1" t="s">
        <v>41</v>
      </c>
      <c r="X914" s="2" t="s">
        <v>24</v>
      </c>
      <c r="Y914" s="2" t="str" cm="1">
        <f t="array" ref="Y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5" spans="1:29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2" t="str" cm="1">
        <f t="array" ref="P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5" s="1">
        <v>1</v>
      </c>
      <c r="R915" s="1">
        <v>10.5</v>
      </c>
      <c r="S915" s="1">
        <v>11</v>
      </c>
      <c r="T915" s="1">
        <v>10.5</v>
      </c>
      <c r="U915" s="9"/>
      <c r="V915" s="10"/>
      <c r="W915" s="1" t="s">
        <v>41</v>
      </c>
      <c r="X915" s="2" t="s">
        <v>24</v>
      </c>
      <c r="Y915" s="2" t="str" cm="1">
        <f t="array" ref="Y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6" spans="1:29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2" t="str" cm="1">
        <f t="array" ref="P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6" s="1">
        <v>4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41</v>
      </c>
      <c r="X916" s="2" t="s">
        <v>38</v>
      </c>
      <c r="Y916" s="2" t="str" cm="1">
        <f t="array" ref="Y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7" spans="1:29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2" t="str" cm="1">
        <f t="array" ref="P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7" s="1">
        <v>3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23</v>
      </c>
      <c r="X917" s="2" t="s">
        <v>31</v>
      </c>
      <c r="Y917" s="2" t="str" cm="1">
        <f t="array" ref="Y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17" s="2" t="s">
        <v>24</v>
      </c>
      <c r="AC917" s="2" t="str">
        <f>Tabela1[[#This Row],[TEC - Tipo de Estrutura 2]] &amp; "|" &amp; Tabela1[[#This Row],[Intervalo de Anos]] &amp; "|" &amp; Tabela1[[#This Row],[CON - Material]]</f>
        <v>Arco|1960-1983|Alvenaria de Tijolo</v>
      </c>
    </row>
    <row r="918" spans="1:29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2" t="str" cm="1">
        <f t="array" ref="P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8" s="1">
        <v>1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23</v>
      </c>
      <c r="X918" s="2" t="s">
        <v>24</v>
      </c>
      <c r="Y918" s="2" t="str" cm="1">
        <f t="array" ref="Y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9" spans="1:29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2" t="str" cm="1">
        <f t="array" ref="P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9" s="1">
        <v>1</v>
      </c>
      <c r="R919" s="1">
        <v>10.1</v>
      </c>
      <c r="S919" s="1">
        <v>10</v>
      </c>
      <c r="T919" s="1">
        <v>10.1</v>
      </c>
      <c r="U919" s="9"/>
      <c r="V919" s="10"/>
      <c r="W919" s="1" t="s">
        <v>23</v>
      </c>
      <c r="X919" s="2" t="s">
        <v>31</v>
      </c>
      <c r="Y919" s="2" t="str" cm="1">
        <f t="array" ref="Y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9" s="2" t="str">
        <f>Tabela1[[#This Row],[TEC - Tipo de Estrutura 2]] &amp; "|" &amp; Tabela1[[#This Row],[Intervalo de Anos]] &amp; "|" &amp; Tabela1[[#This Row],[CON - Material]]</f>
        <v>Arco|1983-2010|Alvenaria de Tijolo</v>
      </c>
    </row>
    <row r="920" spans="1:29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2" t="str" cm="1">
        <f t="array" ref="P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0" s="1">
        <v>3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23</v>
      </c>
      <c r="X920" s="2" t="s">
        <v>31</v>
      </c>
      <c r="Y920" s="2" t="str" cm="1">
        <f t="array" ref="Y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0" s="2" t="s">
        <v>24</v>
      </c>
      <c r="AC920" s="2" t="str">
        <f>Tabela1[[#This Row],[TEC - Tipo de Estrutura 2]] &amp; "|" &amp; Tabela1[[#This Row],[Intervalo de Anos]] &amp; "|" &amp; Tabela1[[#This Row],[CON - Material]]</f>
        <v>Arco|1983-2010|Alvenaria de Tijolo</v>
      </c>
    </row>
    <row r="921" spans="1:29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2" t="str" cm="1">
        <f t="array" ref="P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21" s="1">
        <v>5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23</v>
      </c>
      <c r="X921" s="2" t="s">
        <v>31</v>
      </c>
      <c r="Y921" s="2" t="str" cm="1">
        <f t="array" ref="Y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1" s="2" t="s">
        <v>24</v>
      </c>
      <c r="AC921" s="2" t="str">
        <f>Tabela1[[#This Row],[TEC - Tipo de Estrutura 2]] &amp; "|" &amp; Tabela1[[#This Row],[Intervalo de Anos]] &amp; "|" &amp; Tabela1[[#This Row],[CON - Material]]</f>
        <v>Outro|1983-2010|Alvenaria de Tijolo</v>
      </c>
    </row>
    <row r="922" spans="1:29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2" t="str" cm="1">
        <f t="array" ref="P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2" s="1">
        <v>3</v>
      </c>
      <c r="R922" s="1">
        <v>15.2</v>
      </c>
      <c r="S922" s="1">
        <v>9.86</v>
      </c>
      <c r="U922" s="1">
        <v>3.55</v>
      </c>
      <c r="V922" s="10"/>
      <c r="W922" s="1" t="s">
        <v>23</v>
      </c>
      <c r="X922" s="2" t="s">
        <v>31</v>
      </c>
      <c r="Y922" s="2" t="str" cm="1">
        <f t="array" ref="Y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2" s="2" t="s">
        <v>24</v>
      </c>
      <c r="AC922" s="2" t="str">
        <f>Tabela1[[#This Row],[TEC - Tipo de Estrutura 2]] &amp; "|" &amp; Tabela1[[#This Row],[Intervalo de Anos]] &amp; "|" &amp; Tabela1[[#This Row],[CON - Material]]</f>
        <v>Arco|1960-1983|Alvenaria de Tijolo</v>
      </c>
    </row>
    <row r="923" spans="1:29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2" t="str" cm="1">
        <f t="array" ref="P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3" s="1">
        <v>1</v>
      </c>
      <c r="R923" s="1">
        <v>12.5</v>
      </c>
      <c r="S923" s="1">
        <v>12.5</v>
      </c>
      <c r="U923" s="9"/>
      <c r="V923" s="10"/>
      <c r="W923" s="1" t="s">
        <v>41</v>
      </c>
      <c r="X923" s="2" t="s">
        <v>38</v>
      </c>
      <c r="Y923" s="2" t="str" cm="1">
        <f t="array" ref="Y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24" spans="1:29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2" t="str" cm="1">
        <f t="array" ref="P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4" s="1">
        <v>5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23</v>
      </c>
      <c r="X924" s="2" t="s">
        <v>31</v>
      </c>
      <c r="Y924" s="2" t="str" cm="1">
        <f t="array" ref="Y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4" s="2" t="s">
        <v>24</v>
      </c>
      <c r="AC924" s="2" t="str">
        <f>Tabela1[[#This Row],[TEC - Tipo de Estrutura 2]] &amp; "|" &amp; Tabela1[[#This Row],[Intervalo de Anos]] &amp; "|" &amp; Tabela1[[#This Row],[CON - Material]]</f>
        <v>Arco|1983-2010|Alvenaria de Tijolo</v>
      </c>
    </row>
    <row r="925" spans="1:29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2" t="str" cm="1">
        <f t="array" ref="P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5" s="1">
        <v>3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41</v>
      </c>
      <c r="X925" s="2" t="s">
        <v>35</v>
      </c>
      <c r="Y925" s="2" t="str" cm="1">
        <f t="array" ref="Y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5" s="2" t="s">
        <v>24</v>
      </c>
      <c r="AC925" s="2" t="str">
        <f>Tabela1[[#This Row],[TEC - Tipo de Estrutura 2]] &amp; "|" &amp; Tabela1[[#This Row],[Intervalo de Anos]] &amp; "|" &amp; Tabela1[[#This Row],[CON - Material]]</f>
        <v>Vãos Multiplos|1983-2010|Alvenaria de Pedra</v>
      </c>
    </row>
    <row r="926" spans="1:29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2" t="str" cm="1">
        <f t="array" ref="P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6" s="1">
        <v>3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23</v>
      </c>
      <c r="X926" s="2" t="s">
        <v>24</v>
      </c>
      <c r="Y926" s="2" t="str" cm="1">
        <f t="array" ref="Y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27" spans="1:29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2" t="str" cm="1">
        <f t="array" ref="P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7" s="1">
        <v>1</v>
      </c>
      <c r="R927" s="1">
        <v>12</v>
      </c>
      <c r="S927" s="1">
        <v>6</v>
      </c>
      <c r="T927" s="1">
        <v>12</v>
      </c>
      <c r="U927" s="9"/>
      <c r="V927" s="10"/>
      <c r="W927" s="1" t="s">
        <v>41</v>
      </c>
      <c r="X927" s="2" t="s">
        <v>35</v>
      </c>
      <c r="Y927" s="2" t="str" cm="1">
        <f t="array" ref="Y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8" spans="1:29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2" t="str" cm="1">
        <f t="array" ref="P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8" s="1">
        <v>1</v>
      </c>
      <c r="R928" s="1">
        <v>15</v>
      </c>
      <c r="S928" s="1">
        <v>8.16</v>
      </c>
      <c r="T928" s="1">
        <v>15</v>
      </c>
      <c r="U928" s="9"/>
      <c r="V928" s="10"/>
      <c r="W928" s="1" t="s">
        <v>41</v>
      </c>
      <c r="X928" s="2" t="s">
        <v>35</v>
      </c>
      <c r="Y928" s="2" t="str" cm="1">
        <f t="array" ref="Y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9" spans="1:29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2" t="str" cm="1">
        <f t="array" ref="P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9" s="1">
        <v>1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41</v>
      </c>
      <c r="X929" s="2" t="s">
        <v>24</v>
      </c>
      <c r="Y929" s="2" t="str" cm="1">
        <f t="array" ref="Y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0" spans="1:29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2" t="str" cm="1">
        <f t="array" ref="P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0" s="1">
        <v>3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41</v>
      </c>
      <c r="X930" s="2" t="s">
        <v>35</v>
      </c>
      <c r="Y930" s="2" t="str" cm="1">
        <f t="array" ref="Y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1" spans="1:29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2" t="str" cm="1">
        <f t="array" ref="P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1" s="1">
        <v>1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30</v>
      </c>
      <c r="X931" s="2" t="s">
        <v>35</v>
      </c>
      <c r="Y931" s="2" t="str" cm="1">
        <f t="array" ref="Y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2" spans="1:29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2" t="str" cm="1">
        <f t="array" ref="P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2" s="1">
        <v>3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41</v>
      </c>
      <c r="X932" s="2" t="s">
        <v>35</v>
      </c>
      <c r="Y932" s="2" t="str" cm="1">
        <f t="array" ref="Y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2" s="2" t="str">
        <f>Tabela1[[#This Row],[TEC - Tipo de Estrutura 2]] &amp; "|" &amp; Tabela1[[#This Row],[Intervalo de Anos]] &amp; "|" &amp; Tabela1[[#This Row],[CON - Material]]</f>
        <v>Arco|1983-2010|Alvenaria de Pedra</v>
      </c>
    </row>
    <row r="933" spans="1:29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2" t="str" cm="1">
        <f t="array" ref="P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33" s="1">
        <v>1</v>
      </c>
      <c r="R933" s="1">
        <v>22</v>
      </c>
      <c r="S933" s="1">
        <v>7.5</v>
      </c>
      <c r="T933" s="1">
        <v>22</v>
      </c>
      <c r="U933" s="9"/>
      <c r="V933" s="10"/>
      <c r="W933" s="1" t="s">
        <v>41</v>
      </c>
      <c r="X933" s="2" t="s">
        <v>24</v>
      </c>
      <c r="Y933" s="2" t="str" cm="1">
        <f t="array" ref="Y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4" spans="1:29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2" t="str" cm="1">
        <f t="array" ref="P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4" s="1">
        <v>12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23</v>
      </c>
      <c r="X934" s="2" t="s">
        <v>38</v>
      </c>
      <c r="Y934" s="2" t="str" cm="1">
        <f t="array" ref="Y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5" spans="1:29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2" t="str" cm="1">
        <f t="array" ref="P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5" s="1">
        <v>1</v>
      </c>
      <c r="R935" s="1">
        <v>8</v>
      </c>
      <c r="S935" s="1">
        <v>21.4</v>
      </c>
      <c r="T935" s="1">
        <v>8</v>
      </c>
      <c r="U935" s="9"/>
      <c r="V935" s="10"/>
      <c r="W935" s="1" t="s">
        <v>30</v>
      </c>
      <c r="X935" s="2" t="s">
        <v>24</v>
      </c>
      <c r="Y935" s="2" t="str" cm="1">
        <f t="array" ref="Y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5" s="2" t="str">
        <f>Tabela1[[#This Row],[TEC - Tipo de Estrutura 2]] &amp; "|" &amp; Tabela1[[#This Row],[Intervalo de Anos]] &amp; "|" &amp; Tabela1[[#This Row],[CON - Material]]</f>
        <v>Arco|Antes de 1960|Betão Armado</v>
      </c>
    </row>
    <row r="936" spans="1:29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2" t="str" cm="1">
        <f t="array" ref="P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6" s="1">
        <v>6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23</v>
      </c>
      <c r="X936" s="2" t="s">
        <v>24</v>
      </c>
      <c r="Y936" s="2" t="str" cm="1">
        <f t="array" ref="Y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37" spans="1:29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2" t="str" cm="1">
        <f t="array" ref="P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7" s="1">
        <v>5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41</v>
      </c>
      <c r="X937" s="2" t="s">
        <v>24</v>
      </c>
      <c r="Y937" s="2" t="str" cm="1">
        <f t="array" ref="Y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8" spans="1:29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2" t="str" cm="1">
        <f t="array" ref="P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8" s="1">
        <v>1</v>
      </c>
      <c r="R938" s="1">
        <v>10</v>
      </c>
      <c r="S938" s="1">
        <v>6.3</v>
      </c>
      <c r="T938" s="1">
        <v>10</v>
      </c>
      <c r="U938" s="9"/>
      <c r="V938" s="10"/>
      <c r="W938" s="1" t="s">
        <v>41</v>
      </c>
      <c r="X938" s="2" t="s">
        <v>35</v>
      </c>
      <c r="Y938" s="2" t="str" cm="1">
        <f t="array" ref="Y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9" spans="1:29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2" t="str" cm="1">
        <f t="array" ref="P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9" s="1">
        <v>1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41</v>
      </c>
      <c r="X939" s="2" t="s">
        <v>35</v>
      </c>
      <c r="Y939" s="2" t="str" cm="1">
        <f t="array" ref="Y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0" spans="1:29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2" t="str" cm="1">
        <f t="array" ref="P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0" s="1">
        <v>1</v>
      </c>
      <c r="R940" s="1">
        <v>14</v>
      </c>
      <c r="S940" s="1">
        <v>6</v>
      </c>
      <c r="T940" s="1">
        <v>14</v>
      </c>
      <c r="U940" s="9"/>
      <c r="V940" s="10"/>
      <c r="W940" s="1" t="s">
        <v>41</v>
      </c>
      <c r="X940" s="2" t="s">
        <v>35</v>
      </c>
      <c r="Y940" s="2" t="str" cm="1">
        <f t="array" ref="Y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1" spans="1:29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2" t="str" cm="1">
        <f t="array" ref="P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1" s="1">
        <v>1</v>
      </c>
      <c r="R941" s="1">
        <v>20</v>
      </c>
      <c r="S941" s="1">
        <v>6.3</v>
      </c>
      <c r="T941" s="1">
        <v>20</v>
      </c>
      <c r="U941" s="9"/>
      <c r="V941" s="10"/>
      <c r="W941" s="1" t="s">
        <v>41</v>
      </c>
      <c r="X941" s="2" t="s">
        <v>35</v>
      </c>
      <c r="Y941" s="2" t="str" cm="1">
        <f t="array" ref="Y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2" spans="1:29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2" t="str" cm="1">
        <f t="array" ref="P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2" s="1">
        <v>1</v>
      </c>
      <c r="R942" s="1">
        <v>12</v>
      </c>
      <c r="S942" s="1">
        <v>6.16</v>
      </c>
      <c r="T942" s="1">
        <v>12</v>
      </c>
      <c r="U942" s="9"/>
      <c r="V942" s="10"/>
      <c r="W942" s="1" t="s">
        <v>41</v>
      </c>
      <c r="X942" s="2" t="s">
        <v>35</v>
      </c>
      <c r="Y942" s="2" t="str" cm="1">
        <f t="array" ref="Y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3" spans="1:29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2" t="str" cm="1">
        <f t="array" ref="P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3" s="1">
        <v>1</v>
      </c>
      <c r="R943" s="1">
        <v>12</v>
      </c>
      <c r="S943" s="1">
        <v>9.9</v>
      </c>
      <c r="T943" s="1">
        <v>12</v>
      </c>
      <c r="U943" s="9"/>
      <c r="V943" s="10"/>
      <c r="W943" s="1" t="s">
        <v>41</v>
      </c>
      <c r="X943" s="2" t="s">
        <v>35</v>
      </c>
      <c r="Y943" s="2" t="str" cm="1">
        <f t="array" ref="Y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3" s="2" t="s">
        <v>24</v>
      </c>
      <c r="AC94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4" spans="1:29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2" t="str" cm="1">
        <f t="array" ref="P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4" s="1">
        <v>4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41</v>
      </c>
      <c r="X944" s="2" t="s">
        <v>35</v>
      </c>
      <c r="Y944" s="2" t="str" cm="1">
        <f t="array" ref="Y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4" s="2" t="s">
        <v>24</v>
      </c>
      <c r="AC9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5" spans="1:29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2" t="str" cm="1">
        <f t="array" ref="P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5" s="1">
        <v>2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41</v>
      </c>
      <c r="X945" s="2" t="s">
        <v>35</v>
      </c>
      <c r="Y945" s="2" t="str" cm="1">
        <f t="array" ref="Y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6" spans="1:29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2" t="str" cm="1">
        <f t="array" ref="P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6" s="1">
        <v>1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41</v>
      </c>
      <c r="X946" s="2" t="s">
        <v>35</v>
      </c>
      <c r="Y946" s="2" t="str" cm="1">
        <f t="array" ref="Y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6" s="2" t="s">
        <v>38</v>
      </c>
      <c r="AC946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7" spans="1:29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2" t="str" cm="1">
        <f t="array" ref="P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7" s="1">
        <v>1</v>
      </c>
      <c r="R947" s="1">
        <v>13.5</v>
      </c>
      <c r="S947" s="1">
        <v>8</v>
      </c>
      <c r="T947" s="1">
        <v>13.5</v>
      </c>
      <c r="U947" s="9"/>
      <c r="V947" s="10"/>
      <c r="W947" s="1" t="s">
        <v>41</v>
      </c>
      <c r="X947" s="2" t="s">
        <v>35</v>
      </c>
      <c r="Y947" s="2" t="str" cm="1">
        <f t="array" ref="Y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8" spans="1:29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2" t="str" cm="1">
        <f t="array" ref="P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8" s="1">
        <v>2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23</v>
      </c>
      <c r="X948" s="2" t="s">
        <v>35</v>
      </c>
      <c r="Y948" s="2" t="str" cm="1">
        <f t="array" ref="Y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8" s="2" t="str">
        <f>Tabela1[[#This Row],[TEC - Tipo de Estrutura 2]] &amp; "|" &amp; Tabela1[[#This Row],[Intervalo de Anos]] &amp; "|" &amp; Tabela1[[#This Row],[CON - Material]]</f>
        <v>Arco|1983-2010|Alvenaria de Pedra</v>
      </c>
    </row>
    <row r="949" spans="1:29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2" t="str" cm="1">
        <f t="array" ref="P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49" s="1">
        <v>1</v>
      </c>
      <c r="R949" s="1">
        <v>13.7</v>
      </c>
      <c r="S949" s="1">
        <v>7.3</v>
      </c>
      <c r="T949" s="1">
        <v>13.7</v>
      </c>
      <c r="U949" s="9"/>
      <c r="V949" s="10"/>
      <c r="W949" s="1" t="s">
        <v>23</v>
      </c>
      <c r="X949" s="2" t="s">
        <v>24</v>
      </c>
      <c r="Y949" s="2" t="str" cm="1">
        <f t="array" ref="Y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50" spans="1:29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2" t="str" cm="1">
        <f t="array" ref="P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0" s="1">
        <v>3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23</v>
      </c>
      <c r="X950" s="2" t="s">
        <v>35</v>
      </c>
      <c r="Y950" s="2" t="str" cm="1">
        <f t="array" ref="Y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0" s="2" t="s">
        <v>24</v>
      </c>
      <c r="AC9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1" spans="1:29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2" t="str" cm="1">
        <f t="array" ref="P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1" s="1">
        <v>4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23</v>
      </c>
      <c r="X951" s="2" t="s">
        <v>35</v>
      </c>
      <c r="Y951" s="2" t="str" cm="1">
        <f t="array" ref="Y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1" s="2" t="s">
        <v>24</v>
      </c>
      <c r="AC951" s="2" t="str">
        <f>Tabela1[[#This Row],[TEC - Tipo de Estrutura 2]] &amp; "|" &amp; Tabela1[[#This Row],[Intervalo de Anos]] &amp; "|" &amp; Tabela1[[#This Row],[CON - Material]]</f>
        <v>Vãos Multiplos|1960-1983|Alvenaria de Pedra</v>
      </c>
    </row>
    <row r="952" spans="1:29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2" t="str" cm="1">
        <f t="array" ref="P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2" s="1">
        <v>3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23</v>
      </c>
      <c r="X952" s="2" t="s">
        <v>38</v>
      </c>
      <c r="Y952" s="2" t="str" cm="1">
        <f t="array" ref="Y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53" spans="1:29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2" t="str" cm="1">
        <f t="array" ref="P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3" s="1">
        <v>3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23</v>
      </c>
      <c r="X953" s="2" t="s">
        <v>24</v>
      </c>
      <c r="Y953" s="2" t="str" cm="1">
        <f t="array" ref="Y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4" spans="1:29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2" t="str" cm="1">
        <f t="array" ref="P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4" s="1">
        <v>3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23</v>
      </c>
      <c r="X954" s="2" t="s">
        <v>24</v>
      </c>
      <c r="Y954" s="2" t="str" cm="1">
        <f t="array" ref="Y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5" spans="1:29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2" t="str" cm="1">
        <f t="array" ref="P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5" s="1">
        <v>3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23</v>
      </c>
      <c r="X955" s="2" t="s">
        <v>24</v>
      </c>
      <c r="Y955" s="2" t="str" cm="1">
        <f t="array" ref="Y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6" spans="1:29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2" t="str" cm="1">
        <f t="array" ref="P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6" s="1">
        <v>3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23</v>
      </c>
      <c r="X956" s="2" t="s">
        <v>24</v>
      </c>
      <c r="Y956" s="2" t="str" cm="1">
        <f t="array" ref="Y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7" spans="1:29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2" t="str" cm="1">
        <f t="array" ref="P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7" s="1">
        <v>4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23</v>
      </c>
      <c r="X957" s="2" t="s">
        <v>24</v>
      </c>
      <c r="Y957" s="2" t="str" cm="1">
        <f t="array" ref="Y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8" spans="1:29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2" t="str" cm="1">
        <f t="array" ref="P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8" s="1">
        <v>3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23</v>
      </c>
      <c r="X958" s="2" t="s">
        <v>24</v>
      </c>
      <c r="Y958" s="2" t="str" cm="1">
        <f t="array" ref="Y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9" spans="1:29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2" t="str" cm="1">
        <f t="array" ref="P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9" s="1">
        <v>1</v>
      </c>
      <c r="R959" s="1">
        <v>12</v>
      </c>
      <c r="S959" s="1">
        <v>5.95</v>
      </c>
      <c r="T959" s="1">
        <v>12</v>
      </c>
      <c r="U959" s="9"/>
      <c r="V959" s="10"/>
      <c r="W959" s="1" t="s">
        <v>41</v>
      </c>
      <c r="X959" s="2" t="s">
        <v>35</v>
      </c>
      <c r="Y959" s="2" t="str" cm="1">
        <f t="array" ref="Y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0" spans="1:29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2" t="str" cm="1">
        <f t="array" ref="P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0" s="1">
        <v>1</v>
      </c>
      <c r="R960" s="1">
        <v>18</v>
      </c>
      <c r="S960" s="1">
        <v>13.4</v>
      </c>
      <c r="T960" s="1">
        <v>18</v>
      </c>
      <c r="U960" s="9"/>
      <c r="V960" s="10"/>
      <c r="W960" s="1" t="s">
        <v>30</v>
      </c>
      <c r="X960" s="2" t="s">
        <v>24</v>
      </c>
      <c r="Y960" s="2" t="str" cm="1">
        <f t="array" ref="Y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61" spans="1:29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2" t="str" cm="1">
        <f t="array" ref="P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61" s="1">
        <v>2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30</v>
      </c>
      <c r="X961" s="2" t="s">
        <v>24</v>
      </c>
      <c r="Y961" s="2" t="str" cm="1">
        <f t="array" ref="Y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2" spans="1:29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2" t="str" cm="1">
        <f t="array" ref="P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2" s="1">
        <v>3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23</v>
      </c>
      <c r="X962" s="2" t="s">
        <v>35</v>
      </c>
      <c r="Y962" s="2" t="str" cm="1">
        <f t="array" ref="Y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3" spans="1:29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2" t="str" cm="1">
        <f t="array" ref="P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63" s="1">
        <v>1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30</v>
      </c>
      <c r="X963" s="2" t="s">
        <v>31</v>
      </c>
      <c r="Y963" s="2" t="str" cm="1">
        <f t="array" ref="Y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3" s="2" t="s">
        <v>24</v>
      </c>
      <c r="AC963" s="2" t="str">
        <f>Tabela1[[#This Row],[TEC - Tipo de Estrutura 2]] &amp; "|" &amp; Tabela1[[#This Row],[Intervalo de Anos]] &amp; "|" &amp; Tabela1[[#This Row],[CON - Material]]</f>
        <v>Outro|1960-1983|Alvenaria de Tijolo</v>
      </c>
    </row>
    <row r="964" spans="1:29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2" t="str" cm="1">
        <f t="array" ref="P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4" s="1">
        <v>1</v>
      </c>
      <c r="R964" s="1">
        <v>12.2</v>
      </c>
      <c r="S964" s="1">
        <v>12</v>
      </c>
      <c r="T964" s="1">
        <v>12.2</v>
      </c>
      <c r="U964" s="9"/>
      <c r="V964" s="10"/>
      <c r="W964" s="1" t="s">
        <v>30</v>
      </c>
      <c r="X964" s="2" t="s">
        <v>31</v>
      </c>
      <c r="Y964" s="2" t="str" cm="1">
        <f t="array" ref="Y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4" s="2" t="s">
        <v>24</v>
      </c>
      <c r="AC964" s="2" t="str">
        <f>Tabela1[[#This Row],[TEC - Tipo de Estrutura 2]] &amp; "|" &amp; Tabela1[[#This Row],[Intervalo de Anos]] &amp; "|" &amp; Tabela1[[#This Row],[CON - Material]]</f>
        <v>Arco|1983-2010|Alvenaria de Tijolo</v>
      </c>
    </row>
    <row r="965" spans="1:29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2" t="str" cm="1">
        <f t="array" ref="P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5" s="1">
        <v>3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23</v>
      </c>
      <c r="X965" s="2" t="s">
        <v>35</v>
      </c>
      <c r="Y965" s="2" t="str" cm="1">
        <f t="array" ref="Y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5" s="2" t="s">
        <v>31</v>
      </c>
      <c r="AC965" s="2" t="str">
        <f>Tabela1[[#This Row],[TEC - Tipo de Estrutura 2]] &amp; "|" &amp; Tabela1[[#This Row],[Intervalo de Anos]] &amp; "|" &amp; Tabela1[[#This Row],[CON - Material]]</f>
        <v>Arco|1960-1983|Alvenaria de Pedra</v>
      </c>
    </row>
    <row r="966" spans="1:29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2" t="str" cm="1">
        <f t="array" ref="P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6" s="1">
        <v>4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30</v>
      </c>
      <c r="X966" s="2" t="s">
        <v>31</v>
      </c>
      <c r="Y966" s="2" t="str" cm="1">
        <f t="array" ref="Y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6" s="2" t="s">
        <v>24</v>
      </c>
      <c r="AC96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67" spans="1:29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2" t="str" cm="1">
        <f t="array" ref="P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7" s="1">
        <v>1</v>
      </c>
      <c r="R967" s="1">
        <v>7.2</v>
      </c>
      <c r="S967" s="1">
        <v>15</v>
      </c>
      <c r="T967" s="1">
        <v>7.2</v>
      </c>
      <c r="U967" s="9"/>
      <c r="V967" s="10"/>
      <c r="W967" s="1" t="s">
        <v>23</v>
      </c>
      <c r="X967" s="2" t="s">
        <v>35</v>
      </c>
      <c r="Y967" s="2" t="str" cm="1">
        <f t="array" ref="Y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7" s="2" t="s">
        <v>24</v>
      </c>
      <c r="AC9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8" spans="1:29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2" t="str" cm="1">
        <f t="array" ref="P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8" s="1">
        <v>1</v>
      </c>
      <c r="R968" s="1">
        <v>6.6</v>
      </c>
      <c r="S968" s="1">
        <v>15.4</v>
      </c>
      <c r="T968" s="1">
        <v>6.6</v>
      </c>
      <c r="U968" s="9"/>
      <c r="V968" s="10"/>
      <c r="W968" s="1" t="s">
        <v>23</v>
      </c>
      <c r="X968" s="2" t="s">
        <v>24</v>
      </c>
      <c r="Y968" s="2" t="str" cm="1">
        <f t="array" ref="Y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69" spans="1:29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2" t="str" cm="1">
        <f t="array" ref="P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9" s="1">
        <v>3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23</v>
      </c>
      <c r="X969" s="2" t="s">
        <v>35</v>
      </c>
      <c r="Y969" s="2" t="str" cm="1">
        <f t="array" ref="Y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9" s="2" t="s">
        <v>24</v>
      </c>
      <c r="AC969" s="2" t="str">
        <f>Tabela1[[#This Row],[TEC - Tipo de Estrutura 2]] &amp; "|" &amp; Tabela1[[#This Row],[Intervalo de Anos]] &amp; "|" &amp; Tabela1[[#This Row],[CON - Material]]</f>
        <v>Arco|1960-1983|Alvenaria de Pedra</v>
      </c>
    </row>
    <row r="970" spans="1:29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2" t="str" cm="1">
        <f t="array" ref="P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0" s="1">
        <v>1</v>
      </c>
      <c r="R970" s="1">
        <v>24</v>
      </c>
      <c r="S970" s="1">
        <v>29.5</v>
      </c>
      <c r="T970" s="1">
        <v>24</v>
      </c>
      <c r="U970" s="9"/>
      <c r="V970" s="10"/>
      <c r="W970" s="1" t="s">
        <v>23</v>
      </c>
      <c r="X970" s="2" t="s">
        <v>24</v>
      </c>
      <c r="Y970" s="2" t="str" cm="1">
        <f t="array" ref="Y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1" spans="1:29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2" t="str" cm="1">
        <f t="array" ref="P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1" s="1">
        <v>3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30</v>
      </c>
      <c r="X971" s="2" t="s">
        <v>38</v>
      </c>
      <c r="Y971" s="2" t="str" cm="1">
        <f t="array" ref="Y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2" spans="1:29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2" t="str" cm="1">
        <f t="array" ref="P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2" s="1">
        <v>3</v>
      </c>
      <c r="R972" s="1">
        <v>55.4</v>
      </c>
      <c r="S972" s="1">
        <v>12.9</v>
      </c>
      <c r="U972" s="1">
        <v>15.5</v>
      </c>
      <c r="V972" s="10"/>
      <c r="W972" s="1" t="s">
        <v>23</v>
      </c>
      <c r="X972" s="2" t="s">
        <v>35</v>
      </c>
      <c r="Y972" s="2" t="str" cm="1">
        <f t="array" ref="Y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72" s="2" t="s">
        <v>31</v>
      </c>
      <c r="AA972" s="2" t="s">
        <v>24</v>
      </c>
      <c r="AC972" s="2" t="str">
        <f>Tabela1[[#This Row],[TEC - Tipo de Estrutura 2]] &amp; "|" &amp; Tabela1[[#This Row],[Intervalo de Anos]] &amp; "|" &amp; Tabela1[[#This Row],[CON - Material]]</f>
        <v>Arco|1960-1983|Alvenaria de Pedra</v>
      </c>
    </row>
    <row r="973" spans="1:29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2" t="str" cm="1">
        <f t="array" ref="P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3" s="1">
        <v>3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30</v>
      </c>
      <c r="X973" s="2" t="s">
        <v>38</v>
      </c>
      <c r="Y973" s="2" t="str" cm="1">
        <f t="array" ref="Y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4" spans="1:29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2" t="str" cm="1">
        <f t="array" ref="P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4" s="1">
        <v>5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30</v>
      </c>
      <c r="X974" s="2" t="s">
        <v>24</v>
      </c>
      <c r="Y974" s="2" t="str" cm="1">
        <f t="array" ref="Y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75" spans="1:29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2" t="str" cm="1">
        <f t="array" ref="P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5" s="1">
        <v>3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30</v>
      </c>
      <c r="X975" s="2" t="s">
        <v>38</v>
      </c>
      <c r="Y975" s="2" t="str" cm="1">
        <f t="array" ref="Y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6" spans="1:29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2" t="str" cm="1">
        <f t="array" ref="P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6" s="1">
        <v>1</v>
      </c>
      <c r="R976" s="1">
        <v>6.8</v>
      </c>
      <c r="S976" s="1">
        <v>15.3</v>
      </c>
      <c r="T976" s="1">
        <v>6.8</v>
      </c>
      <c r="U976" s="9"/>
      <c r="V976" s="10"/>
      <c r="W976" s="1" t="s">
        <v>23</v>
      </c>
      <c r="X976" s="2" t="s">
        <v>24</v>
      </c>
      <c r="Y976" s="2" t="str" cm="1">
        <f t="array" ref="Y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7" spans="1:29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2" t="str" cm="1">
        <f t="array" ref="P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77" s="1">
        <v>1</v>
      </c>
      <c r="R977" s="1">
        <v>6.5</v>
      </c>
      <c r="S977" s="1">
        <v>77.5</v>
      </c>
      <c r="T977" s="1">
        <v>6.5</v>
      </c>
      <c r="U977" s="9"/>
      <c r="V977" s="10"/>
      <c r="W977" s="1" t="s">
        <v>23</v>
      </c>
      <c r="X977" s="2" t="s">
        <v>24</v>
      </c>
      <c r="Y977" s="2" t="str" cm="1">
        <f t="array" ref="Y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7" s="2" t="str">
        <f>Tabela1[[#This Row],[TEC - Tipo de Estrutura 2]] &amp; "|" &amp; Tabela1[[#This Row],[Intervalo de Anos]] &amp; "|" &amp; Tabela1[[#This Row],[CON - Material]]</f>
        <v>Pórtico|1960-1983|Betão Armado</v>
      </c>
    </row>
    <row r="978" spans="1:29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2" t="str" cm="1">
        <f t="array" ref="P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8" s="1">
        <v>3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23</v>
      </c>
      <c r="X978" s="2" t="s">
        <v>24</v>
      </c>
      <c r="Y978" s="2" t="str" cm="1">
        <f t="array" ref="Y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8" s="2" t="str">
        <f>Tabela1[[#This Row],[TEC - Tipo de Estrutura 2]] &amp; "|" &amp; Tabela1[[#This Row],[Intervalo de Anos]] &amp; "|" &amp; Tabela1[[#This Row],[CON - Material]]</f>
        <v>Arco|Antes de 1960|Betão Armado</v>
      </c>
    </row>
    <row r="979" spans="1:29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2" t="str" cm="1">
        <f t="array" ref="P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9" s="1">
        <v>3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23</v>
      </c>
      <c r="X979" s="2" t="s">
        <v>38</v>
      </c>
      <c r="Y979" s="2" t="str" cm="1">
        <f t="array" ref="Y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0" spans="1:29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2" t="str" cm="1">
        <f t="array" ref="P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0" s="1">
        <v>3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30</v>
      </c>
      <c r="X980" s="2" t="s">
        <v>38</v>
      </c>
      <c r="Y980" s="2" t="str" cm="1">
        <f t="array" ref="Y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1" spans="1:29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2" t="str" cm="1">
        <f t="array" ref="P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1" s="1">
        <v>3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30</v>
      </c>
      <c r="X981" s="2" t="s">
        <v>38</v>
      </c>
      <c r="Y981" s="2" t="str" cm="1">
        <f t="array" ref="Y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2" spans="1:29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2" t="str" cm="1">
        <f t="array" ref="P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2" s="1">
        <v>3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30</v>
      </c>
      <c r="X982" s="2" t="s">
        <v>38</v>
      </c>
      <c r="Y982" s="2" t="str" cm="1">
        <f t="array" ref="Y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3" spans="1:29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2" t="str" cm="1">
        <f t="array" ref="P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3" s="1">
        <v>1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41</v>
      </c>
      <c r="X983" s="2" t="s">
        <v>35</v>
      </c>
      <c r="Y983" s="2" t="str" cm="1">
        <f t="array" ref="Y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4" spans="1:29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2" t="str" cm="1">
        <f t="array" ref="P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4" s="1">
        <v>3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30</v>
      </c>
      <c r="X984" s="2" t="s">
        <v>38</v>
      </c>
      <c r="Y984" s="2" t="str" cm="1">
        <f t="array" ref="Y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5" spans="1:29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2" t="str" cm="1">
        <f t="array" ref="P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5" s="1">
        <v>5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41</v>
      </c>
      <c r="X985" s="2" t="s">
        <v>35</v>
      </c>
      <c r="Y985" s="2" t="str" cm="1">
        <f t="array" ref="Y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6" spans="1:29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2" t="str" cm="1">
        <f t="array" ref="P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6" s="1">
        <v>3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30</v>
      </c>
      <c r="X986" s="2" t="s">
        <v>38</v>
      </c>
      <c r="Y986" s="2" t="str" cm="1">
        <f t="array" ref="Y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7" spans="1:29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2" t="str" cm="1">
        <f t="array" ref="P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87" s="1">
        <v>3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41</v>
      </c>
      <c r="X987" s="2" t="s">
        <v>35</v>
      </c>
      <c r="Y987" s="2" t="str" cm="1">
        <f t="array" ref="Y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87" s="2" t="s">
        <v>24</v>
      </c>
      <c r="AC98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88" spans="1:29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2" t="str" cm="1">
        <f t="array" ref="P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8" s="1">
        <v>3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41</v>
      </c>
      <c r="X988" s="2" t="s">
        <v>24</v>
      </c>
      <c r="Y988" s="2" t="str" cm="1">
        <f t="array" ref="Y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9" spans="1:29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2" t="str" cm="1">
        <f t="array" ref="P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9" s="1">
        <v>3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41</v>
      </c>
      <c r="X989" s="2" t="s">
        <v>38</v>
      </c>
      <c r="Y989" s="2" t="str" cm="1">
        <f t="array" ref="Y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0" spans="1:29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2" t="str" cm="1">
        <f t="array" ref="P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90" s="1">
        <v>1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41</v>
      </c>
      <c r="X990" s="2" t="s">
        <v>24</v>
      </c>
      <c r="Y990" s="2" t="str" cm="1">
        <f t="array" ref="Y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0" s="2" t="str">
        <f>Tabela1[[#This Row],[TEC - Tipo de Estrutura 2]] &amp; "|" &amp; Tabela1[[#This Row],[Intervalo de Anos]] &amp; "|" &amp; Tabela1[[#This Row],[CON - Material]]</f>
        <v>Pórtico|Antes de 1960|Betão Armado</v>
      </c>
    </row>
    <row r="991" spans="1:29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2" t="str" cm="1">
        <f t="array" ref="P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1" s="1">
        <v>4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41</v>
      </c>
      <c r="X991" s="2" t="s">
        <v>38</v>
      </c>
      <c r="Y991" s="2" t="str" cm="1">
        <f t="array" ref="Y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2" spans="1:29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2" t="str" cm="1">
        <f t="array" ref="P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2" s="1">
        <v>1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41</v>
      </c>
      <c r="X992" s="2" t="s">
        <v>24</v>
      </c>
      <c r="Y992" s="2" t="str" cm="1">
        <f t="array" ref="Y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3" spans="1:29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2" t="str" cm="1">
        <f t="array" ref="P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3" s="1">
        <v>1</v>
      </c>
      <c r="R993" s="1">
        <v>8.35</v>
      </c>
      <c r="S993" s="1">
        <v>7</v>
      </c>
      <c r="T993" s="1">
        <v>8.35</v>
      </c>
      <c r="U993" s="9"/>
      <c r="V993" s="10"/>
      <c r="W993" s="1" t="s">
        <v>23</v>
      </c>
      <c r="X993" s="2" t="s">
        <v>24</v>
      </c>
      <c r="Y993" s="2" t="str" cm="1">
        <f t="array" ref="Y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4" spans="1:29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2" t="str" cm="1">
        <f t="array" ref="P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4" s="1">
        <v>3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41</v>
      </c>
      <c r="X994" s="2" t="s">
        <v>38</v>
      </c>
      <c r="Y994" s="2" t="str" cm="1">
        <f t="array" ref="Y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5" spans="1:29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2" t="str" cm="1">
        <f t="array" ref="P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5" s="1">
        <v>1</v>
      </c>
      <c r="R995" s="1">
        <v>29</v>
      </c>
      <c r="S995" s="1">
        <v>11.09</v>
      </c>
      <c r="T995" s="1">
        <v>29</v>
      </c>
      <c r="U995" s="9"/>
      <c r="V995" s="10"/>
      <c r="W995" s="1" t="s">
        <v>41</v>
      </c>
      <c r="X995" s="2" t="s">
        <v>24</v>
      </c>
      <c r="Y995" s="2" t="str" cm="1">
        <f t="array" ref="Y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6" spans="1:29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2" t="str" cm="1">
        <f t="array" ref="P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6" s="1">
        <v>3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41</v>
      </c>
      <c r="X996" s="2" t="s">
        <v>24</v>
      </c>
      <c r="Y996" s="2" t="str" cm="1">
        <f t="array" ref="Y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97" spans="1:29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2" t="str" cm="1">
        <f t="array" ref="P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7" s="1">
        <v>1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41</v>
      </c>
      <c r="X997" s="2" t="s">
        <v>24</v>
      </c>
      <c r="Y997" s="2" t="str" cm="1">
        <f t="array" ref="Y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8" spans="1:29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2" t="str" cm="1">
        <f t="array" ref="P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8" s="1">
        <v>5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41</v>
      </c>
      <c r="X998" s="2" t="s">
        <v>24</v>
      </c>
      <c r="Y998" s="2" t="str" cm="1">
        <f t="array" ref="Y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9" spans="1:29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2" t="str" cm="1">
        <f t="array" ref="P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9" s="1">
        <v>3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41</v>
      </c>
      <c r="X999" s="2" t="s">
        <v>38</v>
      </c>
      <c r="Y999" s="2" t="str" cm="1">
        <f t="array" ref="Y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0" spans="1:29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2" t="str" cm="1">
        <f t="array" ref="P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0" s="1">
        <v>3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41</v>
      </c>
      <c r="X1000" s="2" t="s">
        <v>38</v>
      </c>
      <c r="Y1000" s="2" t="str" cm="1">
        <f t="array" ref="Y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1" spans="1:29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2" t="str" cm="1">
        <f t="array" ref="P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1" s="1">
        <v>3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41</v>
      </c>
      <c r="X1001" s="2" t="s">
        <v>38</v>
      </c>
      <c r="Y1001" s="2" t="str" cm="1">
        <f t="array" ref="Y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2" spans="1:29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2" t="str" cm="1">
        <f t="array" ref="P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02" s="1">
        <v>3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41</v>
      </c>
      <c r="X1002" s="2" t="s">
        <v>38</v>
      </c>
      <c r="Y1002" s="2" t="str" cm="1">
        <f t="array" ref="Y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03" spans="1:29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2" t="str" cm="1">
        <f t="array" ref="P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3" s="1">
        <v>4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41</v>
      </c>
      <c r="X1003" s="2" t="s">
        <v>35</v>
      </c>
      <c r="Y1003" s="2" t="str" cm="1">
        <f t="array" ref="Y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4" spans="1:29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2" t="str" cm="1">
        <f t="array" ref="P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4" s="1">
        <v>1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41</v>
      </c>
      <c r="X1004" s="2" t="s">
        <v>24</v>
      </c>
      <c r="Y1004" s="2" t="str" cm="1">
        <f t="array" ref="Y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4" s="2" t="str">
        <f>Tabela1[[#This Row],[TEC - Tipo de Estrutura 2]] &amp; "|" &amp; Tabela1[[#This Row],[Intervalo de Anos]] &amp; "|" &amp; Tabela1[[#This Row],[CON - Material]]</f>
        <v>Pórtico|1983-2010|Betão Armado</v>
      </c>
    </row>
    <row r="1005" spans="1:29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2" t="str" cm="1">
        <f t="array" ref="P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5" s="1">
        <v>1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41</v>
      </c>
      <c r="X1005" s="2" t="s">
        <v>35</v>
      </c>
      <c r="Y1005" s="2" t="str" cm="1">
        <f t="array" ref="Y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05" s="2" t="s">
        <v>24</v>
      </c>
      <c r="AC10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6" spans="1:29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2" t="str" cm="1">
        <f t="array" ref="P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6" s="1">
        <v>1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41</v>
      </c>
      <c r="X1006" s="2" t="s">
        <v>24</v>
      </c>
      <c r="Y1006" s="2" t="str" cm="1">
        <f t="array" ref="Y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6" s="2" t="str">
        <f>Tabela1[[#This Row],[TEC - Tipo de Estrutura 2]] &amp; "|" &amp; Tabela1[[#This Row],[Intervalo de Anos]] &amp; "|" &amp; Tabela1[[#This Row],[CON - Material]]</f>
        <v>Pórtico|1983-2010|Betão Armado</v>
      </c>
    </row>
    <row r="1007" spans="1:29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2" t="str" cm="1">
        <f t="array" ref="P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7" s="1">
        <v>2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23</v>
      </c>
      <c r="X1007" s="2" t="s">
        <v>24</v>
      </c>
      <c r="Y1007" s="2" t="str" cm="1">
        <f t="array" ref="Y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08" spans="1:29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2" t="str" cm="1">
        <f t="array" ref="P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8" s="1">
        <v>3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41</v>
      </c>
      <c r="X1008" s="2" t="s">
        <v>38</v>
      </c>
      <c r="Y1008" s="2" t="str" cm="1">
        <f t="array" ref="Y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9" spans="1:29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2" t="str" cm="1">
        <f t="array" ref="P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9" s="1">
        <v>1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41</v>
      </c>
      <c r="X1009" s="2" t="s">
        <v>24</v>
      </c>
      <c r="Y1009" s="2" t="str" cm="1">
        <f t="array" ref="Y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9" s="2" t="str">
        <f>Tabela1[[#This Row],[TEC - Tipo de Estrutura 2]] &amp; "|" &amp; Tabela1[[#This Row],[Intervalo de Anos]] &amp; "|" &amp; Tabela1[[#This Row],[CON - Material]]</f>
        <v>Pórtico|1983-2010|Betão Armado</v>
      </c>
    </row>
    <row r="1010" spans="1:29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2" t="str" cm="1">
        <f t="array" ref="P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0" s="1">
        <v>1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41</v>
      </c>
      <c r="X1010" s="2" t="s">
        <v>24</v>
      </c>
      <c r="Y1010" s="2" t="str" cm="1">
        <f t="array" ref="Y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0" s="2" t="str">
        <f>Tabela1[[#This Row],[TEC - Tipo de Estrutura 2]] &amp; "|" &amp; Tabela1[[#This Row],[Intervalo de Anos]] &amp; "|" &amp; Tabela1[[#This Row],[CON - Material]]</f>
        <v>Pórtico|1983-2010|Betão Armado</v>
      </c>
    </row>
    <row r="1011" spans="1:29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2" t="str" cm="1">
        <f t="array" ref="P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1" s="1">
        <v>12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41</v>
      </c>
      <c r="X1011" s="2" t="s">
        <v>38</v>
      </c>
      <c r="Y1011" s="2" t="str" cm="1">
        <f t="array" ref="Y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2" spans="1:29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2" t="str" cm="1">
        <f t="array" ref="P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12" s="1">
        <v>1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41</v>
      </c>
      <c r="X1012" s="2" t="s">
        <v>35</v>
      </c>
      <c r="Y1012" s="2" t="str" cm="1">
        <f t="array" ref="Y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3" spans="1:29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2" t="str" cm="1">
        <f t="array" ref="P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3" s="1">
        <v>1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41</v>
      </c>
      <c r="X1013" s="2" t="s">
        <v>24</v>
      </c>
      <c r="Y1013" s="2" t="str" cm="1">
        <f t="array" ref="Y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3" s="2" t="str">
        <f>Tabela1[[#This Row],[TEC - Tipo de Estrutura 2]] &amp; "|" &amp; Tabela1[[#This Row],[Intervalo de Anos]] &amp; "|" &amp; Tabela1[[#This Row],[CON - Material]]</f>
        <v>Pórtico|1983-2010|Betão Armado</v>
      </c>
    </row>
    <row r="1014" spans="1:29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2" t="str" cm="1">
        <f t="array" ref="P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4" s="1">
        <v>3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41</v>
      </c>
      <c r="X1014" s="2" t="s">
        <v>38</v>
      </c>
      <c r="Y1014" s="2" t="str" cm="1">
        <f t="array" ref="Y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5" spans="1:29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2" t="str" cm="1">
        <f t="array" ref="P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5" s="1">
        <v>1</v>
      </c>
      <c r="R1015" s="1">
        <v>9</v>
      </c>
      <c r="S1015" s="1">
        <v>24</v>
      </c>
      <c r="T1015" s="1">
        <v>9</v>
      </c>
      <c r="U1015" s="9"/>
      <c r="V1015" s="10"/>
      <c r="W1015" s="1" t="s">
        <v>46</v>
      </c>
      <c r="X1015" s="2" t="s">
        <v>24</v>
      </c>
      <c r="Y1015" s="2" t="str" cm="1">
        <f t="array" ref="Y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5" s="2" t="str">
        <f>Tabela1[[#This Row],[TEC - Tipo de Estrutura 2]] &amp; "|" &amp; Tabela1[[#This Row],[Intervalo de Anos]] &amp; "|" &amp; Tabela1[[#This Row],[CON - Material]]</f>
        <v>Pórtico|1983-2010|Betão Armado</v>
      </c>
    </row>
    <row r="1016" spans="1:29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2" t="str" cm="1">
        <f t="array" ref="P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6" s="1">
        <v>3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46</v>
      </c>
      <c r="X1016" s="2" t="s">
        <v>38</v>
      </c>
      <c r="Y1016" s="2" t="str" cm="1">
        <f t="array" ref="Y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7" spans="1:29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2" t="str" cm="1">
        <f t="array" ref="P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7" s="1">
        <v>3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41</v>
      </c>
      <c r="X1017" s="2" t="s">
        <v>51</v>
      </c>
      <c r="Y1017" s="2" t="str" cm="1">
        <f t="array" ref="Y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017" s="2" t="s">
        <v>24</v>
      </c>
      <c r="AC101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018" spans="1:29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2" t="str" cm="1">
        <f t="array" ref="P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8" s="1">
        <v>1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41</v>
      </c>
      <c r="X1018" s="2" t="s">
        <v>85</v>
      </c>
      <c r="Y1018" s="2" t="str" cm="1">
        <f t="array" ref="Y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19" spans="1:29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2" t="str" cm="1">
        <f t="array" ref="P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9" s="1">
        <v>3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41</v>
      </c>
      <c r="X1019" s="2" t="s">
        <v>24</v>
      </c>
      <c r="Y1019" s="2" t="str" cm="1">
        <f t="array" ref="Y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0" spans="1:29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2" t="str" cm="1">
        <f t="array" ref="P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0" s="1">
        <v>3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41</v>
      </c>
      <c r="X1020" s="2" t="s">
        <v>35</v>
      </c>
      <c r="Y1020" s="2" t="str" cm="1">
        <f t="array" ref="Y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20" s="2" t="str">
        <f>Tabela1[[#This Row],[TEC - Tipo de Estrutura 2]] &amp; "|" &amp; Tabela1[[#This Row],[Intervalo de Anos]] &amp; "|" &amp; Tabela1[[#This Row],[CON - Material]]</f>
        <v>Arco|1960-1983|Alvenaria de Pedra</v>
      </c>
    </row>
    <row r="1021" spans="1:29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2" t="str" cm="1">
        <f t="array" ref="P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1" s="1">
        <v>6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23</v>
      </c>
      <c r="X1021" s="2" t="s">
        <v>24</v>
      </c>
      <c r="Y1021" s="2" t="str" cm="1">
        <f t="array" ref="Y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2" spans="1:29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2" t="str" cm="1">
        <f t="array" ref="P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2" s="1">
        <v>3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41</v>
      </c>
      <c r="X1022" s="2" t="s">
        <v>24</v>
      </c>
      <c r="Y1022" s="2" t="str" cm="1">
        <f t="array" ref="Y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3" spans="1:29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2" t="str" cm="1">
        <f t="array" ref="P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23" s="1">
        <v>3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41</v>
      </c>
      <c r="X1023" s="2" t="s">
        <v>35</v>
      </c>
      <c r="Y1023" s="2" t="str" cm="1">
        <f t="array" ref="Y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23" s="2" t="s">
        <v>24</v>
      </c>
      <c r="AC102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024" spans="1:29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2" t="str" cm="1">
        <f t="array" ref="P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4" s="1">
        <v>2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41</v>
      </c>
      <c r="X1024" s="2" t="s">
        <v>38</v>
      </c>
      <c r="Y1024" s="2" t="str" cm="1">
        <f t="array" ref="Y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5" spans="1:29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2" t="str" cm="1">
        <f t="array" ref="P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5" s="1">
        <v>5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41</v>
      </c>
      <c r="X1025" s="2" t="s">
        <v>24</v>
      </c>
      <c r="Y1025" s="2" t="str" cm="1">
        <f t="array" ref="Y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5" s="2" t="str">
        <f>Tabela1[[#This Row],[TEC - Tipo de Estrutura 2]] &amp; "|" &amp; Tabela1[[#This Row],[Intervalo de Anos]] &amp; "|" &amp; Tabela1[[#This Row],[CON - Material]]</f>
        <v>Arco|Antes de 1960|Betão Armado</v>
      </c>
    </row>
    <row r="1026" spans="1:29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2" t="str" cm="1">
        <f t="array" ref="P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6" s="1">
        <v>5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41</v>
      </c>
      <c r="X1026" s="2" t="s">
        <v>24</v>
      </c>
      <c r="Y1026" s="2" t="str" cm="1">
        <f t="array" ref="Y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7" spans="1:29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2" t="str" cm="1">
        <f t="array" ref="P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7" s="1">
        <v>1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46</v>
      </c>
      <c r="X1027" s="2" t="s">
        <v>24</v>
      </c>
      <c r="Y1027" s="2" t="str" cm="1">
        <f t="array" ref="Y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7" s="2" t="str">
        <f>Tabela1[[#This Row],[TEC - Tipo de Estrutura 2]] &amp; "|" &amp; Tabela1[[#This Row],[Intervalo de Anos]] &amp; "|" &amp; Tabela1[[#This Row],[CON - Material]]</f>
        <v>Pórtico|1983-2010|Betão Armado</v>
      </c>
    </row>
    <row r="1028" spans="1:29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2" t="str" cm="1">
        <f t="array" ref="P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8" s="1">
        <v>1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41</v>
      </c>
      <c r="X1028" s="2" t="s">
        <v>24</v>
      </c>
      <c r="Y1028" s="2" t="str" cm="1">
        <f t="array" ref="Y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8" s="2" t="str">
        <f>Tabela1[[#This Row],[TEC - Tipo de Estrutura 2]] &amp; "|" &amp; Tabela1[[#This Row],[Intervalo de Anos]] &amp; "|" &amp; Tabela1[[#This Row],[CON - Material]]</f>
        <v>Pórtico|1983-2010|Betão Armado</v>
      </c>
    </row>
    <row r="1029" spans="1:29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2" t="str" cm="1">
        <f t="array" ref="P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9" s="1">
        <v>3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46</v>
      </c>
      <c r="X1029" s="2" t="s">
        <v>24</v>
      </c>
      <c r="Y1029" s="2" t="str" cm="1">
        <f t="array" ref="Y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0" spans="1:29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2" t="str" cm="1">
        <f t="array" ref="P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0" s="1">
        <v>3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41</v>
      </c>
      <c r="X1030" s="2" t="s">
        <v>38</v>
      </c>
      <c r="Y1030" s="2" t="str" cm="1">
        <f t="array" ref="Y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1" spans="1:29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2" t="str" cm="1">
        <f t="array" ref="P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31" s="1">
        <v>1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46</v>
      </c>
      <c r="X1031" s="2" t="s">
        <v>24</v>
      </c>
      <c r="Y1031" s="2" t="str" cm="1">
        <f t="array" ref="Y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1" s="2" t="str">
        <f>Tabela1[[#This Row],[TEC - Tipo de Estrutura 2]] &amp; "|" &amp; Tabela1[[#This Row],[Intervalo de Anos]] &amp; "|" &amp; Tabela1[[#This Row],[CON - Material]]</f>
        <v>Pórtico|1983-2010|Betão Armado</v>
      </c>
    </row>
    <row r="1032" spans="1:29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2" t="str" cm="1">
        <f t="array" ref="P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2" s="1">
        <v>3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41</v>
      </c>
      <c r="X1032" s="2" t="s">
        <v>38</v>
      </c>
      <c r="Y1032" s="2" t="str" cm="1">
        <f t="array" ref="Y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3" spans="1:29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2" t="str" cm="1">
        <f t="array" ref="P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3" s="1">
        <v>3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41</v>
      </c>
      <c r="X1033" s="2" t="s">
        <v>24</v>
      </c>
      <c r="Y1033" s="2" t="str" cm="1">
        <f t="array" ref="Y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4" spans="1:29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2" t="str" cm="1">
        <f t="array" ref="P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4" s="1">
        <v>3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41</v>
      </c>
      <c r="X1034" s="2" t="s">
        <v>38</v>
      </c>
      <c r="Y1034" s="2" t="str" cm="1">
        <f t="array" ref="Y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5" spans="1:29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2" t="str" cm="1">
        <f t="array" ref="P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5" s="1">
        <v>3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41</v>
      </c>
      <c r="X1035" s="2" t="s">
        <v>38</v>
      </c>
      <c r="Y1035" s="2" t="str" cm="1">
        <f t="array" ref="Y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6" spans="1:29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2" t="str" cm="1">
        <f t="array" ref="P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6" s="1">
        <v>3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41</v>
      </c>
      <c r="X1036" s="2" t="s">
        <v>38</v>
      </c>
      <c r="Y1036" s="2" t="str" cm="1">
        <f t="array" ref="Y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7" spans="1:29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2" t="str" cm="1">
        <f t="array" ref="P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7" s="1">
        <v>3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41</v>
      </c>
      <c r="X1037" s="2" t="s">
        <v>24</v>
      </c>
      <c r="Y1037" s="2" t="str" cm="1">
        <f t="array" ref="Y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8" spans="1:29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2" t="str" cm="1">
        <f t="array" ref="P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8" s="1">
        <v>3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41</v>
      </c>
      <c r="X1038" s="2" t="s">
        <v>24</v>
      </c>
      <c r="Y1038" s="2" t="str" cm="1">
        <f t="array" ref="Y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38" s="2" t="s">
        <v>38</v>
      </c>
      <c r="AC10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9" spans="1:29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2" t="str" cm="1">
        <f t="array" ref="P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39" s="1">
        <v>3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23</v>
      </c>
      <c r="X1039" s="2" t="s">
        <v>35</v>
      </c>
      <c r="Y1039" s="2" t="str" cm="1">
        <f t="array" ref="Y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39" s="2" t="s">
        <v>24</v>
      </c>
      <c r="AC1039" s="2" t="str">
        <f>Tabela1[[#This Row],[TEC - Tipo de Estrutura 2]] &amp; "|" &amp; Tabela1[[#This Row],[Intervalo de Anos]] &amp; "|" &amp; Tabela1[[#This Row],[CON - Material]]</f>
        <v>Arco|1960-1983|Alvenaria de Pedra</v>
      </c>
    </row>
    <row r="1040" spans="1:29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2" t="str" cm="1">
        <f t="array" ref="P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0" s="1">
        <v>3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41</v>
      </c>
      <c r="X1040" s="2" t="s">
        <v>24</v>
      </c>
      <c r="Y1040" s="2" t="str" cm="1">
        <f t="array" ref="Y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1" spans="1:29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2" t="str" cm="1">
        <f t="array" ref="P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1" s="1">
        <v>3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41</v>
      </c>
      <c r="X1041" s="2" t="s">
        <v>24</v>
      </c>
      <c r="Y1041" s="2" t="str" cm="1">
        <f t="array" ref="Y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41" s="2" t="s">
        <v>38</v>
      </c>
      <c r="AC10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2" spans="1:29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2" t="str" cm="1">
        <f t="array" ref="P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2" s="1">
        <v>3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41</v>
      </c>
      <c r="X1042" s="2" t="s">
        <v>24</v>
      </c>
      <c r="Y1042" s="2" t="str" cm="1">
        <f t="array" ref="Y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3" spans="1:29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2" t="str" cm="1">
        <f t="array" ref="P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3" s="1">
        <v>3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41</v>
      </c>
      <c r="X1043" s="2" t="s">
        <v>38</v>
      </c>
      <c r="Y1043" s="2" t="str" cm="1">
        <f t="array" ref="Y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4" spans="1:29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2" t="str" cm="1">
        <f t="array" ref="P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4" s="1">
        <v>3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41</v>
      </c>
      <c r="X1044" s="2" t="s">
        <v>24</v>
      </c>
      <c r="Y1044" s="2" t="str" cm="1">
        <f t="array" ref="Y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5" spans="1:29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2" t="str" cm="1">
        <f t="array" ref="P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5" s="1">
        <v>3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41</v>
      </c>
      <c r="X1045" s="2" t="s">
        <v>38</v>
      </c>
      <c r="Y1045" s="2" t="str" cm="1">
        <f t="array" ref="Y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6" spans="1:29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2" t="str" cm="1">
        <f t="array" ref="P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6" s="1">
        <v>3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41</v>
      </c>
      <c r="X1046" s="2" t="s">
        <v>24</v>
      </c>
      <c r="Y1046" s="2" t="str" cm="1">
        <f t="array" ref="Y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7" spans="1:29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2" t="str" cm="1">
        <f t="array" ref="P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7" s="1">
        <v>3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41</v>
      </c>
      <c r="X1047" s="2" t="s">
        <v>38</v>
      </c>
      <c r="Y1047" s="2" t="str" cm="1">
        <f t="array" ref="Y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8" spans="1:29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2" t="str" cm="1">
        <f t="array" ref="P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8" s="1">
        <v>3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41</v>
      </c>
      <c r="X1048" s="2" t="s">
        <v>24</v>
      </c>
      <c r="Y1048" s="2" t="str" cm="1">
        <f t="array" ref="Y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9" spans="1:29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2" t="str" cm="1">
        <f t="array" ref="P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9" s="1">
        <v>5</v>
      </c>
      <c r="R1049" s="1">
        <v>161</v>
      </c>
      <c r="S1049" s="1">
        <v>28</v>
      </c>
      <c r="U1049" s="1">
        <v>14</v>
      </c>
      <c r="V1049" s="10"/>
      <c r="W1049" s="1" t="s">
        <v>41</v>
      </c>
      <c r="X1049" s="2" t="s">
        <v>38</v>
      </c>
      <c r="Y1049" s="2" t="str" cm="1">
        <f t="array" ref="Y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0" spans="1:29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2" t="str" cm="1">
        <f t="array" ref="P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0" s="1">
        <v>3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41</v>
      </c>
      <c r="X1050" s="2" t="s">
        <v>24</v>
      </c>
      <c r="Y1050" s="2" t="str" cm="1">
        <f t="array" ref="Y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1" spans="1:29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2" t="str" cm="1">
        <f t="array" ref="P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1" s="1">
        <v>3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23</v>
      </c>
      <c r="X1051" s="2" t="s">
        <v>35</v>
      </c>
      <c r="Y1051" s="2" t="str" cm="1">
        <f t="array" ref="Y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51" s="2" t="s">
        <v>24</v>
      </c>
      <c r="AC10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52" spans="1:29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2" t="str" cm="1">
        <f t="array" ref="P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2" s="1">
        <v>7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41</v>
      </c>
      <c r="X1052" s="2" t="s">
        <v>38</v>
      </c>
      <c r="Y1052" s="2" t="str" cm="1">
        <f t="array" ref="Y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3" spans="1:29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2" t="str" cm="1">
        <f t="array" ref="P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3" s="1">
        <v>4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41</v>
      </c>
      <c r="X1053" s="2" t="s">
        <v>24</v>
      </c>
      <c r="Y1053" s="2" t="str" cm="1">
        <f t="array" ref="Y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4" spans="1:29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2" t="str" cm="1">
        <f t="array" ref="P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4" s="1">
        <v>3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41</v>
      </c>
      <c r="X1054" s="2" t="s">
        <v>24</v>
      </c>
      <c r="Y1054" s="2" t="str" cm="1">
        <f t="array" ref="Y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5" spans="1:29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2" t="str" cm="1">
        <f t="array" ref="P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5" s="1">
        <v>12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41</v>
      </c>
      <c r="X1055" s="2" t="s">
        <v>24</v>
      </c>
      <c r="Y1055" s="2" t="str" cm="1">
        <f t="array" ref="Y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6" spans="1:29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2" t="str" cm="1">
        <f t="array" ref="P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6" s="1">
        <v>5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41</v>
      </c>
      <c r="X1056" s="2" t="s">
        <v>24</v>
      </c>
      <c r="Y1056" s="2" t="str" cm="1">
        <f t="array" ref="Y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7" spans="1:29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2" t="str" cm="1">
        <f t="array" ref="P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7" s="1">
        <v>6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41</v>
      </c>
      <c r="X1057" s="2" t="s">
        <v>24</v>
      </c>
      <c r="Y1057" s="2" t="str" cm="1">
        <f t="array" ref="Y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8" spans="1:29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2" t="str" cm="1">
        <f t="array" ref="P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8" s="1">
        <v>3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41</v>
      </c>
      <c r="X1058" s="2" t="s">
        <v>24</v>
      </c>
      <c r="Y1058" s="2" t="str" cm="1">
        <f t="array" ref="Y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9" spans="1:29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2" t="str" cm="1">
        <f t="array" ref="P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9" s="1">
        <v>3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41</v>
      </c>
      <c r="X1059" s="2" t="s">
        <v>24</v>
      </c>
      <c r="Y1059" s="2" t="str" cm="1">
        <f t="array" ref="Y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0" spans="1:29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2" t="str" cm="1">
        <f t="array" ref="P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0" s="1">
        <v>3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46</v>
      </c>
      <c r="X1060" s="2" t="s">
        <v>38</v>
      </c>
      <c r="Y1060" s="2" t="str" cm="1">
        <f t="array" ref="Y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1" spans="1:29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2" t="str" cm="1">
        <f t="array" ref="P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1" s="1">
        <v>3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41</v>
      </c>
      <c r="X1061" s="2" t="s">
        <v>24</v>
      </c>
      <c r="Y1061" s="2" t="str" cm="1">
        <f t="array" ref="Y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2" spans="1:29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2" t="str" cm="1">
        <f t="array" ref="P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2" s="1">
        <v>3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41</v>
      </c>
      <c r="X1062" s="2" t="s">
        <v>24</v>
      </c>
      <c r="Y1062" s="2" t="str" cm="1">
        <f t="array" ref="Y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3" spans="1:29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2" t="str" cm="1">
        <f t="array" ref="P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3" s="1">
        <v>3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46</v>
      </c>
      <c r="X1063" s="2" t="s">
        <v>38</v>
      </c>
      <c r="Y1063" s="2" t="str" cm="1">
        <f t="array" ref="Y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4" spans="1:29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2" t="str" cm="1">
        <f t="array" ref="P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4" s="1">
        <v>1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41</v>
      </c>
      <c r="X1064" s="2" t="s">
        <v>24</v>
      </c>
      <c r="Y1064" s="2" t="str" cm="1">
        <f t="array" ref="Y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4" s="2" t="str">
        <f>Tabela1[[#This Row],[TEC - Tipo de Estrutura 2]] &amp; "|" &amp; Tabela1[[#This Row],[Intervalo de Anos]] &amp; "|" &amp; Tabela1[[#This Row],[CON - Material]]</f>
        <v>Pórtico|1983-2010|Betão Armado</v>
      </c>
    </row>
    <row r="1065" spans="1:29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2" t="str" cm="1">
        <f t="array" ref="P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5" s="1">
        <v>1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41</v>
      </c>
      <c r="X1065" s="2" t="s">
        <v>24</v>
      </c>
      <c r="Y1065" s="2" t="str" cm="1">
        <f t="array" ref="Y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5" s="2" t="str">
        <f>Tabela1[[#This Row],[TEC - Tipo de Estrutura 2]] &amp; "|" &amp; Tabela1[[#This Row],[Intervalo de Anos]] &amp; "|" &amp; Tabela1[[#This Row],[CON - Material]]</f>
        <v>Pórtico|1983-2010|Betão Armado</v>
      </c>
    </row>
    <row r="1066" spans="1:29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2" t="str" cm="1">
        <f t="array" ref="P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6" s="1">
        <v>1</v>
      </c>
      <c r="R1066" s="1">
        <v>9.1999999999999993</v>
      </c>
      <c r="S1066" s="1">
        <v>13.5</v>
      </c>
      <c r="U1066" s="9"/>
      <c r="V1066" s="10"/>
      <c r="W1066" s="1" t="s">
        <v>23</v>
      </c>
      <c r="X1066" s="2" t="s">
        <v>24</v>
      </c>
      <c r="Y1066" s="2" t="str" cm="1">
        <f t="array" ref="Y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6" s="2" t="str">
        <f>Tabela1[[#This Row],[TEC - Tipo de Estrutura 2]] &amp; "|" &amp; Tabela1[[#This Row],[Intervalo de Anos]] &amp; "|" &amp; Tabela1[[#This Row],[CON - Material]]</f>
        <v>Pórtico|1983-2010|Betão Armado</v>
      </c>
    </row>
    <row r="1067" spans="1:29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2" t="str" cm="1">
        <f t="array" ref="P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7" s="1">
        <v>1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41</v>
      </c>
      <c r="X1067" s="2" t="s">
        <v>24</v>
      </c>
      <c r="Y1067" s="2" t="str" cm="1">
        <f t="array" ref="Y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7" s="2" t="str">
        <f>Tabela1[[#This Row],[TEC - Tipo de Estrutura 2]] &amp; "|" &amp; Tabela1[[#This Row],[Intervalo de Anos]] &amp; "|" &amp; Tabela1[[#This Row],[CON - Material]]</f>
        <v>Pórtico|1983-2010|Betão Armado</v>
      </c>
    </row>
    <row r="1068" spans="1:29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2" t="str" cm="1">
        <f t="array" ref="P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8" s="1">
        <v>1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23</v>
      </c>
      <c r="X1068" s="2" t="s">
        <v>24</v>
      </c>
      <c r="Y1068" s="2" t="str" cm="1">
        <f t="array" ref="Y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8" s="2" t="str">
        <f>Tabela1[[#This Row],[TEC - Tipo de Estrutura 2]] &amp; "|" &amp; Tabela1[[#This Row],[Intervalo de Anos]] &amp; "|" &amp; Tabela1[[#This Row],[CON - Material]]</f>
        <v>Pórtico|1983-2010|Betão Armado</v>
      </c>
    </row>
    <row r="1069" spans="1:29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2" t="str" cm="1">
        <f t="array" ref="P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9" s="1">
        <v>3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46</v>
      </c>
      <c r="X1069" s="2" t="s">
        <v>38</v>
      </c>
      <c r="Y1069" s="2" t="str" cm="1">
        <f t="array" ref="Y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0" spans="1:29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2" t="str" cm="1">
        <f t="array" ref="P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0" s="1">
        <v>3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41</v>
      </c>
      <c r="X1070" s="2" t="s">
        <v>24</v>
      </c>
      <c r="Y1070" s="2" t="str" cm="1">
        <f t="array" ref="Y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1" spans="1:29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2" t="str" cm="1">
        <f t="array" ref="P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1" s="1">
        <v>1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41</v>
      </c>
      <c r="X1071" s="2" t="s">
        <v>24</v>
      </c>
      <c r="Y1071" s="2" t="str" cm="1">
        <f t="array" ref="Y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1" s="2" t="str">
        <f>Tabela1[[#This Row],[TEC - Tipo de Estrutura 2]] &amp; "|" &amp; Tabela1[[#This Row],[Intervalo de Anos]] &amp; "|" &amp; Tabela1[[#This Row],[CON - Material]]</f>
        <v>Pórtico|1983-2010|Betão Armado</v>
      </c>
    </row>
    <row r="1072" spans="1:29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2" t="str" cm="1">
        <f t="array" ref="P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2" s="1">
        <v>3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41</v>
      </c>
      <c r="X1072" s="2" t="s">
        <v>24</v>
      </c>
      <c r="Y1072" s="2" t="str" cm="1">
        <f t="array" ref="Y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3" spans="1:29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2" t="str" cm="1">
        <f t="array" ref="P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3" s="1">
        <v>20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41</v>
      </c>
      <c r="X1073" s="2" t="s">
        <v>24</v>
      </c>
      <c r="Y1073" s="2" t="str" cm="1">
        <f t="array" ref="Y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4" spans="1:29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2" t="str" cm="1">
        <f t="array" ref="P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4" s="1">
        <v>1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41</v>
      </c>
      <c r="X1074" s="2" t="s">
        <v>24</v>
      </c>
      <c r="Y1074" s="2" t="str" cm="1">
        <f t="array" ref="Y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4" s="2" t="str">
        <f>Tabela1[[#This Row],[TEC - Tipo de Estrutura 2]] &amp; "|" &amp; Tabela1[[#This Row],[Intervalo de Anos]] &amp; "|" &amp; Tabela1[[#This Row],[CON - Material]]</f>
        <v>Pórtico|1983-2010|Betão Armado</v>
      </c>
    </row>
    <row r="1075" spans="1:29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2" t="str" cm="1">
        <f t="array" ref="P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5" s="1">
        <v>3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46</v>
      </c>
      <c r="X1075" s="2" t="s">
        <v>38</v>
      </c>
      <c r="Y1075" s="2" t="str" cm="1">
        <f t="array" ref="Y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6" spans="1:29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2" t="str" cm="1">
        <f t="array" ref="P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6" s="1">
        <v>1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41</v>
      </c>
      <c r="X1076" s="2" t="s">
        <v>38</v>
      </c>
      <c r="Y1076" s="2" t="str" cm="1">
        <f t="array" ref="Y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6" s="2" t="str">
        <f>Tabela1[[#This Row],[TEC - Tipo de Estrutura 2]] &amp; "|" &amp; Tabela1[[#This Row],[Intervalo de Anos]] &amp; "|" &amp; Tabela1[[#This Row],[CON - Material]]</f>
        <v>Pórtico|1983-2010|Betão Armado</v>
      </c>
    </row>
    <row r="1077" spans="1:29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2" t="str" cm="1">
        <f t="array" ref="P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7" s="1">
        <v>1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41</v>
      </c>
      <c r="X1077" s="2" t="s">
        <v>24</v>
      </c>
      <c r="Y1077" s="2" t="str" cm="1">
        <f t="array" ref="Y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78" spans="1:29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2" t="str" cm="1">
        <f t="array" ref="P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8" s="1">
        <v>1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23</v>
      </c>
      <c r="X1078" s="2" t="s">
        <v>24</v>
      </c>
      <c r="Y1078" s="2" t="str" cm="1">
        <f t="array" ref="Y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8" s="2" t="str">
        <f>Tabela1[[#This Row],[TEC - Tipo de Estrutura 2]] &amp; "|" &amp; Tabela1[[#This Row],[Intervalo de Anos]] &amp; "|" &amp; Tabela1[[#This Row],[CON - Material]]</f>
        <v>Pórtico|1983-2010|Betão Armado</v>
      </c>
    </row>
    <row r="1079" spans="1:29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2" t="str" cm="1">
        <f t="array" ref="P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9" s="1">
        <v>1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41</v>
      </c>
      <c r="X1079" s="2" t="s">
        <v>24</v>
      </c>
      <c r="Y1079" s="2" t="str" cm="1">
        <f t="array" ref="Y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9" s="2" t="str">
        <f>Tabela1[[#This Row],[TEC - Tipo de Estrutura 2]] &amp; "|" &amp; Tabela1[[#This Row],[Intervalo de Anos]] &amp; "|" &amp; Tabela1[[#This Row],[CON - Material]]</f>
        <v>Pórtico|1983-2010|Betão Armado</v>
      </c>
    </row>
    <row r="1080" spans="1:29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2" t="str" cm="1">
        <f t="array" ref="P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0" s="1">
        <v>1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41</v>
      </c>
      <c r="X1080" s="2" t="s">
        <v>24</v>
      </c>
      <c r="Y1080" s="2" t="str" cm="1">
        <f t="array" ref="Y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0" s="2" t="str">
        <f>Tabela1[[#This Row],[TEC - Tipo de Estrutura 2]] &amp; "|" &amp; Tabela1[[#This Row],[Intervalo de Anos]] &amp; "|" &amp; Tabela1[[#This Row],[CON - Material]]</f>
        <v>Pórtico|1983-2010|Betão Armado</v>
      </c>
    </row>
    <row r="1081" spans="1:29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2" t="str" cm="1">
        <f t="array" ref="P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1" s="1">
        <v>3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46</v>
      </c>
      <c r="X1081" s="2" t="s">
        <v>38</v>
      </c>
      <c r="Y1081" s="2" t="str" cm="1">
        <f t="array" ref="Y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2" spans="1:29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2" t="str" cm="1">
        <f t="array" ref="P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2" s="1">
        <v>3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41</v>
      </c>
      <c r="X1082" s="2" t="s">
        <v>38</v>
      </c>
      <c r="Y1082" s="2" t="str" cm="1">
        <f t="array" ref="Y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3" spans="1:29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2" t="str" cm="1">
        <f t="array" ref="P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3" s="1">
        <v>1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41</v>
      </c>
      <c r="X1083" s="2" t="s">
        <v>24</v>
      </c>
      <c r="Y1083" s="2" t="str" cm="1">
        <f t="array" ref="Y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3" s="2" t="str">
        <f>Tabela1[[#This Row],[TEC - Tipo de Estrutura 2]] &amp; "|" &amp; Tabela1[[#This Row],[Intervalo de Anos]] &amp; "|" &amp; Tabela1[[#This Row],[CON - Material]]</f>
        <v>Pórtico|1983-2010|Betão Armado</v>
      </c>
    </row>
    <row r="1084" spans="1:29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2" t="str" cm="1">
        <f t="array" ref="P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4" s="1">
        <v>3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41</v>
      </c>
      <c r="X1084" s="2" t="s">
        <v>38</v>
      </c>
      <c r="Y1084" s="2" t="str" cm="1">
        <f t="array" ref="Y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5" spans="1:29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2" t="str" cm="1">
        <f t="array" ref="P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5" s="1">
        <v>1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41</v>
      </c>
      <c r="X1085" s="2" t="s">
        <v>292</v>
      </c>
      <c r="Y1085" s="2" t="str" cm="1">
        <f t="array" ref="Y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085" s="2" t="str">
        <f>Tabela1[[#This Row],[TEC - Tipo de Estrutura 2]] &amp; "|" &amp; Tabela1[[#This Row],[Intervalo de Anos]] &amp; "|" &amp; Tabela1[[#This Row],[CON - Material]]</f>
        <v>Outro|1983-2010|Aço</v>
      </c>
    </row>
    <row r="1086" spans="1:29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2" t="str" cm="1">
        <f t="array" ref="P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6" s="1">
        <v>1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41</v>
      </c>
      <c r="X1086" s="2" t="s">
        <v>24</v>
      </c>
      <c r="Y1086" s="2" t="str" cm="1">
        <f t="array" ref="Y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6" s="2" t="str">
        <f>Tabela1[[#This Row],[TEC - Tipo de Estrutura 2]] &amp; "|" &amp; Tabela1[[#This Row],[Intervalo de Anos]] &amp; "|" &amp; Tabela1[[#This Row],[CON - Material]]</f>
        <v>Outro|Antes de 1960|Betão Armado</v>
      </c>
    </row>
    <row r="1087" spans="1:29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2" t="str" cm="1">
        <f t="array" ref="P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7" s="1">
        <v>3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41</v>
      </c>
      <c r="X1087" s="2" t="s">
        <v>38</v>
      </c>
      <c r="Y1087" s="2" t="str" cm="1">
        <f t="array" ref="Y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8" spans="1:29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2" t="str" cm="1">
        <f t="array" ref="P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88" s="1">
        <v>1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41</v>
      </c>
      <c r="X1088" s="2" t="s">
        <v>24</v>
      </c>
      <c r="Y1088" s="2" t="str" cm="1">
        <f t="array" ref="Y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089" spans="1:29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2" t="str" cm="1">
        <f t="array" ref="P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9" s="1">
        <v>2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41</v>
      </c>
      <c r="X1089" s="2" t="s">
        <v>38</v>
      </c>
      <c r="Y1089" s="2" t="str" cm="1">
        <f t="array" ref="Y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0" spans="1:29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2" t="str" cm="1">
        <f t="array" ref="P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0" s="1">
        <v>1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41</v>
      </c>
      <c r="X1090" s="2" t="s">
        <v>24</v>
      </c>
      <c r="Y1090" s="2" t="str" cm="1">
        <f t="array" ref="Y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0" s="2" t="str">
        <f>Tabela1[[#This Row],[TEC - Tipo de Estrutura 2]] &amp; "|" &amp; Tabela1[[#This Row],[Intervalo de Anos]] &amp; "|" &amp; Tabela1[[#This Row],[CON - Material]]</f>
        <v>Pórtico|1960-1983|Betão Armado</v>
      </c>
    </row>
    <row r="1091" spans="1:29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2" t="str" cm="1">
        <f t="array" ref="P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1" s="1">
        <v>1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41</v>
      </c>
      <c r="X1091" s="2" t="s">
        <v>24</v>
      </c>
      <c r="Y1091" s="2" t="str" cm="1">
        <f t="array" ref="Y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1" s="2" t="str">
        <f>Tabela1[[#This Row],[TEC - Tipo de Estrutura 2]] &amp; "|" &amp; Tabela1[[#This Row],[Intervalo de Anos]] &amp; "|" &amp; Tabela1[[#This Row],[CON - Material]]</f>
        <v>Pórtico|1983-2010|Betão Armado</v>
      </c>
    </row>
    <row r="1092" spans="1:29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2" t="str" cm="1">
        <f t="array" ref="P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2" s="1">
        <v>1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46</v>
      </c>
      <c r="X1092" s="2" t="s">
        <v>24</v>
      </c>
      <c r="Y1092" s="2" t="str" cm="1">
        <f t="array" ref="Y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2" s="2" t="str">
        <f>Tabela1[[#This Row],[TEC - Tipo de Estrutura 2]] &amp; "|" &amp; Tabela1[[#This Row],[Intervalo de Anos]] &amp; "|" &amp; Tabela1[[#This Row],[CON - Material]]</f>
        <v>Pórtico|1983-2010|Betão Armado</v>
      </c>
    </row>
    <row r="1093" spans="1:29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2" t="str" cm="1">
        <f t="array" ref="P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3" s="1">
        <v>1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41</v>
      </c>
      <c r="X1093" s="2" t="s">
        <v>38</v>
      </c>
      <c r="Y1093" s="2" t="str" cm="1">
        <f t="array" ref="Y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4" spans="1:29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2" t="str" cm="1">
        <f t="array" ref="P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4" s="1">
        <v>11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41</v>
      </c>
      <c r="X1094" s="2" t="s">
        <v>38</v>
      </c>
      <c r="Y1094" s="2" t="str" cm="1">
        <f t="array" ref="Y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5" spans="1:29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2" t="str" cm="1">
        <f t="array" ref="P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5" s="1">
        <v>1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41</v>
      </c>
      <c r="X1095" s="2" t="s">
        <v>38</v>
      </c>
      <c r="Y1095" s="2" t="str" cm="1">
        <f t="array" ref="Y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6" spans="1:29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2" t="str" cm="1">
        <f t="array" ref="P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6" s="1">
        <v>1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41</v>
      </c>
      <c r="X1096" s="2" t="s">
        <v>24</v>
      </c>
      <c r="Y1096" s="2" t="str" cm="1">
        <f t="array" ref="Y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6" s="2" t="str">
        <f>Tabela1[[#This Row],[TEC - Tipo de Estrutura 2]] &amp; "|" &amp; Tabela1[[#This Row],[Intervalo de Anos]] &amp; "|" &amp; Tabela1[[#This Row],[CON - Material]]</f>
        <v>Pórtico|1983-2010|Betão Armado</v>
      </c>
    </row>
    <row r="1097" spans="1:29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2" t="str" cm="1">
        <f t="array" ref="P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7" s="1">
        <v>1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46</v>
      </c>
      <c r="X1097" s="2" t="s">
        <v>38</v>
      </c>
      <c r="Y1097" s="2" t="str" cm="1">
        <f t="array" ref="Y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7" s="2" t="str">
        <f>Tabela1[[#This Row],[TEC - Tipo de Estrutura 2]] &amp; "|" &amp; Tabela1[[#This Row],[Intervalo de Anos]] &amp; "|" &amp; Tabela1[[#This Row],[CON - Material]]</f>
        <v>Pórtico|1983-2010|Betão Armado</v>
      </c>
    </row>
    <row r="1098" spans="1:29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2" t="str" cm="1">
        <f t="array" ref="P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8" s="1">
        <v>1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41</v>
      </c>
      <c r="X1098" s="2" t="s">
        <v>24</v>
      </c>
      <c r="Y1098" s="2" t="str" cm="1">
        <f t="array" ref="Y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8" s="2" t="str">
        <f>Tabela1[[#This Row],[TEC - Tipo de Estrutura 2]] &amp; "|" &amp; Tabela1[[#This Row],[Intervalo de Anos]] &amp; "|" &amp; Tabela1[[#This Row],[CON - Material]]</f>
        <v>Pórtico|1983-2010|Betão Armado</v>
      </c>
    </row>
    <row r="1099" spans="1:29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2" t="str" cm="1">
        <f t="array" ref="P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9" s="1">
        <v>1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41</v>
      </c>
      <c r="X1099" s="2" t="s">
        <v>24</v>
      </c>
      <c r="Y1099" s="2" t="str" cm="1">
        <f t="array" ref="Y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9" s="2" t="str">
        <f>Tabela1[[#This Row],[TEC - Tipo de Estrutura 2]] &amp; "|" &amp; Tabela1[[#This Row],[Intervalo de Anos]] &amp; "|" &amp; Tabela1[[#This Row],[CON - Material]]</f>
        <v>Pórtico|1983-2010|Betão Armado</v>
      </c>
    </row>
    <row r="1100" spans="1:29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2" t="str" cm="1">
        <f t="array" ref="P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0" s="1">
        <v>1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41</v>
      </c>
      <c r="X1100" s="2" t="s">
        <v>24</v>
      </c>
      <c r="Y1100" s="2" t="str" cm="1">
        <f t="array" ref="Y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01" spans="1:29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2" t="str" cm="1">
        <f t="array" ref="P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1" s="1">
        <v>6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41</v>
      </c>
      <c r="X1101" s="2" t="s">
        <v>38</v>
      </c>
      <c r="Y1101" s="2" t="str" cm="1">
        <f t="array" ref="Y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2" spans="1:29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2" t="str" cm="1">
        <f t="array" ref="P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2" s="1">
        <v>3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46</v>
      </c>
      <c r="X1102" s="2" t="s">
        <v>38</v>
      </c>
      <c r="Y1102" s="2" t="str" cm="1">
        <f t="array" ref="Y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3" spans="1:29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2" t="str" cm="1">
        <f t="array" ref="P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3" s="1">
        <v>2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23</v>
      </c>
      <c r="X1103" s="2" t="s">
        <v>35</v>
      </c>
      <c r="Y1103" s="2" t="str" cm="1">
        <f t="array" ref="Y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04" spans="1:29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2" t="str" cm="1">
        <f t="array" ref="P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4" s="1">
        <v>1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41</v>
      </c>
      <c r="X1104" s="2" t="s">
        <v>24</v>
      </c>
      <c r="Y1104" s="2" t="str" cm="1">
        <f t="array" ref="Y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4" s="2" t="str">
        <f>Tabela1[[#This Row],[TEC - Tipo de Estrutura 2]] &amp; "|" &amp; Tabela1[[#This Row],[Intervalo de Anos]] &amp; "|" &amp; Tabela1[[#This Row],[CON - Material]]</f>
        <v>Pórtico|1983-2010|Betão Armado</v>
      </c>
    </row>
    <row r="1105" spans="1:29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2" t="str" cm="1">
        <f t="array" ref="P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5" s="1">
        <v>3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30</v>
      </c>
      <c r="X1105" s="2" t="s">
        <v>31</v>
      </c>
      <c r="Y1105" s="2" t="str" cm="1">
        <f t="array" ref="Y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0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106" spans="1:29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2" t="str" cm="1">
        <f t="array" ref="P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6" s="1">
        <v>1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41</v>
      </c>
      <c r="X1106" s="2" t="s">
        <v>24</v>
      </c>
      <c r="Y1106" s="2" t="str" cm="1">
        <f t="array" ref="Y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6" s="2" t="str">
        <f>Tabela1[[#This Row],[TEC - Tipo de Estrutura 2]] &amp; "|" &amp; Tabela1[[#This Row],[Intervalo de Anos]] &amp; "|" &amp; Tabela1[[#This Row],[CON - Material]]</f>
        <v>Pórtico|1983-2010|Betão Armado</v>
      </c>
    </row>
    <row r="1107" spans="1:29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2" t="str" cm="1">
        <f t="array" ref="P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7" s="1">
        <v>6</v>
      </c>
      <c r="R1107" s="1">
        <v>348</v>
      </c>
      <c r="S1107" s="1">
        <v>12.25</v>
      </c>
      <c r="U1107" s="1">
        <v>1</v>
      </c>
      <c r="V1107" s="10"/>
      <c r="W1107" s="1" t="s">
        <v>23</v>
      </c>
      <c r="X1107" s="2" t="s">
        <v>38</v>
      </c>
      <c r="Y1107" s="2" t="str" cm="1">
        <f t="array" ref="Y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8" spans="1:29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2" t="str" cm="1">
        <f t="array" ref="P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8" s="1">
        <v>1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23</v>
      </c>
      <c r="X1108" s="2" t="s">
        <v>24</v>
      </c>
      <c r="Y1108" s="2" t="str" cm="1">
        <f t="array" ref="Y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09" spans="1:29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2" t="str" cm="1">
        <f t="array" ref="P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9" s="1">
        <v>3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41</v>
      </c>
      <c r="X1109" s="2" t="s">
        <v>24</v>
      </c>
      <c r="Y1109" s="2" t="str" cm="1">
        <f t="array" ref="Y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0" spans="1:29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2" t="str" cm="1">
        <f t="array" ref="P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0" s="1">
        <v>5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46</v>
      </c>
      <c r="X1110" s="2" t="s">
        <v>38</v>
      </c>
      <c r="Y1110" s="2" t="str" cm="1">
        <f t="array" ref="Y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1" spans="1:29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2" t="str" cm="1">
        <f t="array" ref="P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1" s="1">
        <v>2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41</v>
      </c>
      <c r="X1111" s="2" t="s">
        <v>38</v>
      </c>
      <c r="Y1111" s="2" t="str" cm="1">
        <f t="array" ref="Y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2" spans="1:29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2" t="str" cm="1">
        <f t="array" ref="P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2" s="1">
        <v>1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41</v>
      </c>
      <c r="X1112" s="2" t="s">
        <v>24</v>
      </c>
      <c r="Y1112" s="2" t="str" cm="1">
        <f t="array" ref="Y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2" s="2" t="str">
        <f>Tabela1[[#This Row],[TEC - Tipo de Estrutura 2]] &amp; "|" &amp; Tabela1[[#This Row],[Intervalo de Anos]] &amp; "|" &amp; Tabela1[[#This Row],[CON - Material]]</f>
        <v>Pórtico|1983-2010|Betão Armado</v>
      </c>
    </row>
    <row r="1113" spans="1:29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2" t="str" cm="1">
        <f t="array" ref="P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3" s="1">
        <v>1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46</v>
      </c>
      <c r="X1113" s="2" t="s">
        <v>24</v>
      </c>
      <c r="Y1113" s="2" t="str" cm="1">
        <f t="array" ref="Y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3" s="2" t="str">
        <f>Tabela1[[#This Row],[TEC - Tipo de Estrutura 2]] &amp; "|" &amp; Tabela1[[#This Row],[Intervalo de Anos]] &amp; "|" &amp; Tabela1[[#This Row],[CON - Material]]</f>
        <v>Pórtico|1983-2010|Betão Armado</v>
      </c>
    </row>
    <row r="1114" spans="1:29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2" t="str" cm="1">
        <f t="array" ref="P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4" s="1">
        <v>1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41</v>
      </c>
      <c r="X1114" s="2" t="s">
        <v>24</v>
      </c>
      <c r="Y1114" s="2" t="str" cm="1">
        <f t="array" ref="Y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4" s="2" t="str">
        <f>Tabela1[[#This Row],[TEC - Tipo de Estrutura 2]] &amp; "|" &amp; Tabela1[[#This Row],[Intervalo de Anos]] &amp; "|" &amp; Tabela1[[#This Row],[CON - Material]]</f>
        <v>Pórtico|1983-2010|Betão Armado</v>
      </c>
    </row>
    <row r="1115" spans="1:29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2" t="str" cm="1">
        <f t="array" ref="P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5" s="1">
        <v>1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46</v>
      </c>
      <c r="X1115" s="2" t="s">
        <v>24</v>
      </c>
      <c r="Y1115" s="2" t="str" cm="1">
        <f t="array" ref="Y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5" s="2" t="str">
        <f>Tabela1[[#This Row],[TEC - Tipo de Estrutura 2]] &amp; "|" &amp; Tabela1[[#This Row],[Intervalo de Anos]] &amp; "|" &amp; Tabela1[[#This Row],[CON - Material]]</f>
        <v>Pórtico|1983-2010|Betão Armado</v>
      </c>
    </row>
    <row r="1116" spans="1:29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2" t="str" cm="1">
        <f t="array" ref="P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6" s="1">
        <v>3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41</v>
      </c>
      <c r="X1116" s="2" t="s">
        <v>24</v>
      </c>
      <c r="Y1116" s="2" t="str" cm="1">
        <f t="array" ref="Y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7" spans="1:29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2" t="str" cm="1">
        <f t="array" ref="P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7" s="1">
        <v>3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46</v>
      </c>
      <c r="X1117" s="2" t="s">
        <v>24</v>
      </c>
      <c r="Y1117" s="2" t="str" cm="1">
        <f t="array" ref="Y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8" spans="1:29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2" t="str" cm="1">
        <f t="array" ref="P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8" s="1">
        <v>3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46</v>
      </c>
      <c r="X1118" s="2" t="s">
        <v>24</v>
      </c>
      <c r="Y1118" s="2" t="str" cm="1">
        <f t="array" ref="Y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9" spans="1:29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2" t="str" cm="1">
        <f t="array" ref="P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9" s="1">
        <v>6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41</v>
      </c>
      <c r="X1119" s="2" t="s">
        <v>24</v>
      </c>
      <c r="Y1119" s="2" t="str" cm="1">
        <f t="array" ref="Y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0" spans="1:29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2" t="str" cm="1">
        <f t="array" ref="P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0" s="1">
        <v>3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41</v>
      </c>
      <c r="X1120" s="2" t="s">
        <v>24</v>
      </c>
      <c r="Y1120" s="2" t="str" cm="1">
        <f t="array" ref="Y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1" spans="1:29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2" t="str" cm="1">
        <f t="array" ref="P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1" s="1">
        <v>1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41</v>
      </c>
      <c r="X1121" s="2" t="s">
        <v>24</v>
      </c>
      <c r="Y1121" s="2" t="str" cm="1">
        <f t="array" ref="Y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1" s="2" t="str">
        <f>Tabela1[[#This Row],[TEC - Tipo de Estrutura 2]] &amp; "|" &amp; Tabela1[[#This Row],[Intervalo de Anos]] &amp; "|" &amp; Tabela1[[#This Row],[CON - Material]]</f>
        <v>Pórtico|1983-2010|Betão Armado</v>
      </c>
    </row>
    <row r="1122" spans="1:29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2" t="str" cm="1">
        <f t="array" ref="P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2" s="1">
        <v>1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41</v>
      </c>
      <c r="X1122" s="2" t="s">
        <v>24</v>
      </c>
      <c r="Y1122" s="2" t="str" cm="1">
        <f t="array" ref="Y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2" s="2" t="str">
        <f>Tabela1[[#This Row],[TEC - Tipo de Estrutura 2]] &amp; "|" &amp; Tabela1[[#This Row],[Intervalo de Anos]] &amp; "|" &amp; Tabela1[[#This Row],[CON - Material]]</f>
        <v>Pórtico|1983-2010|Betão Armado</v>
      </c>
    </row>
    <row r="1123" spans="1:29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2" t="str" cm="1">
        <f t="array" ref="P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3" s="1">
        <v>1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41</v>
      </c>
      <c r="X1123" s="2" t="s">
        <v>24</v>
      </c>
      <c r="Y1123" s="2" t="str" cm="1">
        <f t="array" ref="Y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3" s="2" t="str">
        <f>Tabela1[[#This Row],[TEC - Tipo de Estrutura 2]] &amp; "|" &amp; Tabela1[[#This Row],[Intervalo de Anos]] &amp; "|" &amp; Tabela1[[#This Row],[CON - Material]]</f>
        <v>Pórtico|1983-2010|Betão Armado</v>
      </c>
    </row>
    <row r="1124" spans="1:29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2" t="str" cm="1">
        <f t="array" ref="P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4" s="1">
        <v>1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41</v>
      </c>
      <c r="X1124" s="2" t="s">
        <v>24</v>
      </c>
      <c r="Y1124" s="2" t="str" cm="1">
        <f t="array" ref="Y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4" s="2" t="str">
        <f>Tabela1[[#This Row],[TEC - Tipo de Estrutura 2]] &amp; "|" &amp; Tabela1[[#This Row],[Intervalo de Anos]] &amp; "|" &amp; Tabela1[[#This Row],[CON - Material]]</f>
        <v>Pórtico|1983-2010|Betão Armado</v>
      </c>
    </row>
    <row r="1125" spans="1:29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2" t="str" cm="1">
        <f t="array" ref="P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5" s="1">
        <v>1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41</v>
      </c>
      <c r="X1125" s="2" t="s">
        <v>24</v>
      </c>
      <c r="Y1125" s="2" t="str" cm="1">
        <f t="array" ref="Y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5" s="2" t="str">
        <f>Tabela1[[#This Row],[TEC - Tipo de Estrutura 2]] &amp; "|" &amp; Tabela1[[#This Row],[Intervalo de Anos]] &amp; "|" &amp; Tabela1[[#This Row],[CON - Material]]</f>
        <v>Pórtico|1983-2010|Betão Armado</v>
      </c>
    </row>
    <row r="1126" spans="1:29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2" t="str" cm="1">
        <f t="array" ref="P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6" s="1">
        <v>4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23</v>
      </c>
      <c r="X1126" s="2" t="s">
        <v>24</v>
      </c>
      <c r="Y1126" s="2" t="str" cm="1">
        <f t="array" ref="Y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7" spans="1:29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2" t="str" cm="1">
        <f t="array" ref="P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7" s="1">
        <v>2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41</v>
      </c>
      <c r="X1127" s="2" t="s">
        <v>24</v>
      </c>
      <c r="Y1127" s="2" t="str" cm="1">
        <f t="array" ref="Y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8" spans="1:29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2" t="str" cm="1">
        <f t="array" ref="P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8" s="1">
        <v>1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41</v>
      </c>
      <c r="X1128" s="2" t="s">
        <v>24</v>
      </c>
      <c r="Y1128" s="2" t="str" cm="1">
        <f t="array" ref="Y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8" s="2" t="str">
        <f>Tabela1[[#This Row],[TEC - Tipo de Estrutura 2]] &amp; "|" &amp; Tabela1[[#This Row],[Intervalo de Anos]] &amp; "|" &amp; Tabela1[[#This Row],[CON - Material]]</f>
        <v>Pórtico|1983-2010|Betão Armado</v>
      </c>
    </row>
    <row r="1129" spans="1:29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2" t="str" cm="1">
        <f t="array" ref="P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9" s="1">
        <v>5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23</v>
      </c>
      <c r="X1129" s="2" t="s">
        <v>35</v>
      </c>
      <c r="Y1129" s="2" t="str" cm="1">
        <f t="array" ref="Y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0" spans="1:29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2" t="str" cm="1">
        <f t="array" ref="P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0" s="1">
        <v>1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23</v>
      </c>
      <c r="X1130" s="2" t="s">
        <v>38</v>
      </c>
      <c r="Y1130" s="2" t="str" cm="1">
        <f t="array" ref="Y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31" spans="1:29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2" t="str" cm="1">
        <f t="array" ref="P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1" s="1">
        <v>3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41</v>
      </c>
      <c r="X1131" s="2" t="s">
        <v>38</v>
      </c>
      <c r="Y1131" s="2" t="str" cm="1">
        <f t="array" ref="Y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2" spans="1:29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2" t="str" cm="1">
        <f t="array" ref="P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2" s="1">
        <v>3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23</v>
      </c>
      <c r="X1132" s="2" t="s">
        <v>38</v>
      </c>
      <c r="Y1132" s="2" t="str" cm="1">
        <f t="array" ref="Y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3" spans="1:29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2" t="str" cm="1">
        <f t="array" ref="P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3" s="1">
        <v>1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46</v>
      </c>
      <c r="X1133" s="2" t="s">
        <v>24</v>
      </c>
      <c r="Y1133" s="2" t="str" cm="1">
        <f t="array" ref="Y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3" s="2" t="str">
        <f>Tabela1[[#This Row],[TEC - Tipo de Estrutura 2]] &amp; "|" &amp; Tabela1[[#This Row],[Intervalo de Anos]] &amp; "|" &amp; Tabela1[[#This Row],[CON - Material]]</f>
        <v>Pórtico|1983-2010|Betão Armado</v>
      </c>
    </row>
    <row r="1134" spans="1:29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2" t="str" cm="1">
        <f t="array" ref="P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4" s="1">
        <v>1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41</v>
      </c>
      <c r="X1134" s="2" t="s">
        <v>24</v>
      </c>
      <c r="Y1134" s="2" t="str" cm="1">
        <f t="array" ref="Y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4" s="2" t="str">
        <f>Tabela1[[#This Row],[TEC - Tipo de Estrutura 2]] &amp; "|" &amp; Tabela1[[#This Row],[Intervalo de Anos]] &amp; "|" &amp; Tabela1[[#This Row],[CON - Material]]</f>
        <v>Pórtico|1983-2010|Betão Armado</v>
      </c>
    </row>
    <row r="1135" spans="1:29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2" t="str" cm="1">
        <f t="array" ref="P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5" s="1">
        <v>10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41</v>
      </c>
      <c r="X1135" s="2" t="s">
        <v>35</v>
      </c>
      <c r="Y1135" s="2" t="str" cm="1">
        <f t="array" ref="Y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35" s="2" t="s">
        <v>24</v>
      </c>
      <c r="AC11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6" spans="1:29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2" t="str" cm="1">
        <f t="array" ref="P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6" s="1">
        <v>3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46</v>
      </c>
      <c r="X1136" s="2" t="s">
        <v>24</v>
      </c>
      <c r="Y1136" s="2" t="str" cm="1">
        <f t="array" ref="Y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7" spans="1:29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2" t="str" cm="1">
        <f t="array" ref="P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7" s="1">
        <v>1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46</v>
      </c>
      <c r="X1137" s="2" t="s">
        <v>24</v>
      </c>
      <c r="Y1137" s="2" t="str" cm="1">
        <f t="array" ref="Y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7" s="2" t="str">
        <f>Tabela1[[#This Row],[TEC - Tipo de Estrutura 2]] &amp; "|" &amp; Tabela1[[#This Row],[Intervalo de Anos]] &amp; "|" &amp; Tabela1[[#This Row],[CON - Material]]</f>
        <v>Pórtico|1983-2010|Betão Armado</v>
      </c>
    </row>
    <row r="1138" spans="1:29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2" t="str" cm="1">
        <f t="array" ref="P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8" s="1">
        <v>3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46</v>
      </c>
      <c r="X1138" s="2" t="s">
        <v>38</v>
      </c>
      <c r="Y1138" s="2" t="str" cm="1">
        <f t="array" ref="Y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9" spans="1:29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2" t="str" cm="1">
        <f t="array" ref="P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9" s="1">
        <v>1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46</v>
      </c>
      <c r="X1139" s="2" t="s">
        <v>38</v>
      </c>
      <c r="Y1139" s="2" t="str" cm="1">
        <f t="array" ref="Y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40" spans="1:29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2" t="str" cm="1">
        <f t="array" ref="P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0" s="1">
        <v>3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46</v>
      </c>
      <c r="X1140" s="2" t="s">
        <v>24</v>
      </c>
      <c r="Y1140" s="2" t="str" cm="1">
        <f t="array" ref="Y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1" spans="1:29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2" t="str" cm="1">
        <f t="array" ref="P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1" s="1">
        <v>1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30</v>
      </c>
      <c r="X1141" s="2" t="s">
        <v>24</v>
      </c>
      <c r="Y1141" s="2" t="str" cm="1">
        <f t="array" ref="Y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1" s="2" t="str">
        <f>Tabela1[[#This Row],[TEC - Tipo de Estrutura 2]] &amp; "|" &amp; Tabela1[[#This Row],[Intervalo de Anos]] &amp; "|" &amp; Tabela1[[#This Row],[CON - Material]]</f>
        <v>Pórtico|1983-2010|Betão Armado</v>
      </c>
    </row>
    <row r="1142" spans="1:29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2" t="str" cm="1">
        <f t="array" ref="P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142" s="1">
        <v>2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46</v>
      </c>
      <c r="X1142" s="2" t="s">
        <v>24</v>
      </c>
      <c r="Y1142" s="2" t="str" cm="1">
        <f t="array" ref="Y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2" s="2" t="str">
        <f>Tabela1[[#This Row],[TEC - Tipo de Estrutura 2]] &amp; "|" &amp; Tabela1[[#This Row],[Intervalo de Anos]] &amp; "|" &amp; Tabela1[[#This Row],[CON - Material]]</f>
        <v>Outro|1983-2010|Betão Armado</v>
      </c>
    </row>
    <row r="1143" spans="1:29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2" t="str" cm="1">
        <f t="array" ref="P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3" s="1">
        <v>1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46</v>
      </c>
      <c r="X1143" s="2" t="s">
        <v>24</v>
      </c>
      <c r="Y1143" s="2" t="str" cm="1">
        <f t="array" ref="Y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3" s="2" t="str">
        <f>Tabela1[[#This Row],[TEC - Tipo de Estrutura 2]] &amp; "|" &amp; Tabela1[[#This Row],[Intervalo de Anos]] &amp; "|" &amp; Tabela1[[#This Row],[CON - Material]]</f>
        <v>Pórtico|1983-2010|Betão Armado</v>
      </c>
    </row>
    <row r="1144" spans="1:29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2" t="str" cm="1">
        <f t="array" ref="P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4" s="1">
        <v>1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46</v>
      </c>
      <c r="X1144" s="2" t="s">
        <v>24</v>
      </c>
      <c r="Y1144" s="2" t="str" cm="1">
        <f t="array" ref="Y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4" s="2" t="str">
        <f>Tabela1[[#This Row],[TEC - Tipo de Estrutura 2]] &amp; "|" &amp; Tabela1[[#This Row],[Intervalo de Anos]] &amp; "|" &amp; Tabela1[[#This Row],[CON - Material]]</f>
        <v>Pórtico|1983-2010|Betão Armado</v>
      </c>
    </row>
    <row r="1145" spans="1:29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2" t="str" cm="1">
        <f t="array" ref="P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5" s="1">
        <v>4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30</v>
      </c>
      <c r="X1145" s="2" t="s">
        <v>24</v>
      </c>
      <c r="Y1145" s="2" t="str" cm="1">
        <f t="array" ref="Y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6" spans="1:29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2" t="str" cm="1">
        <f t="array" ref="P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6" s="1">
        <v>1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30</v>
      </c>
      <c r="X1146" s="2" t="s">
        <v>24</v>
      </c>
      <c r="Y1146" s="2" t="str" cm="1">
        <f t="array" ref="Y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6" s="2" t="str">
        <f>Tabela1[[#This Row],[TEC - Tipo de Estrutura 2]] &amp; "|" &amp; Tabela1[[#This Row],[Intervalo de Anos]] &amp; "|" &amp; Tabela1[[#This Row],[CON - Material]]</f>
        <v>Pórtico|1983-2010|Betão Armado</v>
      </c>
    </row>
    <row r="1147" spans="1:29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2" t="str" cm="1">
        <f t="array" ref="P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7" s="1">
        <v>1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30</v>
      </c>
      <c r="X1147" s="2" t="s">
        <v>24</v>
      </c>
      <c r="Y1147" s="2" t="str" cm="1">
        <f t="array" ref="Y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48" spans="1:29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2" t="str" cm="1">
        <f t="array" ref="P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8" s="1">
        <v>3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46</v>
      </c>
      <c r="X1148" s="2" t="s">
        <v>24</v>
      </c>
      <c r="Y1148" s="2" t="str" cm="1">
        <f t="array" ref="Y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9" spans="1:29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2" t="str" cm="1">
        <f t="array" ref="P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9" s="1">
        <v>5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30</v>
      </c>
      <c r="X1149" s="2" t="s">
        <v>38</v>
      </c>
      <c r="Y1149" s="2" t="str" cm="1">
        <f t="array" ref="Y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9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50" spans="1:29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2" t="str" cm="1">
        <f t="array" ref="P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0" s="1">
        <v>3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46</v>
      </c>
      <c r="X1150" s="2" t="s">
        <v>24</v>
      </c>
      <c r="Y1150" s="2" t="str" cm="1">
        <f t="array" ref="Y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1" spans="1:29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2" t="str" cm="1">
        <f t="array" ref="P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1" s="1">
        <v>3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46</v>
      </c>
      <c r="X1151" s="2" t="s">
        <v>24</v>
      </c>
      <c r="Y1151" s="2" t="str" cm="1">
        <f t="array" ref="Y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2" spans="1:29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2" t="str" cm="1">
        <f t="array" ref="P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2" s="1">
        <v>3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30</v>
      </c>
      <c r="X1152" s="2" t="s">
        <v>38</v>
      </c>
      <c r="Y1152" s="2" t="str" cm="1">
        <f t="array" ref="Y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3" spans="1:29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2" t="str" cm="1">
        <f t="array" ref="P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3" s="1">
        <v>3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30</v>
      </c>
      <c r="X1153" s="2" t="s">
        <v>38</v>
      </c>
      <c r="Y1153" s="2" t="str" cm="1">
        <f t="array" ref="Y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4" spans="1:29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2" t="str" cm="1">
        <f t="array" ref="P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4" s="1">
        <v>3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41</v>
      </c>
      <c r="X1154" s="2" t="s">
        <v>24</v>
      </c>
      <c r="Y1154" s="2" t="str" cm="1">
        <f t="array" ref="Y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5" spans="1:29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2" t="str" cm="1">
        <f t="array" ref="P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5" s="1">
        <v>3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46</v>
      </c>
      <c r="X1155" s="2" t="s">
        <v>38</v>
      </c>
      <c r="Y1155" s="2" t="str" cm="1">
        <f t="array" ref="Y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6" spans="1:29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2" t="str" cm="1">
        <f t="array" ref="P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6" s="1">
        <v>2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41</v>
      </c>
      <c r="X1156" s="2" t="s">
        <v>24</v>
      </c>
      <c r="Y1156" s="2" t="str" cm="1">
        <f t="array" ref="Y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7" spans="1:29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2" t="str" cm="1">
        <f t="array" ref="P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7" s="1">
        <v>8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41</v>
      </c>
      <c r="X1157" s="2" t="s">
        <v>24</v>
      </c>
      <c r="Y1157" s="2" t="str" cm="1">
        <f t="array" ref="Y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57" s="2" t="s">
        <v>38</v>
      </c>
      <c r="AC1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8" spans="1:29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2" t="str" cm="1">
        <f t="array" ref="P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8" s="1">
        <v>1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30</v>
      </c>
      <c r="X1158" s="2" t="s">
        <v>24</v>
      </c>
      <c r="Y1158" s="2" t="str" cm="1">
        <f t="array" ref="Y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59" spans="1:29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2" t="str" cm="1">
        <f t="array" ref="P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59" s="1">
        <v>1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41</v>
      </c>
      <c r="X1159" s="2" t="s">
        <v>24</v>
      </c>
      <c r="Y1159" s="2" t="str" cm="1">
        <f t="array" ref="Y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9" s="2" t="str">
        <f>Tabela1[[#This Row],[TEC - Tipo de Estrutura 2]] &amp; "|" &amp; Tabela1[[#This Row],[Intervalo de Anos]] &amp; "|" &amp; Tabela1[[#This Row],[CON - Material]]</f>
        <v>Pórtico|1983-2010|Betão Armado</v>
      </c>
    </row>
    <row r="1160" spans="1:29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2" t="str" cm="1">
        <f t="array" ref="P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0" s="1">
        <v>1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41</v>
      </c>
      <c r="X1160" s="2" t="s">
        <v>24</v>
      </c>
      <c r="Y1160" s="2" t="str" cm="1">
        <f t="array" ref="Y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0" s="2" t="str">
        <f>Tabela1[[#This Row],[TEC - Tipo de Estrutura 2]] &amp; "|" &amp; Tabela1[[#This Row],[Intervalo de Anos]] &amp; "|" &amp; Tabela1[[#This Row],[CON - Material]]</f>
        <v>Pórtico|1983-2010|Betão Armado</v>
      </c>
    </row>
    <row r="1161" spans="1:29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2" t="str" cm="1">
        <f t="array" ref="P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1" s="1">
        <v>3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41</v>
      </c>
      <c r="X1161" s="2" t="s">
        <v>38</v>
      </c>
      <c r="Y1161" s="2" t="str" cm="1">
        <f t="array" ref="Y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2" spans="1:29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2" t="str" cm="1">
        <f t="array" ref="P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2" s="1">
        <v>1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41</v>
      </c>
      <c r="X1162" s="2" t="s">
        <v>38</v>
      </c>
      <c r="Y1162" s="2" t="str" cm="1">
        <f t="array" ref="Y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2" s="2" t="str">
        <f>Tabela1[[#This Row],[TEC - Tipo de Estrutura 2]] &amp; "|" &amp; Tabela1[[#This Row],[Intervalo de Anos]] &amp; "|" &amp; Tabela1[[#This Row],[CON - Material]]</f>
        <v>Pórtico|1983-2010|Betão Armado</v>
      </c>
    </row>
    <row r="1163" spans="1:29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2" t="str" cm="1">
        <f t="array" ref="P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3" s="1">
        <v>1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41</v>
      </c>
      <c r="X1163" s="2" t="s">
        <v>38</v>
      </c>
      <c r="Y1163" s="2" t="str" cm="1">
        <f t="array" ref="Y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3" s="2" t="str">
        <f>Tabela1[[#This Row],[TEC - Tipo de Estrutura 2]] &amp; "|" &amp; Tabela1[[#This Row],[Intervalo de Anos]] &amp; "|" &amp; Tabela1[[#This Row],[CON - Material]]</f>
        <v>Pórtico|1983-2010|Betão Armado</v>
      </c>
    </row>
    <row r="1164" spans="1:29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2" t="str" cm="1">
        <f t="array" ref="P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4" s="1">
        <v>10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41</v>
      </c>
      <c r="X1164" s="2" t="s">
        <v>24</v>
      </c>
      <c r="Y1164" s="2" t="str" cm="1">
        <f t="array" ref="Y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5" spans="1:29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2" t="str" cm="1">
        <f t="array" ref="P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5" s="1">
        <v>10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30</v>
      </c>
      <c r="X1165" s="2" t="s">
        <v>73</v>
      </c>
      <c r="Y1165" s="2" t="str" cm="1">
        <f t="array" ref="Y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65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166" spans="1:29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2" t="str" cm="1">
        <f t="array" ref="P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6" s="1">
        <v>4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41</v>
      </c>
      <c r="X1166" s="2" t="s">
        <v>24</v>
      </c>
      <c r="Y1166" s="2" t="str" cm="1">
        <f t="array" ref="Y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7" spans="1:29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2" t="str" cm="1">
        <f t="array" ref="P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7" s="1">
        <v>3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46</v>
      </c>
      <c r="X1167" s="2" t="s">
        <v>24</v>
      </c>
      <c r="Y1167" s="2" t="str" cm="1">
        <f t="array" ref="Y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8" spans="1:29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2" t="str" cm="1">
        <f t="array" ref="P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8" s="1">
        <v>3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41</v>
      </c>
      <c r="X1168" s="2" t="s">
        <v>24</v>
      </c>
      <c r="Y1168" s="2" t="str" cm="1">
        <f t="array" ref="Y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9" spans="1:29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2" t="str" cm="1">
        <f t="array" ref="P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9" s="1">
        <v>5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41</v>
      </c>
      <c r="X1169" s="2" t="s">
        <v>24</v>
      </c>
      <c r="Y1169" s="2" t="str" cm="1">
        <f t="array" ref="Y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0" spans="1:29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2" t="str" cm="1">
        <f t="array" ref="P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0" s="1">
        <v>2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41</v>
      </c>
      <c r="X1170" s="2" t="s">
        <v>24</v>
      </c>
      <c r="Y1170" s="2" t="str" cm="1">
        <f t="array" ref="Y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1" spans="1:29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2" t="str" cm="1">
        <f t="array" ref="P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1" s="1">
        <v>13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41</v>
      </c>
      <c r="X1171" s="2" t="s">
        <v>24</v>
      </c>
      <c r="Y1171" s="2" t="str" cm="1">
        <f t="array" ref="Y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2" spans="1:29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2" t="str" cm="1">
        <f t="array" ref="P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2" s="1">
        <v>11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41</v>
      </c>
      <c r="X1172" s="2" t="s">
        <v>24</v>
      </c>
      <c r="Y1172" s="2" t="str" cm="1">
        <f t="array" ref="Y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3" spans="1:29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2" t="str" cm="1">
        <f t="array" ref="P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3" s="1">
        <v>2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41</v>
      </c>
      <c r="X1173" s="2" t="s">
        <v>24</v>
      </c>
      <c r="Y1173" s="2" t="str" cm="1">
        <f t="array" ref="Y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4" spans="1:29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2" t="str" cm="1">
        <f t="array" ref="P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4" s="1">
        <v>1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41</v>
      </c>
      <c r="X1174" s="2" t="s">
        <v>24</v>
      </c>
      <c r="Y1174" s="2" t="str" cm="1">
        <f t="array" ref="Y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4" s="2" t="str">
        <f>Tabela1[[#This Row],[TEC - Tipo de Estrutura 2]] &amp; "|" &amp; Tabela1[[#This Row],[Intervalo de Anos]] &amp; "|" &amp; Tabela1[[#This Row],[CON - Material]]</f>
        <v>Pórtico|1983-2010|Betão Armado</v>
      </c>
    </row>
    <row r="1175" spans="1:29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2" t="str" cm="1">
        <f t="array" ref="P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5" s="1">
        <v>3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46</v>
      </c>
      <c r="X1175" s="2" t="s">
        <v>24</v>
      </c>
      <c r="Y1175" s="2" t="str" cm="1">
        <f t="array" ref="Y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6" spans="1:29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2" t="str" cm="1">
        <f t="array" ref="P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76" s="1">
        <v>1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41</v>
      </c>
      <c r="X1176" s="2" t="s">
        <v>24</v>
      </c>
      <c r="Y1176" s="2" t="str" cm="1">
        <f t="array" ref="Y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76" s="2" t="s">
        <v>38</v>
      </c>
      <c r="AC11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77" spans="1:29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2" t="str" cm="1">
        <f t="array" ref="P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7" s="1">
        <v>1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41</v>
      </c>
      <c r="X1177" s="2" t="s">
        <v>38</v>
      </c>
      <c r="Y1177" s="2" t="str" cm="1">
        <f t="array" ref="Y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7" s="2" t="str">
        <f>Tabela1[[#This Row],[TEC - Tipo de Estrutura 2]] &amp; "|" &amp; Tabela1[[#This Row],[Intervalo de Anos]] &amp; "|" &amp; Tabela1[[#This Row],[CON - Material]]</f>
        <v>Pórtico|1983-2010|Betão Armado</v>
      </c>
    </row>
    <row r="1178" spans="1:29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2" t="str" cm="1">
        <f t="array" ref="P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8" s="1">
        <v>6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41</v>
      </c>
      <c r="X1178" s="2" t="s">
        <v>38</v>
      </c>
      <c r="Y1178" s="2" t="str" cm="1">
        <f t="array" ref="Y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9" spans="1:29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2" t="str" cm="1">
        <f t="array" ref="P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9" s="1">
        <v>1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41</v>
      </c>
      <c r="X1179" s="2" t="s">
        <v>38</v>
      </c>
      <c r="Y1179" s="2" t="str" cm="1">
        <f t="array" ref="Y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9" s="2" t="str">
        <f>Tabela1[[#This Row],[TEC - Tipo de Estrutura 2]] &amp; "|" &amp; Tabela1[[#This Row],[Intervalo de Anos]] &amp; "|" &amp; Tabela1[[#This Row],[CON - Material]]</f>
        <v>Pórtico|1983-2010|Betão Armado</v>
      </c>
    </row>
    <row r="1180" spans="1:29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2" t="str" cm="1">
        <f t="array" ref="P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80" s="1">
        <v>1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41</v>
      </c>
      <c r="X1180" s="2" t="s">
        <v>38</v>
      </c>
      <c r="Y1180" s="2" t="str" cm="1">
        <f t="array" ref="Y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81" spans="1:29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2" t="str" cm="1">
        <f t="array" ref="P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1" s="1">
        <v>4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41</v>
      </c>
      <c r="X1181" s="2" t="s">
        <v>24</v>
      </c>
      <c r="Y1181" s="2" t="str" cm="1">
        <f t="array" ref="Y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2" spans="1:29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2" t="str" cm="1">
        <f t="array" ref="P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2" s="1">
        <v>1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41</v>
      </c>
      <c r="X1182" s="2" t="s">
        <v>24</v>
      </c>
      <c r="Y1182" s="2" t="str" cm="1">
        <f t="array" ref="Y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2" s="2" t="str">
        <f>Tabela1[[#This Row],[TEC - Tipo de Estrutura 2]] &amp; "|" &amp; Tabela1[[#This Row],[Intervalo de Anos]] &amp; "|" &amp; Tabela1[[#This Row],[CON - Material]]</f>
        <v>Pórtico|1983-2010|Betão Armado</v>
      </c>
    </row>
    <row r="1183" spans="1:29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2" t="str" cm="1">
        <f t="array" ref="P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3" s="1">
        <v>3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30</v>
      </c>
      <c r="X1183" s="2" t="s">
        <v>24</v>
      </c>
      <c r="Y1183" s="2" t="str" cm="1">
        <f t="array" ref="Y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84" spans="1:29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2" t="str" cm="1">
        <f t="array" ref="P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4" s="1">
        <v>4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41</v>
      </c>
      <c r="X1184" s="2" t="s">
        <v>24</v>
      </c>
      <c r="Y1184" s="2" t="str" cm="1">
        <f t="array" ref="Y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85" spans="1:29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2" t="str" cm="1">
        <f t="array" ref="P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5" s="1">
        <v>1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41</v>
      </c>
      <c r="X1185" s="2" t="s">
        <v>24</v>
      </c>
      <c r="Y1185" s="2" t="str" cm="1">
        <f t="array" ref="Y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5" s="2" t="str">
        <f>Tabela1[[#This Row],[TEC - Tipo de Estrutura 2]] &amp; "|" &amp; Tabela1[[#This Row],[Intervalo de Anos]] &amp; "|" &amp; Tabela1[[#This Row],[CON - Material]]</f>
        <v>Pórtico|1983-2010|Betão Armado</v>
      </c>
    </row>
    <row r="1186" spans="1:29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2" t="str" cm="1">
        <f t="array" ref="P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6" s="1">
        <v>3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41</v>
      </c>
      <c r="X1186" s="2" t="s">
        <v>24</v>
      </c>
      <c r="Y1186" s="2" t="str" cm="1">
        <f t="array" ref="Y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7" spans="1:29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2" t="str" cm="1">
        <f t="array" ref="P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7" s="1">
        <v>3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41</v>
      </c>
      <c r="X1187" s="2" t="s">
        <v>24</v>
      </c>
      <c r="Y1187" s="2" t="str" cm="1">
        <f t="array" ref="Y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8" spans="1:29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2" t="str" cm="1">
        <f t="array" ref="P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8" s="1">
        <v>4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30</v>
      </c>
      <c r="X1188" s="2" t="s">
        <v>31</v>
      </c>
      <c r="Y1188" s="2" t="str" cm="1">
        <f t="array" ref="Y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88" s="2" t="str">
        <f>Tabela1[[#This Row],[TEC - Tipo de Estrutura 2]] &amp; "|" &amp; Tabela1[[#This Row],[Intervalo de Anos]] &amp; "|" &amp; Tabela1[[#This Row],[CON - Material]]</f>
        <v>Arco|1960-1983|Alvenaria de Tijolo</v>
      </c>
    </row>
    <row r="1189" spans="1:29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2" t="str" cm="1">
        <f t="array" ref="P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9" s="1">
        <v>3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41</v>
      </c>
      <c r="X1189" s="2" t="s">
        <v>24</v>
      </c>
      <c r="Y1189" s="2" t="str" cm="1">
        <f t="array" ref="Y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0" spans="1:29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2" t="str" cm="1">
        <f t="array" ref="P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0" s="1">
        <v>2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30</v>
      </c>
      <c r="X1190" s="2" t="s">
        <v>24</v>
      </c>
      <c r="Y1190" s="2" t="str" cm="1">
        <f t="array" ref="Y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1" spans="1:29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2" t="str" cm="1">
        <f t="array" ref="P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1" s="1">
        <v>3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41</v>
      </c>
      <c r="X1191" s="2" t="s">
        <v>24</v>
      </c>
      <c r="Y1191" s="2" t="str" cm="1">
        <f t="array" ref="Y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2" spans="1:29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2" t="str" cm="1">
        <f t="array" ref="P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2" s="1">
        <v>2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41</v>
      </c>
      <c r="X1192" s="2" t="s">
        <v>24</v>
      </c>
      <c r="Y1192" s="2" t="str" cm="1">
        <f t="array" ref="Y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3" spans="1:29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2" t="str" cm="1">
        <f t="array" ref="P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3" s="1">
        <v>3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41</v>
      </c>
      <c r="X1193" s="2" t="s">
        <v>38</v>
      </c>
      <c r="Y1193" s="2" t="str" cm="1">
        <f t="array" ref="Y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4" spans="1:29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2" t="str" cm="1">
        <f t="array" ref="P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94" s="1">
        <v>1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41</v>
      </c>
      <c r="X1194" s="2" t="s">
        <v>24</v>
      </c>
      <c r="Y1194" s="2" t="str" cm="1">
        <f t="array" ref="Y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4" s="2" t="str">
        <f>Tabela1[[#This Row],[TEC - Tipo de Estrutura 2]] &amp; "|" &amp; Tabela1[[#This Row],[Intervalo de Anos]] &amp; "|" &amp; Tabela1[[#This Row],[CON - Material]]</f>
        <v>Pórtico|1983-2010|Betão Armado</v>
      </c>
    </row>
    <row r="1195" spans="1:29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2" t="str" cm="1">
        <f t="array" ref="P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5" s="1">
        <v>2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41</v>
      </c>
      <c r="X1195" s="2" t="s">
        <v>38</v>
      </c>
      <c r="Y1195" s="2" t="str" cm="1">
        <f t="array" ref="Y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6" spans="1:29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2" t="str" cm="1">
        <f t="array" ref="P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96" s="1">
        <v>1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30</v>
      </c>
      <c r="X1196" s="2" t="s">
        <v>35</v>
      </c>
      <c r="Y1196" s="2" t="str" cm="1">
        <f t="array" ref="Y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9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97" spans="1:29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2" t="str" cm="1">
        <f t="array" ref="P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7" s="1">
        <v>2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41</v>
      </c>
      <c r="X1197" s="2" t="s">
        <v>24</v>
      </c>
      <c r="Y1197" s="2" t="str" cm="1">
        <f t="array" ref="Y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8" spans="1:29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2" t="str" cm="1">
        <f t="array" ref="P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8" s="1">
        <v>3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41</v>
      </c>
      <c r="X1198" s="2" t="s">
        <v>24</v>
      </c>
      <c r="Y1198" s="2" t="str" cm="1">
        <f t="array" ref="Y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9" spans="1:29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2" t="str" cm="1">
        <f t="array" ref="P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99" s="1">
        <v>1</v>
      </c>
      <c r="R1199" s="1">
        <v>16</v>
      </c>
      <c r="S1199" s="1">
        <v>34</v>
      </c>
      <c r="U1199" s="9"/>
      <c r="V1199" s="10"/>
      <c r="W1199" s="1" t="s">
        <v>41</v>
      </c>
      <c r="X1199" s="2" t="s">
        <v>24</v>
      </c>
      <c r="Y1199" s="2" t="str" cm="1">
        <f t="array" ref="Y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0" spans="1:29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2" t="str" cm="1">
        <f t="array" ref="P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0" s="1">
        <v>1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41</v>
      </c>
      <c r="X1200" s="2" t="s">
        <v>24</v>
      </c>
      <c r="Y1200" s="2" t="str" cm="1">
        <f t="array" ref="Y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1" spans="1:29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2" t="str" cm="1">
        <f t="array" ref="P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1" s="1">
        <v>11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41</v>
      </c>
      <c r="X1201" s="2" t="s">
        <v>24</v>
      </c>
      <c r="Y1201" s="2" t="str" cm="1">
        <f t="array" ref="Y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1" s="2" t="str">
        <f>Tabela1[[#This Row],[TEC - Tipo de Estrutura 2]] &amp; "|" &amp; Tabela1[[#This Row],[Intervalo de Anos]] &amp; "|" &amp; Tabela1[[#This Row],[CON - Material]]</f>
        <v>Arco|1960-1983|Betão Armado</v>
      </c>
    </row>
    <row r="1202" spans="1:29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2" t="str" cm="1">
        <f t="array" ref="P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2" s="1">
        <v>3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41</v>
      </c>
      <c r="X1202" s="2" t="s">
        <v>38</v>
      </c>
      <c r="Y1202" s="2" t="str" cm="1">
        <f t="array" ref="Y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3" spans="1:29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2" t="str" cm="1">
        <f t="array" ref="P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3" s="1">
        <v>1</v>
      </c>
      <c r="R1203" s="1">
        <v>6</v>
      </c>
      <c r="S1203" s="1">
        <v>15</v>
      </c>
      <c r="T1203" s="1">
        <v>6</v>
      </c>
      <c r="U1203" s="9"/>
      <c r="V1203" s="10"/>
      <c r="W1203" s="1" t="s">
        <v>41</v>
      </c>
      <c r="X1203" s="2" t="s">
        <v>24</v>
      </c>
      <c r="Y1203" s="2" t="str" cm="1">
        <f t="array" ref="Y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3" s="2" t="str">
        <f>Tabela1[[#This Row],[TEC - Tipo de Estrutura 2]] &amp; "|" &amp; Tabela1[[#This Row],[Intervalo de Anos]] &amp; "|" &amp; Tabela1[[#This Row],[CON - Material]]</f>
        <v>Arco|1983-2010|Betão Armado</v>
      </c>
    </row>
    <row r="1204" spans="1:29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2" t="str" cm="1">
        <f t="array" ref="P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4" s="1">
        <v>1</v>
      </c>
      <c r="R1204" s="1">
        <v>13</v>
      </c>
      <c r="S1204" s="1">
        <v>10</v>
      </c>
      <c r="T1204" s="1">
        <v>13</v>
      </c>
      <c r="U1204" s="9"/>
      <c r="V1204" s="10"/>
      <c r="W1204" s="1" t="s">
        <v>30</v>
      </c>
      <c r="X1204" s="2" t="s">
        <v>24</v>
      </c>
      <c r="Y1204" s="2" t="str" cm="1">
        <f t="array" ref="Y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5" spans="1:29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2" t="str" cm="1">
        <f t="array" ref="P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5" s="1">
        <v>1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30</v>
      </c>
      <c r="X1205" s="2" t="s">
        <v>24</v>
      </c>
      <c r="Y1205" s="2" t="str" cm="1">
        <f t="array" ref="Y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6" spans="1:29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2" t="str" cm="1">
        <f t="array" ref="P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6" s="1">
        <v>11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30</v>
      </c>
      <c r="X1206" s="2" t="s">
        <v>24</v>
      </c>
      <c r="Y1206" s="2" t="str" cm="1">
        <f t="array" ref="Y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07" spans="1:29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2" t="str" cm="1">
        <f t="array" ref="P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7" s="1">
        <v>3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30</v>
      </c>
      <c r="X1207" s="2" t="s">
        <v>24</v>
      </c>
      <c r="Y1207" s="2" t="str" cm="1">
        <f t="array" ref="Y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7" s="2" t="str">
        <f>Tabela1[[#This Row],[TEC - Tipo de Estrutura 2]] &amp; "|" &amp; Tabela1[[#This Row],[Intervalo de Anos]] &amp; "|" &amp; Tabela1[[#This Row],[CON - Material]]</f>
        <v>Arco|Antes de 1960|Betão Armado</v>
      </c>
    </row>
    <row r="1208" spans="1:29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2" t="str" cm="1">
        <f t="array" ref="P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8" s="1">
        <v>3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46</v>
      </c>
      <c r="X1208" s="2" t="s">
        <v>24</v>
      </c>
      <c r="Y1208" s="2" t="str" cm="1">
        <f t="array" ref="Y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9" spans="1:29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2" t="str" cm="1">
        <f t="array" ref="P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9" s="1">
        <v>4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46</v>
      </c>
      <c r="X1209" s="2" t="s">
        <v>35</v>
      </c>
      <c r="Y1209" s="2" t="str" cm="1">
        <f t="array" ref="Y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09" s="2" t="s">
        <v>24</v>
      </c>
      <c r="AC12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0" spans="1:29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2" t="str" cm="1">
        <f t="array" ref="P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10" s="1">
        <v>2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30</v>
      </c>
      <c r="X1210" s="2" t="s">
        <v>35</v>
      </c>
      <c r="Y1210" s="2" t="str" cm="1">
        <f t="array" ref="Y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1" spans="1:29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2" t="str" cm="1">
        <f t="array" ref="P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1" s="1">
        <v>3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46</v>
      </c>
      <c r="X1211" s="2" t="s">
        <v>24</v>
      </c>
      <c r="Y1211" s="2" t="str" cm="1">
        <f t="array" ref="Y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2" spans="1:29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2" t="str" cm="1">
        <f t="array" ref="P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12" s="1">
        <v>1</v>
      </c>
      <c r="R1212" s="1">
        <v>7</v>
      </c>
      <c r="S1212" s="1">
        <v>22.3</v>
      </c>
      <c r="T1212" s="1">
        <v>7</v>
      </c>
      <c r="U1212" s="9"/>
      <c r="V1212" s="10"/>
      <c r="W1212" s="1" t="s">
        <v>30</v>
      </c>
      <c r="X1212" s="2" t="s">
        <v>292</v>
      </c>
      <c r="Y1212" s="2" t="str" cm="1">
        <f t="array" ref="Y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12" s="2" t="str">
        <f>Tabela1[[#This Row],[TEC - Tipo de Estrutura 2]] &amp; "|" &amp; Tabela1[[#This Row],[Intervalo de Anos]] &amp; "|" &amp; Tabela1[[#This Row],[CON - Material]]</f>
        <v>Outro|1983-2010|Aço</v>
      </c>
    </row>
    <row r="1213" spans="1:29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2" t="str" cm="1">
        <f t="array" ref="P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3" s="1">
        <v>4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30</v>
      </c>
      <c r="X1213" s="2" t="s">
        <v>24</v>
      </c>
      <c r="Y1213" s="2" t="str" cm="1">
        <f t="array" ref="Y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4" spans="1:29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2" t="str" cm="1">
        <f t="array" ref="P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4" s="1">
        <v>3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46</v>
      </c>
      <c r="X1214" s="2" t="s">
        <v>24</v>
      </c>
      <c r="Y1214" s="2" t="str" cm="1">
        <f t="array" ref="Y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5" spans="1:29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2" t="str" cm="1">
        <f t="array" ref="P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5" s="1">
        <v>8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46</v>
      </c>
      <c r="X1215" s="2" t="s">
        <v>38</v>
      </c>
      <c r="Y1215" s="2" t="str" cm="1">
        <f t="array" ref="Y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6" spans="1:29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2" t="str" cm="1">
        <f t="array" ref="P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6" s="1">
        <v>6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46</v>
      </c>
      <c r="X1216" s="2" t="s">
        <v>38</v>
      </c>
      <c r="Y1216" s="2" t="str" cm="1">
        <f t="array" ref="Y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7" spans="1:29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2" t="str" cm="1">
        <f t="array" ref="P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7" s="1">
        <v>1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30</v>
      </c>
      <c r="X1217" s="2" t="s">
        <v>38</v>
      </c>
      <c r="Y1217" s="2" t="str" cm="1">
        <f t="array" ref="Y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7" s="2" t="str">
        <f>Tabela1[[#This Row],[TEC - Tipo de Estrutura 2]] &amp; "|" &amp; Tabela1[[#This Row],[Intervalo de Anos]] &amp; "|" &amp; Tabela1[[#This Row],[CON - Material]]</f>
        <v>Pórtico|1983-2010|Betão Armado</v>
      </c>
    </row>
    <row r="1218" spans="1:29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2" t="str" cm="1">
        <f t="array" ref="P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8" s="1">
        <v>1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30</v>
      </c>
      <c r="X1218" s="2" t="s">
        <v>24</v>
      </c>
      <c r="Y1218" s="2" t="str" cm="1">
        <f t="array" ref="Y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8" s="2" t="str">
        <f>Tabela1[[#This Row],[TEC - Tipo de Estrutura 2]] &amp; "|" &amp; Tabela1[[#This Row],[Intervalo de Anos]] &amp; "|" &amp; Tabela1[[#This Row],[CON - Material]]</f>
        <v>Pórtico|1983-2010|Betão Armado</v>
      </c>
    </row>
    <row r="1219" spans="1:29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2" t="str" cm="1">
        <f t="array" ref="P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9" s="1">
        <v>3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46</v>
      </c>
      <c r="X1219" s="2" t="s">
        <v>24</v>
      </c>
      <c r="Y1219" s="2" t="str" cm="1">
        <f t="array" ref="Y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0" spans="1:29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2" t="str" cm="1">
        <f t="array" ref="P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0" s="1">
        <v>3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46</v>
      </c>
      <c r="X1220" s="2" t="s">
        <v>24</v>
      </c>
      <c r="Y1220" s="2" t="str" cm="1">
        <f t="array" ref="Y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1" spans="1:29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2" t="str" cm="1">
        <f t="array" ref="P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1" s="1">
        <v>3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30</v>
      </c>
      <c r="X1221" s="2" t="s">
        <v>24</v>
      </c>
      <c r="Y1221" s="2" t="str" cm="1">
        <f t="array" ref="Y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2" spans="1:29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2" t="str" cm="1">
        <f t="array" ref="P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2" s="1">
        <v>1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30</v>
      </c>
      <c r="X1222" s="2" t="s">
        <v>24</v>
      </c>
      <c r="Y1222" s="2" t="str" cm="1">
        <f t="array" ref="Y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3" spans="1:29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2" t="str" cm="1">
        <f t="array" ref="P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3" s="1">
        <v>1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30</v>
      </c>
      <c r="X1223" s="2" t="s">
        <v>24</v>
      </c>
      <c r="Y1223" s="2" t="str" cm="1">
        <f t="array" ref="Y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4" spans="1:29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2" t="str" cm="1">
        <f t="array" ref="P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4" s="1">
        <v>3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41</v>
      </c>
      <c r="X1224" s="2" t="s">
        <v>24</v>
      </c>
      <c r="Y1224" s="2" t="str" cm="1">
        <f t="array" ref="Y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5" spans="1:29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2" t="str" cm="1">
        <f t="array" ref="P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25" s="1">
        <v>1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41</v>
      </c>
      <c r="X1225" s="2" t="s">
        <v>321</v>
      </c>
      <c r="Y1225" s="2" t="str" cm="1">
        <f t="array" ref="Y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25" s="2" t="s">
        <v>292</v>
      </c>
      <c r="AC1225" s="2" t="str">
        <f>Tabela1[[#This Row],[TEC - Tipo de Estrutura 2]] &amp; "|" &amp; Tabela1[[#This Row],[Intervalo de Anos]] &amp; "|" &amp; Tabela1[[#This Row],[CON - Material]]</f>
        <v>Outro|1983-2010|Aço</v>
      </c>
    </row>
    <row r="1226" spans="1:29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2" t="str" cm="1">
        <f t="array" ref="P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6" s="1">
        <v>3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30</v>
      </c>
      <c r="X1226" s="2" t="s">
        <v>35</v>
      </c>
      <c r="Y1226" s="2" t="str" cm="1">
        <f t="array" ref="Y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26" s="2" t="s">
        <v>24</v>
      </c>
      <c r="AC122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7" spans="1:29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2" t="str" cm="1">
        <f t="array" ref="P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7" s="1">
        <v>4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30</v>
      </c>
      <c r="X1227" s="2" t="s">
        <v>35</v>
      </c>
      <c r="Y1227" s="2" t="str" cm="1">
        <f t="array" ref="Y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8" spans="1:29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2" t="str" cm="1">
        <f t="array" ref="P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8" s="1">
        <v>1</v>
      </c>
      <c r="R1228" s="1">
        <v>28</v>
      </c>
      <c r="S1228" s="1">
        <v>9</v>
      </c>
      <c r="T1228" s="1">
        <v>28</v>
      </c>
      <c r="U1228" s="9"/>
      <c r="V1228" s="10"/>
      <c r="W1228" s="1" t="s">
        <v>30</v>
      </c>
      <c r="X1228" s="2" t="s">
        <v>24</v>
      </c>
      <c r="Y1228" s="2" t="str" cm="1">
        <f t="array" ref="Y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229" spans="1:29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2" t="str" cm="1">
        <f t="array" ref="P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9" s="1">
        <v>3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41</v>
      </c>
      <c r="X1229" s="2" t="s">
        <v>24</v>
      </c>
      <c r="Y1229" s="2" t="str" cm="1">
        <f t="array" ref="Y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0" spans="1:29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2" t="str" cm="1">
        <f t="array" ref="P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0" s="1">
        <v>2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41</v>
      </c>
      <c r="X1230" s="2" t="s">
        <v>24</v>
      </c>
      <c r="Y1230" s="2" t="str" cm="1">
        <f t="array" ref="Y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1" spans="1:29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2" t="str" cm="1">
        <f t="array" ref="P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1" s="1">
        <v>5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41</v>
      </c>
      <c r="X1231" s="2" t="s">
        <v>24</v>
      </c>
      <c r="Y1231" s="2" t="str" cm="1">
        <f t="array" ref="Y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2" spans="1:29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2" t="str" cm="1">
        <f t="array" ref="P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2" s="1">
        <v>5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46</v>
      </c>
      <c r="X1232" s="2" t="s">
        <v>38</v>
      </c>
      <c r="Y1232" s="2" t="str" cm="1">
        <f t="array" ref="Y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3" spans="1:29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2" t="str" cm="1">
        <f t="array" ref="P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33" s="1">
        <v>1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41</v>
      </c>
      <c r="X1233" s="2" t="s">
        <v>292</v>
      </c>
      <c r="Y1233" s="2" t="str" cm="1">
        <f t="array" ref="Y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33" s="2" t="str">
        <f>Tabela1[[#This Row],[TEC - Tipo de Estrutura 2]] &amp; "|" &amp; Tabela1[[#This Row],[Intervalo de Anos]] &amp; "|" &amp; Tabela1[[#This Row],[CON - Material]]</f>
        <v>Outro|1983-2010|Aço</v>
      </c>
    </row>
    <row r="1234" spans="1:29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2" t="str" cm="1">
        <f t="array" ref="P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4" s="1">
        <v>6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30</v>
      </c>
      <c r="X1234" s="2" t="s">
        <v>38</v>
      </c>
      <c r="Y1234" s="2" t="str" cm="1">
        <f t="array" ref="Y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5" spans="1:29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2" t="str" cm="1">
        <f t="array" ref="P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5" s="1">
        <v>3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41</v>
      </c>
      <c r="X1235" s="2" t="s">
        <v>24</v>
      </c>
      <c r="Y1235" s="2" t="str" cm="1">
        <f t="array" ref="Y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6" spans="1:29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2" t="str" cm="1">
        <f t="array" ref="P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6" s="1">
        <v>1</v>
      </c>
      <c r="R1236" s="1">
        <v>4</v>
      </c>
      <c r="S1236" s="1">
        <v>11.5</v>
      </c>
      <c r="T1236" s="1">
        <v>4</v>
      </c>
      <c r="U1236" s="9"/>
      <c r="V1236" s="10"/>
      <c r="W1236" s="1" t="s">
        <v>30</v>
      </c>
      <c r="X1236" s="2" t="s">
        <v>35</v>
      </c>
      <c r="Y1236" s="2" t="str" cm="1">
        <f t="array" ref="Y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6" s="2" t="s">
        <v>24</v>
      </c>
      <c r="AC1236" s="2" t="str">
        <f>Tabela1[[#This Row],[TEC - Tipo de Estrutura 2]] &amp; "|" &amp; Tabela1[[#This Row],[Intervalo de Anos]] &amp; "|" &amp; Tabela1[[#This Row],[CON - Material]]</f>
        <v>Arco|1983-2010|Alvenaria de Pedra</v>
      </c>
    </row>
    <row r="1237" spans="1:29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2" t="str" cm="1">
        <f t="array" ref="P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7" s="1">
        <v>1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30</v>
      </c>
      <c r="X1237" s="2" t="s">
        <v>35</v>
      </c>
      <c r="Y1237" s="2" t="str" cm="1">
        <f t="array" ref="Y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7" s="2" t="s">
        <v>24</v>
      </c>
      <c r="AC1237" s="2" t="str">
        <f>Tabela1[[#This Row],[TEC - Tipo de Estrutura 2]] &amp; "|" &amp; Tabela1[[#This Row],[Intervalo de Anos]] &amp; "|" &amp; Tabela1[[#This Row],[CON - Material]]</f>
        <v>Arco|1983-2010|Alvenaria de Pedra</v>
      </c>
    </row>
    <row r="1238" spans="1:29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2" t="str" cm="1">
        <f t="array" ref="P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8" s="1">
        <v>3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30</v>
      </c>
      <c r="X1238" s="2" t="s">
        <v>35</v>
      </c>
      <c r="Y1238" s="2" t="str" cm="1">
        <f t="array" ref="Y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8" s="2" t="s">
        <v>24</v>
      </c>
      <c r="AC1238" s="2" t="str">
        <f>Tabela1[[#This Row],[TEC - Tipo de Estrutura 2]] &amp; "|" &amp; Tabela1[[#This Row],[Intervalo de Anos]] &amp; "|" &amp; Tabela1[[#This Row],[CON - Material]]</f>
        <v>Arco|1960-1983|Alvenaria de Pedra</v>
      </c>
    </row>
    <row r="1239" spans="1:29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2" t="str" cm="1">
        <f t="array" ref="P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9" s="1">
        <v>1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30</v>
      </c>
      <c r="X1239" s="2" t="s">
        <v>31</v>
      </c>
      <c r="Y1239" s="2" t="str" cm="1">
        <f t="array" ref="Y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239" s="2" t="s">
        <v>24</v>
      </c>
      <c r="AC1239" s="2" t="str">
        <f>Tabela1[[#This Row],[TEC - Tipo de Estrutura 2]] &amp; "|" &amp; Tabela1[[#This Row],[Intervalo de Anos]] &amp; "|" &amp; Tabela1[[#This Row],[CON - Material]]</f>
        <v>Arco|1983-2010|Alvenaria de Tijolo</v>
      </c>
    </row>
    <row r="1240" spans="1:29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2" t="str" cm="1">
        <f t="array" ref="P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0" s="1">
        <v>1</v>
      </c>
      <c r="R1240" s="1">
        <v>4</v>
      </c>
      <c r="S1240" s="1">
        <v>10</v>
      </c>
      <c r="T1240" s="1">
        <v>4</v>
      </c>
      <c r="U1240" s="9"/>
      <c r="V1240" s="10"/>
      <c r="W1240" s="1" t="s">
        <v>30</v>
      </c>
      <c r="X1240" s="2" t="s">
        <v>35</v>
      </c>
      <c r="Y1240" s="2" t="str" cm="1">
        <f t="array" ref="Y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40" s="2" t="s">
        <v>24</v>
      </c>
      <c r="AC1240" s="2" t="str">
        <f>Tabela1[[#This Row],[TEC - Tipo de Estrutura 2]] &amp; "|" &amp; Tabela1[[#This Row],[Intervalo de Anos]] &amp; "|" &amp; Tabela1[[#This Row],[CON - Material]]</f>
        <v>Arco|1983-2010|Alvenaria de Pedra</v>
      </c>
    </row>
    <row r="1241" spans="1:29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2" t="str" cm="1">
        <f t="array" ref="P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1" s="1">
        <v>3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46</v>
      </c>
      <c r="X1241" s="2" t="s">
        <v>38</v>
      </c>
      <c r="Y1241" s="2" t="str" cm="1">
        <f t="array" ref="Y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2" spans="1:29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2" t="str" cm="1">
        <f t="array" ref="P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2" s="1">
        <v>1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30</v>
      </c>
      <c r="X1242" s="2" t="s">
        <v>321</v>
      </c>
      <c r="Y1242" s="2" t="str" cm="1">
        <f t="array" ref="Y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4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243" spans="1:29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2" t="str" cm="1">
        <f t="array" ref="P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3" s="1">
        <v>3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30</v>
      </c>
      <c r="X1243" s="2" t="s">
        <v>24</v>
      </c>
      <c r="Y1243" s="2" t="str" cm="1">
        <f t="array" ref="Y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4" spans="1:29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2" t="str" cm="1">
        <f t="array" ref="P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4" s="1">
        <v>3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46</v>
      </c>
      <c r="X1244" s="2" t="s">
        <v>38</v>
      </c>
      <c r="Y1244" s="2" t="str" cm="1">
        <f t="array" ref="Y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5" spans="1:29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2" t="str" cm="1">
        <f t="array" ref="P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5" s="1">
        <v>3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46</v>
      </c>
      <c r="X1245" s="2" t="s">
        <v>38</v>
      </c>
      <c r="Y1245" s="2" t="str" cm="1">
        <f t="array" ref="Y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6" spans="1:29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2" t="str" cm="1">
        <f t="array" ref="P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46" s="1">
        <v>1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46</v>
      </c>
      <c r="X1246" s="2" t="s">
        <v>24</v>
      </c>
      <c r="Y1246" s="2" t="str" cm="1">
        <f t="array" ref="Y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6" s="2" t="str">
        <f>Tabela1[[#This Row],[TEC - Tipo de Estrutura 2]] &amp; "|" &amp; Tabela1[[#This Row],[Intervalo de Anos]] &amp; "|" &amp; Tabela1[[#This Row],[CON - Material]]</f>
        <v>Pórtico|1983-2010|Betão Armado</v>
      </c>
    </row>
    <row r="1247" spans="1:29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2" t="str" cm="1">
        <f t="array" ref="P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7" s="1">
        <v>3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46</v>
      </c>
      <c r="X1247" s="2" t="s">
        <v>24</v>
      </c>
      <c r="Y1247" s="2" t="str" cm="1">
        <f t="array" ref="Y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8" spans="1:29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2" t="str" cm="1">
        <f t="array" ref="P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8" s="1">
        <v>1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46</v>
      </c>
      <c r="X1248" s="2" t="s">
        <v>38</v>
      </c>
      <c r="Y1248" s="2" t="str" cm="1">
        <f t="array" ref="Y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49" spans="1:29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2" t="str" cm="1">
        <f t="array" ref="P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9" s="1">
        <v>1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46</v>
      </c>
      <c r="X1249" s="2" t="s">
        <v>24</v>
      </c>
      <c r="Y1249" s="2" t="str" cm="1">
        <f t="array" ref="Y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9" s="2" t="str">
        <f>Tabela1[[#This Row],[TEC - Tipo de Estrutura 2]] &amp; "|" &amp; Tabela1[[#This Row],[Intervalo de Anos]] &amp; "|" &amp; Tabela1[[#This Row],[CON - Material]]</f>
        <v>Arco|1983-2010|Betão Armado</v>
      </c>
    </row>
    <row r="1250" spans="1:29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2" t="str" cm="1">
        <f t="array" ref="P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0" s="1">
        <v>1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46</v>
      </c>
      <c r="X1250" s="2" t="s">
        <v>24</v>
      </c>
      <c r="Y1250" s="2" t="str" cm="1">
        <f t="array" ref="Y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0" s="2" t="str">
        <f>Tabela1[[#This Row],[TEC - Tipo de Estrutura 2]] &amp; "|" &amp; Tabela1[[#This Row],[Intervalo de Anos]] &amp; "|" &amp; Tabela1[[#This Row],[CON - Material]]</f>
        <v>Pórtico|1983-2010|Betão Armado</v>
      </c>
    </row>
    <row r="1251" spans="1:29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2" t="str" cm="1">
        <f t="array" ref="P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1" s="1">
        <v>1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46</v>
      </c>
      <c r="X1251" s="2" t="s">
        <v>24</v>
      </c>
      <c r="Y1251" s="2" t="str" cm="1">
        <f t="array" ref="Y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1" s="2" t="str">
        <f>Tabela1[[#This Row],[TEC - Tipo de Estrutura 2]] &amp; "|" &amp; Tabela1[[#This Row],[Intervalo de Anos]] &amp; "|" &amp; Tabela1[[#This Row],[CON - Material]]</f>
        <v>Pórtico|1983-2010|Betão Armado</v>
      </c>
    </row>
    <row r="1252" spans="1:29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2" t="str" cm="1">
        <f t="array" ref="P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2" s="1">
        <v>3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46</v>
      </c>
      <c r="X1252" s="2" t="s">
        <v>24</v>
      </c>
      <c r="Y1252" s="2" t="str" cm="1">
        <f t="array" ref="Y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3" spans="1:29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2" t="str" cm="1">
        <f t="array" ref="P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3" s="1">
        <v>3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30</v>
      </c>
      <c r="X1253" s="2" t="s">
        <v>24</v>
      </c>
      <c r="Y1253" s="2" t="str" cm="1">
        <f t="array" ref="Y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4" spans="1:29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2" t="str" cm="1">
        <f t="array" ref="P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4" s="1">
        <v>1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30</v>
      </c>
      <c r="X1254" s="2" t="s">
        <v>24</v>
      </c>
      <c r="Y1254" s="2" t="str" cm="1">
        <f t="array" ref="Y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5" spans="1:29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2" t="str" cm="1">
        <f t="array" ref="P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5" s="1">
        <v>3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46</v>
      </c>
      <c r="X1255" s="2" t="s">
        <v>24</v>
      </c>
      <c r="Y1255" s="2" t="str" cm="1">
        <f t="array" ref="Y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6" spans="1:29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2" t="str" cm="1">
        <f t="array" ref="P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56" s="1">
        <v>1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41</v>
      </c>
      <c r="X1256" s="2" t="s">
        <v>321</v>
      </c>
      <c r="Y1256" s="2" t="str" cm="1">
        <f t="array" ref="Y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56" s="2" t="s">
        <v>51</v>
      </c>
      <c r="AC1256" s="2" t="str">
        <f>Tabela1[[#This Row],[TEC - Tipo de Estrutura 2]] &amp; "|" &amp; Tabela1[[#This Row],[Intervalo de Anos]] &amp; "|" &amp; Tabela1[[#This Row],[CON - Material]]</f>
        <v>Arco|Antes de 1960|Aço</v>
      </c>
    </row>
    <row r="1257" spans="1:29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2" t="str" cm="1">
        <f t="array" ref="P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7" s="1">
        <v>1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30</v>
      </c>
      <c r="X1257" s="2" t="s">
        <v>24</v>
      </c>
      <c r="Y1257" s="2" t="str" cm="1">
        <f t="array" ref="Y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8" spans="1:29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2" t="str" cm="1">
        <f t="array" ref="P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8" s="1">
        <v>3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46</v>
      </c>
      <c r="X1258" s="2" t="s">
        <v>24</v>
      </c>
      <c r="Y1258" s="2" t="str" cm="1">
        <f t="array" ref="Y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9" spans="1:29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2" t="str" cm="1">
        <f t="array" ref="P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9" s="1">
        <v>5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30</v>
      </c>
      <c r="X1259" s="2" t="s">
        <v>24</v>
      </c>
      <c r="Y1259" s="2" t="str" cm="1">
        <f t="array" ref="Y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60" spans="1:29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2" t="str" cm="1">
        <f t="array" ref="P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0" s="1">
        <v>5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30</v>
      </c>
      <c r="X1260" s="2" t="s">
        <v>24</v>
      </c>
      <c r="Y1260" s="2" t="str" cm="1">
        <f t="array" ref="Y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61" spans="1:29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2" t="str" cm="1">
        <f t="array" ref="P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1" s="1">
        <v>2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46</v>
      </c>
      <c r="X1261" s="2" t="s">
        <v>35</v>
      </c>
      <c r="Y1261" s="2" t="str" cm="1">
        <f t="array" ref="Y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61" s="2" t="s">
        <v>24</v>
      </c>
      <c r="AC1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62" spans="1:29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2" t="str" cm="1">
        <f t="array" ref="P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2" s="1">
        <v>2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30</v>
      </c>
      <c r="X1262" s="2" t="s">
        <v>24</v>
      </c>
      <c r="Y1262" s="2" t="str" cm="1">
        <f t="array" ref="Y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2" s="2" t="str">
        <f>Tabela1[[#This Row],[TEC - Tipo de Estrutura 2]] &amp; "|" &amp; Tabela1[[#This Row],[Intervalo de Anos]] &amp; "|" &amp; Tabela1[[#This Row],[CON - Material]]</f>
        <v>Arco|Antes de 1960|Betão Armado</v>
      </c>
    </row>
    <row r="1263" spans="1:29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2" t="str" cm="1">
        <f t="array" ref="P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3" s="1">
        <v>1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46</v>
      </c>
      <c r="X1263" s="2" t="s">
        <v>24</v>
      </c>
      <c r="Y1263" s="2" t="str" cm="1">
        <f t="array" ref="Y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3" s="2" t="str">
        <f>Tabela1[[#This Row],[TEC - Tipo de Estrutura 2]] &amp; "|" &amp; Tabela1[[#This Row],[Intervalo de Anos]] &amp; "|" &amp; Tabela1[[#This Row],[CON - Material]]</f>
        <v>Pórtico|1983-2010|Betão Armado</v>
      </c>
    </row>
    <row r="1264" spans="1:29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2" t="str" cm="1">
        <f t="array" ref="P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4" s="1">
        <v>1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46</v>
      </c>
      <c r="X1264" s="2" t="s">
        <v>24</v>
      </c>
      <c r="Y1264" s="2" t="str" cm="1">
        <f t="array" ref="Y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4" s="2" t="str">
        <f>Tabela1[[#This Row],[TEC - Tipo de Estrutura 2]] &amp; "|" &amp; Tabela1[[#This Row],[Intervalo de Anos]] &amp; "|" &amp; Tabela1[[#This Row],[CON - Material]]</f>
        <v>Pórtico|1983-2010|Betão Armado</v>
      </c>
    </row>
    <row r="1265" spans="1:29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2" t="str" cm="1">
        <f t="array" ref="P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5" s="1">
        <v>3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46</v>
      </c>
      <c r="X1265" s="2" t="s">
        <v>24</v>
      </c>
      <c r="Y1265" s="2" t="str" cm="1">
        <f t="array" ref="Y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6" spans="1:29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2" t="str" cm="1">
        <f t="array" ref="P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6" s="1">
        <v>1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46</v>
      </c>
      <c r="X1266" s="2" t="s">
        <v>24</v>
      </c>
      <c r="Y1266" s="2" t="str" cm="1">
        <f t="array" ref="Y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6" s="2" t="str">
        <f>Tabela1[[#This Row],[TEC - Tipo de Estrutura 2]] &amp; "|" &amp; Tabela1[[#This Row],[Intervalo de Anos]] &amp; "|" &amp; Tabela1[[#This Row],[CON - Material]]</f>
        <v>Pórtico|1983-2010|Betão Armado</v>
      </c>
    </row>
    <row r="1267" spans="1:29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2" t="str" cm="1">
        <f t="array" ref="P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7" s="1">
        <v>3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46</v>
      </c>
      <c r="X1267" s="2" t="s">
        <v>24</v>
      </c>
      <c r="Y1267" s="2" t="str" cm="1">
        <f t="array" ref="Y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8" spans="1:29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2" t="str" cm="1">
        <f t="array" ref="P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8" s="1">
        <v>1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46</v>
      </c>
      <c r="X1268" s="2" t="s">
        <v>24</v>
      </c>
      <c r="Y1268" s="2" t="str" cm="1">
        <f t="array" ref="Y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9" spans="1:29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2" t="str" cm="1">
        <f t="array" ref="P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9" s="1">
        <v>1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41</v>
      </c>
      <c r="X1269" s="2" t="s">
        <v>35</v>
      </c>
      <c r="Y1269" s="2" t="str" cm="1">
        <f t="array" ref="Y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0" spans="1:29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2" t="str" cm="1">
        <f t="array" ref="P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0" s="1">
        <v>7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46</v>
      </c>
      <c r="X1270" s="2" t="s">
        <v>38</v>
      </c>
      <c r="Y1270" s="2" t="str" cm="1">
        <f t="array" ref="Y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1" spans="1:29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2" t="str" cm="1">
        <f t="array" ref="P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1" s="1">
        <v>3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46</v>
      </c>
      <c r="X1271" s="2" t="s">
        <v>38</v>
      </c>
      <c r="Y1271" s="2" t="str" cm="1">
        <f t="array" ref="Y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2" spans="1:29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2" t="str" cm="1">
        <f t="array" ref="P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2" s="1">
        <v>4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46</v>
      </c>
      <c r="X1272" s="2" t="s">
        <v>35</v>
      </c>
      <c r="Y1272" s="2" t="str" cm="1">
        <f t="array" ref="Y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3" spans="1:29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2" t="str" cm="1">
        <f t="array" ref="P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3" s="1">
        <v>3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46</v>
      </c>
      <c r="X1273" s="2" t="s">
        <v>38</v>
      </c>
      <c r="Y1273" s="2" t="str" cm="1">
        <f t="array" ref="Y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4" spans="1:29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2" t="str" cm="1">
        <f t="array" ref="P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4" s="1">
        <v>3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46</v>
      </c>
      <c r="X1274" s="2" t="s">
        <v>35</v>
      </c>
      <c r="Y1274" s="2" t="str" cm="1">
        <f t="array" ref="Y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4" s="2" t="str">
        <f>Tabela1[[#This Row],[TEC - Tipo de Estrutura 2]] &amp; "|" &amp; Tabela1[[#This Row],[Intervalo de Anos]] &amp; "|" &amp; Tabela1[[#This Row],[CON - Material]]</f>
        <v>Arco|1960-1983|Alvenaria de Pedra</v>
      </c>
    </row>
    <row r="1275" spans="1:29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2" t="str" cm="1">
        <f t="array" ref="P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5" s="1">
        <v>3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46</v>
      </c>
      <c r="X1275" s="2" t="s">
        <v>38</v>
      </c>
      <c r="Y1275" s="2" t="str" cm="1">
        <f t="array" ref="Y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6" spans="1:29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2" t="str" cm="1">
        <f t="array" ref="P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6" s="1">
        <v>1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46</v>
      </c>
      <c r="X1276" s="2" t="s">
        <v>35</v>
      </c>
      <c r="Y1276" s="2" t="str" cm="1">
        <f t="array" ref="Y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76" s="2" t="s">
        <v>24</v>
      </c>
      <c r="AC127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7" spans="1:29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2" t="str" cm="1">
        <f t="array" ref="P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7" s="1">
        <v>4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46</v>
      </c>
      <c r="X1277" s="2" t="s">
        <v>38</v>
      </c>
      <c r="Y1277" s="2" t="str" cm="1">
        <f t="array" ref="Y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8" spans="1:29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2" t="str" cm="1">
        <f t="array" ref="P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8" s="1">
        <v>7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46</v>
      </c>
      <c r="X1278" s="2" t="s">
        <v>24</v>
      </c>
      <c r="Y1278" s="2" t="str" cm="1">
        <f t="array" ref="Y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9" spans="1:29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2" t="str" cm="1">
        <f t="array" ref="P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9" s="1">
        <v>7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46</v>
      </c>
      <c r="X1279" s="2" t="s">
        <v>24</v>
      </c>
      <c r="Y1279" s="2" t="str" cm="1">
        <f t="array" ref="Y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80" spans="1:29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2" t="str" cm="1">
        <f t="array" ref="P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0" s="1">
        <v>3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46</v>
      </c>
      <c r="X1280" s="2" t="s">
        <v>24</v>
      </c>
      <c r="Y1280" s="2" t="str" cm="1">
        <f t="array" ref="Y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1" spans="1:29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2" t="str" cm="1">
        <f t="array" ref="P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81" s="1">
        <v>1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46</v>
      </c>
      <c r="X1281" s="2" t="s">
        <v>24</v>
      </c>
      <c r="Y1281" s="2" t="str" cm="1">
        <f t="array" ref="Y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1" s="2" t="str">
        <f>Tabela1[[#This Row],[TEC - Tipo de Estrutura 2]] &amp; "|" &amp; Tabela1[[#This Row],[Intervalo de Anos]] &amp; "|" &amp; Tabela1[[#This Row],[CON - Material]]</f>
        <v>Arco|1983-2010|Betão Armado</v>
      </c>
    </row>
    <row r="1282" spans="1:29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2" t="str" cm="1">
        <f t="array" ref="P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2" s="1">
        <v>1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46</v>
      </c>
      <c r="X1282" s="2" t="s">
        <v>38</v>
      </c>
      <c r="Y1282" s="2" t="str" cm="1">
        <f t="array" ref="Y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3" spans="1:29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2" t="str" cm="1">
        <f t="array" ref="P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3" s="1">
        <v>1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46</v>
      </c>
      <c r="X1283" s="2" t="s">
        <v>38</v>
      </c>
      <c r="Y1283" s="2" t="str" cm="1">
        <f t="array" ref="Y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4" spans="1:29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2" t="str" cm="1">
        <f t="array" ref="P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4" s="1">
        <v>3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41</v>
      </c>
      <c r="X1284" s="2" t="s">
        <v>38</v>
      </c>
      <c r="Y1284" s="2" t="str" cm="1">
        <f t="array" ref="Y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5" spans="1:29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2" t="str" cm="1">
        <f t="array" ref="P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5" s="1">
        <v>1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46</v>
      </c>
      <c r="X1285" s="2" t="s">
        <v>24</v>
      </c>
      <c r="Y1285" s="2" t="str" cm="1">
        <f t="array" ref="Y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5" s="2" t="str">
        <f>Tabela1[[#This Row],[TEC - Tipo de Estrutura 2]] &amp; "|" &amp; Tabela1[[#This Row],[Intervalo de Anos]] &amp; "|" &amp; Tabela1[[#This Row],[CON - Material]]</f>
        <v>Pórtico|1983-2010|Betão Armado</v>
      </c>
    </row>
    <row r="1286" spans="1:29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2" t="str" cm="1">
        <f t="array" ref="P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6" s="1">
        <v>1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46</v>
      </c>
      <c r="X1286" s="2" t="s">
        <v>38</v>
      </c>
      <c r="Y1286" s="2" t="str" cm="1">
        <f t="array" ref="Y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7" spans="1:29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2" t="str" cm="1">
        <f t="array" ref="P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7" s="1">
        <v>3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46</v>
      </c>
      <c r="X1287" s="2" t="s">
        <v>24</v>
      </c>
      <c r="Y1287" s="2" t="str" cm="1">
        <f t="array" ref="Y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8" spans="1:29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2" t="str" cm="1">
        <f t="array" ref="P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8" s="1">
        <v>3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46</v>
      </c>
      <c r="X1288" s="2" t="s">
        <v>24</v>
      </c>
      <c r="Y1288" s="2" t="str" cm="1">
        <f t="array" ref="Y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9" spans="1:29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2" t="str" cm="1">
        <f t="array" ref="P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9" s="1">
        <v>1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46</v>
      </c>
      <c r="X1289" s="2" t="s">
        <v>24</v>
      </c>
      <c r="Y1289" s="2" t="str" cm="1">
        <f t="array" ref="Y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9" s="2" t="str">
        <f>Tabela1[[#This Row],[TEC - Tipo de Estrutura 2]] &amp; "|" &amp; Tabela1[[#This Row],[Intervalo de Anos]] &amp; "|" &amp; Tabela1[[#This Row],[CON - Material]]</f>
        <v>Pórtico|1983-2010|Betão Armado</v>
      </c>
    </row>
    <row r="1290" spans="1:29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2" t="str" cm="1">
        <f t="array" ref="P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0" s="1">
        <v>3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46</v>
      </c>
      <c r="X1290" s="2" t="s">
        <v>24</v>
      </c>
      <c r="Y1290" s="2" t="str" cm="1">
        <f t="array" ref="Y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1" spans="1:29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2" t="str" cm="1">
        <f t="array" ref="P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1" s="1">
        <v>3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46</v>
      </c>
      <c r="X1291" s="2" t="s">
        <v>24</v>
      </c>
      <c r="Y1291" s="2" t="str" cm="1">
        <f t="array" ref="Y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2" spans="1:29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2" t="str" cm="1">
        <f t="array" ref="P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2" s="1">
        <v>1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41</v>
      </c>
      <c r="X1292" s="2" t="s">
        <v>24</v>
      </c>
      <c r="Y1292" s="2" t="str" cm="1">
        <f t="array" ref="Y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2" s="2" t="str">
        <f>Tabela1[[#This Row],[TEC - Tipo de Estrutura 2]] &amp; "|" &amp; Tabela1[[#This Row],[Intervalo de Anos]] &amp; "|" &amp; Tabela1[[#This Row],[CON - Material]]</f>
        <v>Pórtico|1983-2010|Betão Armado</v>
      </c>
    </row>
    <row r="1293" spans="1:29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2" t="str" cm="1">
        <f t="array" ref="P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3" s="1">
        <v>3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41</v>
      </c>
      <c r="X1293" s="2" t="s">
        <v>38</v>
      </c>
      <c r="Y1293" s="2" t="str" cm="1">
        <f t="array" ref="Y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4" spans="1:29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2" t="str" cm="1">
        <f t="array" ref="P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4" s="1">
        <v>1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41</v>
      </c>
      <c r="X1294" s="2" t="s">
        <v>24</v>
      </c>
      <c r="Y1294" s="2" t="str" cm="1">
        <f t="array" ref="Y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4" s="2" t="str">
        <f>Tabela1[[#This Row],[TEC - Tipo de Estrutura 2]] &amp; "|" &amp; Tabela1[[#This Row],[Intervalo de Anos]] &amp; "|" &amp; Tabela1[[#This Row],[CON - Material]]</f>
        <v>Pórtico|1983-2010|Betão Armado</v>
      </c>
    </row>
    <row r="1295" spans="1:29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2" t="str" cm="1">
        <f t="array" ref="P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5" s="1">
        <v>1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46</v>
      </c>
      <c r="X1295" s="2" t="s">
        <v>24</v>
      </c>
      <c r="Y1295" s="2" t="str" cm="1">
        <f t="array" ref="Y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5" s="2" t="str">
        <f>Tabela1[[#This Row],[TEC - Tipo de Estrutura 2]] &amp; "|" &amp; Tabela1[[#This Row],[Intervalo de Anos]] &amp; "|" &amp; Tabela1[[#This Row],[CON - Material]]</f>
        <v>Pórtico|1960-1983|Betão Armado</v>
      </c>
    </row>
    <row r="1296" spans="1:29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2" t="str" cm="1">
        <f t="array" ref="P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6" s="1">
        <v>3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41</v>
      </c>
      <c r="X1296" s="2" t="s">
        <v>38</v>
      </c>
      <c r="Y1296" s="2" t="str" cm="1">
        <f t="array" ref="Y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7" spans="1:29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2" t="str" cm="1">
        <f t="array" ref="P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7" s="1">
        <v>3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46</v>
      </c>
      <c r="X1297" s="2" t="s">
        <v>24</v>
      </c>
      <c r="Y1297" s="2" t="str" cm="1">
        <f t="array" ref="Y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8" spans="1:29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2" t="str" cm="1">
        <f t="array" ref="P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98" s="1">
        <v>3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46</v>
      </c>
      <c r="X1298" s="2" t="s">
        <v>321</v>
      </c>
      <c r="Y1298" s="2" t="str" cm="1">
        <f t="array" ref="Y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98" s="2" t="s">
        <v>24</v>
      </c>
      <c r="AA1298" s="2" t="s">
        <v>38</v>
      </c>
      <c r="AB1298" s="2" t="s">
        <v>85</v>
      </c>
      <c r="AC1298" s="2" t="str">
        <f>Tabela1[[#This Row],[TEC - Tipo de Estrutura 2]] &amp; "|" &amp; Tabela1[[#This Row],[Intervalo de Anos]] &amp; "|" &amp; Tabela1[[#This Row],[CON - Material]]</f>
        <v>Outro|1960-1983|Aço</v>
      </c>
    </row>
    <row r="1299" spans="1:29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2" t="str" cm="1">
        <f t="array" ref="P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9" s="1">
        <v>3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46</v>
      </c>
      <c r="X1299" s="2" t="s">
        <v>38</v>
      </c>
      <c r="Y1299" s="2" t="str" cm="1">
        <f t="array" ref="Y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0" spans="1:29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2" t="str" cm="1">
        <f t="array" ref="P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0" s="1">
        <v>3</v>
      </c>
      <c r="R1300" s="1">
        <v>40.450000000000003</v>
      </c>
      <c r="S1300" s="1">
        <v>15.06</v>
      </c>
      <c r="U1300" s="1">
        <v>5.6</v>
      </c>
      <c r="V1300" s="10"/>
      <c r="W1300" s="1" t="s">
        <v>30</v>
      </c>
      <c r="X1300" s="2" t="s">
        <v>38</v>
      </c>
      <c r="Y1300" s="2" t="str" cm="1">
        <f t="array" ref="Y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1" spans="1:29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2" t="str" cm="1">
        <f t="array" ref="P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01" s="1">
        <v>2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46</v>
      </c>
      <c r="X1301" s="2" t="s">
        <v>35</v>
      </c>
      <c r="Y1301" s="2" t="str" cm="1">
        <f t="array" ref="Y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01" s="2" t="s">
        <v>24</v>
      </c>
      <c r="AC13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02" spans="1:29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2" t="str" cm="1">
        <f t="array" ref="P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02" s="1">
        <v>1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30</v>
      </c>
      <c r="X1302" s="2" t="s">
        <v>24</v>
      </c>
      <c r="Y1302" s="2" t="str" cm="1">
        <f t="array" ref="Y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2" s="2" t="str">
        <f>Tabela1[[#This Row],[TEC - Tipo de Estrutura 2]] &amp; "|" &amp; Tabela1[[#This Row],[Intervalo de Anos]] &amp; "|" &amp; Tabela1[[#This Row],[CON - Material]]</f>
        <v>Pórtico|1983-2010|Betão Armado</v>
      </c>
    </row>
    <row r="1303" spans="1:29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2" t="str" cm="1">
        <f t="array" ref="P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3" s="1">
        <v>5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46</v>
      </c>
      <c r="X1303" s="2" t="s">
        <v>24</v>
      </c>
      <c r="Y1303" s="2" t="str" cm="1">
        <f t="array" ref="Y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4" spans="1:29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2" t="str" cm="1">
        <f t="array" ref="P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4" s="1">
        <v>3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46</v>
      </c>
      <c r="X1304" s="2" t="s">
        <v>24</v>
      </c>
      <c r="Y1304" s="2" t="str" cm="1">
        <f t="array" ref="Y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5" spans="1:29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2" t="str" cm="1">
        <f t="array" ref="P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5" s="1">
        <v>3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46</v>
      </c>
      <c r="X1305" s="2" t="s">
        <v>38</v>
      </c>
      <c r="Y1305" s="2" t="str" cm="1">
        <f t="array" ref="Y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6" spans="1:29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2" t="str" cm="1">
        <f t="array" ref="P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6" s="1">
        <v>3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46</v>
      </c>
      <c r="X1306" s="2" t="s">
        <v>24</v>
      </c>
      <c r="Y1306" s="2" t="str" cm="1">
        <f t="array" ref="Y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7" spans="1:29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2" t="str" cm="1">
        <f t="array" ref="P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7" s="1">
        <v>3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46</v>
      </c>
      <c r="X1307" s="2" t="s">
        <v>24</v>
      </c>
      <c r="Y1307" s="2" t="str" cm="1">
        <f t="array" ref="Y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8" spans="1:29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2" t="str" cm="1">
        <f t="array" ref="P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08" s="1">
        <v>1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46</v>
      </c>
      <c r="X1308" s="2" t="s">
        <v>24</v>
      </c>
      <c r="Y1308" s="2" t="str" cm="1">
        <f t="array" ref="Y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09" spans="1:29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2" t="str" cm="1">
        <f t="array" ref="P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9" s="1">
        <v>4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46</v>
      </c>
      <c r="X1309" s="2" t="s">
        <v>24</v>
      </c>
      <c r="Y1309" s="2" t="str" cm="1">
        <f t="array" ref="Y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0" spans="1:29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2" t="str" cm="1">
        <f t="array" ref="P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0" s="1">
        <v>1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46</v>
      </c>
      <c r="X1310" s="2" t="s">
        <v>24</v>
      </c>
      <c r="Y1310" s="2" t="str" cm="1">
        <f t="array" ref="Y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0" s="2" t="str">
        <f>Tabela1[[#This Row],[TEC - Tipo de Estrutura 2]] &amp; "|" &amp; Tabela1[[#This Row],[Intervalo de Anos]] &amp; "|" &amp; Tabela1[[#This Row],[CON - Material]]</f>
        <v>Pórtico|1960-1983|Betão Armado</v>
      </c>
    </row>
    <row r="1311" spans="1:29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2" t="str" cm="1">
        <f t="array" ref="P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1" s="1">
        <v>1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46</v>
      </c>
      <c r="X1311" s="2" t="s">
        <v>24</v>
      </c>
      <c r="Y1311" s="2" t="str" cm="1">
        <f t="array" ref="Y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1" s="2" t="str">
        <f>Tabela1[[#This Row],[TEC - Tipo de Estrutura 2]] &amp; "|" &amp; Tabela1[[#This Row],[Intervalo de Anos]] &amp; "|" &amp; Tabela1[[#This Row],[CON - Material]]</f>
        <v>Arco|1983-2010|Betão Armado</v>
      </c>
    </row>
    <row r="1312" spans="1:29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2" t="str" cm="1">
        <f t="array" ref="P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2" s="1">
        <v>3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46</v>
      </c>
      <c r="X1312" s="2" t="s">
        <v>24</v>
      </c>
      <c r="Y1312" s="2" t="str" cm="1">
        <f t="array" ref="Y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3" spans="1:29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2" t="str" cm="1">
        <f t="array" ref="P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3" s="1">
        <v>3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46</v>
      </c>
      <c r="X1313" s="2" t="s">
        <v>24</v>
      </c>
      <c r="Y1313" s="2" t="str" cm="1">
        <f t="array" ref="Y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4" spans="1:29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2" t="str" cm="1">
        <f t="array" ref="P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4" s="1">
        <v>1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30</v>
      </c>
      <c r="X1314" s="2" t="s">
        <v>24</v>
      </c>
      <c r="Y1314" s="2" t="str" cm="1">
        <f t="array" ref="Y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4" s="2" t="str">
        <f>Tabela1[[#This Row],[TEC - Tipo de Estrutura 2]] &amp; "|" &amp; Tabela1[[#This Row],[Intervalo de Anos]] &amp; "|" &amp; Tabela1[[#This Row],[CON - Material]]</f>
        <v>Pórtico|1983-2010|Betão Armado</v>
      </c>
    </row>
    <row r="1315" spans="1:29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2" t="str" cm="1">
        <f t="array" ref="P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15" s="1">
        <v>1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30</v>
      </c>
      <c r="X1315" s="2" t="s">
        <v>38</v>
      </c>
      <c r="Y1315" s="2" t="str" cm="1">
        <f t="array" ref="Y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16" spans="1:29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2" t="str" cm="1">
        <f t="array" ref="P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6" s="1">
        <v>9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46</v>
      </c>
      <c r="X1316" s="2" t="s">
        <v>38</v>
      </c>
      <c r="Y1316" s="2" t="str" cm="1">
        <f t="array" ref="Y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7" spans="1:29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2" t="str" cm="1">
        <f t="array" ref="P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7" s="1">
        <v>3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30</v>
      </c>
      <c r="X1317" s="2" t="s">
        <v>24</v>
      </c>
      <c r="Y1317" s="2" t="str" cm="1">
        <f t="array" ref="Y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8" spans="1:29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2" t="str" cm="1">
        <f t="array" ref="P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8" s="1">
        <v>4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46</v>
      </c>
      <c r="X1318" s="2" t="s">
        <v>35</v>
      </c>
      <c r="Y1318" s="2" t="str" cm="1">
        <f t="array" ref="Y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19" spans="1:29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2" t="str" cm="1">
        <f t="array" ref="P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9" s="1">
        <v>4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46</v>
      </c>
      <c r="X1319" s="2" t="s">
        <v>38</v>
      </c>
      <c r="Y1319" s="2" t="str" cm="1">
        <f t="array" ref="Y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0" spans="1:29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2" t="str" cm="1">
        <f t="array" ref="P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0" s="1">
        <v>3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46</v>
      </c>
      <c r="X1320" s="2" t="s">
        <v>24</v>
      </c>
      <c r="Y1320" s="2" t="str" cm="1">
        <f t="array" ref="Y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1" spans="1:29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2" t="str" cm="1">
        <f t="array" ref="P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1" s="1">
        <v>3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46</v>
      </c>
      <c r="X1321" s="2" t="s">
        <v>24</v>
      </c>
      <c r="Y1321" s="2" t="str" cm="1">
        <f t="array" ref="Y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2" spans="1:29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2" t="str" cm="1">
        <f t="array" ref="P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2" s="1">
        <v>3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46</v>
      </c>
      <c r="X1322" s="2" t="s">
        <v>24</v>
      </c>
      <c r="Y1322" s="2" t="str" cm="1">
        <f t="array" ref="Y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3" spans="1:29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2" t="str" cm="1">
        <f t="array" ref="P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3" s="1">
        <v>1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30</v>
      </c>
      <c r="X1323" s="2" t="s">
        <v>24</v>
      </c>
      <c r="Y1323" s="2" t="str" cm="1">
        <f t="array" ref="Y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3" s="2" t="str">
        <f>Tabela1[[#This Row],[TEC - Tipo de Estrutura 2]] &amp; "|" &amp; Tabela1[[#This Row],[Intervalo de Anos]] &amp; "|" &amp; Tabela1[[#This Row],[CON - Material]]</f>
        <v>Pórtico|1983-2010|Betão Armado</v>
      </c>
    </row>
    <row r="1324" spans="1:29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2" t="str" cm="1">
        <f t="array" ref="P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24" s="1">
        <v>2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46</v>
      </c>
      <c r="X1324" s="2" t="s">
        <v>35</v>
      </c>
      <c r="Y1324" s="2" t="str" cm="1">
        <f t="array" ref="Y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25" spans="1:29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2" t="str" cm="1">
        <f t="array" ref="P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5" s="1">
        <v>1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46</v>
      </c>
      <c r="X1325" s="2" t="s">
        <v>24</v>
      </c>
      <c r="Y1325" s="2" t="str" cm="1">
        <f t="array" ref="Y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5" s="2" t="str">
        <f>Tabela1[[#This Row],[TEC - Tipo de Estrutura 2]] &amp; "|" &amp; Tabela1[[#This Row],[Intervalo de Anos]] &amp; "|" &amp; Tabela1[[#This Row],[CON - Material]]</f>
        <v>Pórtico|1960-1983|Betão Armado</v>
      </c>
    </row>
    <row r="1326" spans="1:29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2" t="str" cm="1">
        <f t="array" ref="P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6" s="1">
        <v>3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46</v>
      </c>
      <c r="X1326" s="2" t="s">
        <v>24</v>
      </c>
      <c r="Y1326" s="2" t="str" cm="1">
        <f t="array" ref="Y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27" spans="1:29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2" t="str" cm="1">
        <f t="array" ref="P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7" s="1">
        <v>3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46</v>
      </c>
      <c r="X1327" s="2" t="s">
        <v>24</v>
      </c>
      <c r="Y1327" s="2" t="str" cm="1">
        <f t="array" ref="Y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28" spans="1:29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2" t="str" cm="1">
        <f t="array" ref="P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8" s="1">
        <v>1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46</v>
      </c>
      <c r="X1328" s="2" t="s">
        <v>24</v>
      </c>
      <c r="Y1328" s="2" t="str" cm="1">
        <f t="array" ref="Y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8" s="2" t="str">
        <f>Tabela1[[#This Row],[TEC - Tipo de Estrutura 2]] &amp; "|" &amp; Tabela1[[#This Row],[Intervalo de Anos]] &amp; "|" &amp; Tabela1[[#This Row],[CON - Material]]</f>
        <v>Pórtico|1983-2010|Betão Armado</v>
      </c>
    </row>
    <row r="1329" spans="1:29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2" t="str" cm="1">
        <f t="array" ref="P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9" s="1">
        <v>3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46</v>
      </c>
      <c r="X1329" s="2" t="s">
        <v>38</v>
      </c>
      <c r="Y1329" s="2" t="str" cm="1">
        <f t="array" ref="Y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0" spans="1:29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2" t="str" cm="1">
        <f t="array" ref="P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0" s="1">
        <v>1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46</v>
      </c>
      <c r="X1330" s="2" t="s">
        <v>24</v>
      </c>
      <c r="Y1330" s="2" t="str" cm="1">
        <f t="array" ref="Y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31" spans="1:29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2" t="str" cm="1">
        <f t="array" ref="P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1" s="1">
        <v>3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46</v>
      </c>
      <c r="X1331" s="2" t="s">
        <v>24</v>
      </c>
      <c r="Y1331" s="2" t="str" cm="1">
        <f t="array" ref="Y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2" spans="1:29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2" t="str" cm="1">
        <f t="array" ref="P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2" s="1">
        <v>3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46</v>
      </c>
      <c r="X1332" s="2" t="s">
        <v>24</v>
      </c>
      <c r="Y1332" s="2" t="str" cm="1">
        <f t="array" ref="Y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3" spans="1:29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2" t="str" cm="1">
        <f t="array" ref="P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33" s="1">
        <v>2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46</v>
      </c>
      <c r="X1333" s="2" t="s">
        <v>35</v>
      </c>
      <c r="Y1333" s="2" t="str" cm="1">
        <f t="array" ref="Y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33" s="2" t="s">
        <v>24</v>
      </c>
      <c r="AC1333" s="2" t="str">
        <f>Tabela1[[#This Row],[TEC - Tipo de Estrutura 2]] &amp; "|" &amp; Tabela1[[#This Row],[Intervalo de Anos]] &amp; "|" &amp; Tabela1[[#This Row],[CON - Material]]</f>
        <v>Arco|1983-2010|Alvenaria de Pedra</v>
      </c>
    </row>
    <row r="1334" spans="1:29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2" t="str" cm="1">
        <f t="array" ref="P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4" s="1">
        <v>1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46</v>
      </c>
      <c r="X1334" s="2" t="s">
        <v>24</v>
      </c>
      <c r="Y1334" s="2" t="str" cm="1">
        <f t="array" ref="Y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4" s="2" t="str">
        <f>Tabela1[[#This Row],[TEC - Tipo de Estrutura 2]] &amp; "|" &amp; Tabela1[[#This Row],[Intervalo de Anos]] &amp; "|" &amp; Tabela1[[#This Row],[CON - Material]]</f>
        <v>Pórtico|1960-1983|Betão Armado</v>
      </c>
    </row>
    <row r="1335" spans="1:29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2" t="str" cm="1">
        <f t="array" ref="P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5" s="1">
        <v>5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41</v>
      </c>
      <c r="X1335" s="2" t="s">
        <v>654</v>
      </c>
      <c r="Y1335" s="2" t="str" cm="1">
        <f t="array" ref="Y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5" s="2" t="s">
        <v>1521</v>
      </c>
      <c r="AA1335" s="2" t="s">
        <v>740</v>
      </c>
      <c r="AC1335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336" spans="1:29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2" t="str" cm="1">
        <f t="array" ref="P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36" s="1">
        <v>1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41</v>
      </c>
      <c r="X1336" s="2" t="s">
        <v>321</v>
      </c>
      <c r="Y1336" s="2" t="str" cm="1">
        <f t="array" ref="Y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6" s="2" t="s">
        <v>292</v>
      </c>
      <c r="AC1336" s="2" t="str">
        <f>Tabela1[[#This Row],[TEC - Tipo de Estrutura 2]] &amp; "|" &amp; Tabela1[[#This Row],[Intervalo de Anos]] &amp; "|" &amp; Tabela1[[#This Row],[CON - Material]]</f>
        <v>Outro|1983-2010|Aço</v>
      </c>
    </row>
    <row r="1337" spans="1:29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2" t="str" cm="1">
        <f t="array" ref="P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7" s="1">
        <v>3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46</v>
      </c>
      <c r="X1337" s="2" t="s">
        <v>38</v>
      </c>
      <c r="Y1337" s="2" t="str" cm="1">
        <f t="array" ref="Y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8" spans="1:29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2" t="str" cm="1">
        <f t="array" ref="P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8" s="1">
        <v>1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23</v>
      </c>
      <c r="X1338" s="2" t="s">
        <v>24</v>
      </c>
      <c r="Y1338" s="2" t="str" cm="1">
        <f t="array" ref="Y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8" s="2" t="str">
        <f>Tabela1[[#This Row],[TEC - Tipo de Estrutura 2]] &amp; "|" &amp; Tabela1[[#This Row],[Intervalo de Anos]] &amp; "|" &amp; Tabela1[[#This Row],[CON - Material]]</f>
        <v>Pórtico|1983-2010|Betão Armado</v>
      </c>
    </row>
    <row r="1339" spans="1:29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2" t="str" cm="1">
        <f t="array" ref="P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9" s="1">
        <v>3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23</v>
      </c>
      <c r="X1339" s="2" t="s">
        <v>38</v>
      </c>
      <c r="Y1339" s="2" t="str" cm="1">
        <f t="array" ref="Y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0" spans="1:29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2" t="str" cm="1">
        <f t="array" ref="P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0" s="1">
        <v>1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46</v>
      </c>
      <c r="X1340" s="2" t="s">
        <v>24</v>
      </c>
      <c r="Y1340" s="2" t="str" cm="1">
        <f t="array" ref="Y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0" s="2" t="str">
        <f>Tabela1[[#This Row],[TEC - Tipo de Estrutura 2]] &amp; "|" &amp; Tabela1[[#This Row],[Intervalo de Anos]] &amp; "|" &amp; Tabela1[[#This Row],[CON - Material]]</f>
        <v>Pórtico|1983-2010|Betão Armado</v>
      </c>
    </row>
    <row r="1341" spans="1:29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2" t="str" cm="1">
        <f t="array" ref="P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1" s="1">
        <v>11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23</v>
      </c>
      <c r="X1341" s="2" t="s">
        <v>38</v>
      </c>
      <c r="Y1341" s="2" t="str" cm="1">
        <f t="array" ref="Y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2" spans="1:29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2" t="str" cm="1">
        <f t="array" ref="P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2" s="1">
        <v>3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23</v>
      </c>
      <c r="X1342" s="2" t="s">
        <v>38</v>
      </c>
      <c r="Y1342" s="2" t="str" cm="1">
        <f t="array" ref="Y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3" spans="1:29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2" t="str" cm="1">
        <f t="array" ref="P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3" s="1">
        <v>1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46</v>
      </c>
      <c r="X1343" s="2" t="s">
        <v>24</v>
      </c>
      <c r="Y1343" s="2" t="str" cm="1">
        <f t="array" ref="Y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3" s="2" t="str">
        <f>Tabela1[[#This Row],[TEC - Tipo de Estrutura 2]] &amp; "|" &amp; Tabela1[[#This Row],[Intervalo de Anos]] &amp; "|" &amp; Tabela1[[#This Row],[CON - Material]]</f>
        <v>Pórtico|1983-2010|Betão Armado</v>
      </c>
    </row>
    <row r="1344" spans="1:29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2" t="str" cm="1">
        <f t="array" ref="P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4" s="1">
        <v>1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46</v>
      </c>
      <c r="X1344" s="2" t="s">
        <v>24</v>
      </c>
      <c r="Y1344" s="2" t="str" cm="1">
        <f t="array" ref="Y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4" s="2" t="str">
        <f>Tabela1[[#This Row],[TEC - Tipo de Estrutura 2]] &amp; "|" &amp; Tabela1[[#This Row],[Intervalo de Anos]] &amp; "|" &amp; Tabela1[[#This Row],[CON - Material]]</f>
        <v>Pórtico|1983-2010|Betão Armado</v>
      </c>
    </row>
    <row r="1345" spans="1:29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2" t="str" cm="1">
        <f t="array" ref="P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5" s="1">
        <v>3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41</v>
      </c>
      <c r="X1345" s="2" t="s">
        <v>321</v>
      </c>
      <c r="Y1345" s="2" t="str" cm="1">
        <f t="array" ref="Y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45" s="2" t="s">
        <v>24</v>
      </c>
      <c r="AC1345" s="2" t="str">
        <f>Tabela1[[#This Row],[TEC - Tipo de Estrutura 2]] &amp; "|" &amp; Tabela1[[#This Row],[Intervalo de Anos]] &amp; "|" &amp; Tabela1[[#This Row],[CON - Material]]</f>
        <v>Vãos Multiplos|Antes de 1960|Aço</v>
      </c>
    </row>
    <row r="1346" spans="1:29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2" t="str" cm="1">
        <f t="array" ref="P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6" s="1">
        <v>3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30</v>
      </c>
      <c r="X1346" s="2" t="s">
        <v>24</v>
      </c>
      <c r="Y1346" s="2" t="str" cm="1">
        <f t="array" ref="Y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7" spans="1:29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2" t="str" cm="1">
        <f t="array" ref="P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7" s="1">
        <v>3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41</v>
      </c>
      <c r="X1347" s="2" t="s">
        <v>24</v>
      </c>
      <c r="Y1347" s="2" t="str" cm="1">
        <f t="array" ref="Y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8" spans="1:29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2" t="str" cm="1">
        <f t="array" ref="P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8" s="1">
        <v>3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46</v>
      </c>
      <c r="X1348" s="2" t="s">
        <v>24</v>
      </c>
      <c r="Y1348" s="2" t="str" cm="1">
        <f t="array" ref="Y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9" spans="1:29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2" t="str" cm="1">
        <f t="array" ref="P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9" s="1">
        <v>3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46</v>
      </c>
      <c r="X1349" s="2" t="s">
        <v>24</v>
      </c>
      <c r="Y1349" s="2" t="str" cm="1">
        <f t="array" ref="Y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0" spans="1:29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2" t="str" cm="1">
        <f t="array" ref="P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0" s="1">
        <v>14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30</v>
      </c>
      <c r="X1350" s="2" t="s">
        <v>38</v>
      </c>
      <c r="Y1350" s="2" t="str" cm="1">
        <f t="array" ref="Y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1" spans="1:29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2" t="str" cm="1">
        <f t="array" ref="P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1" s="1">
        <v>3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46</v>
      </c>
      <c r="X1351" s="2" t="s">
        <v>38</v>
      </c>
      <c r="Y1351" s="2" t="str" cm="1">
        <f t="array" ref="Y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2" spans="1:29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2" t="str" cm="1">
        <f t="array" ref="P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2" s="1">
        <v>3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41</v>
      </c>
      <c r="X1352" s="2" t="s">
        <v>38</v>
      </c>
      <c r="Y1352" s="2" t="str" cm="1">
        <f t="array" ref="Y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3" spans="1:29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2" t="str" cm="1">
        <f t="array" ref="P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3" s="1">
        <v>1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46</v>
      </c>
      <c r="X1353" s="2" t="s">
        <v>24</v>
      </c>
      <c r="Y1353" s="2" t="str" cm="1">
        <f t="array" ref="Y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3" s="2" t="str">
        <f>Tabela1[[#This Row],[TEC - Tipo de Estrutura 2]] &amp; "|" &amp; Tabela1[[#This Row],[Intervalo de Anos]] &amp; "|" &amp; Tabela1[[#This Row],[CON - Material]]</f>
        <v>Pórtico|1983-2010|Betão Armado</v>
      </c>
    </row>
    <row r="1354" spans="1:29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2" t="str" cm="1">
        <f t="array" ref="P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4" s="1">
        <v>1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46</v>
      </c>
      <c r="X1354" s="2" t="s">
        <v>24</v>
      </c>
      <c r="Y1354" s="2" t="str" cm="1">
        <f t="array" ref="Y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4" s="2" t="str">
        <f>Tabela1[[#This Row],[TEC - Tipo de Estrutura 2]] &amp; "|" &amp; Tabela1[[#This Row],[Intervalo de Anos]] &amp; "|" &amp; Tabela1[[#This Row],[CON - Material]]</f>
        <v>Pórtico|1960-1983|Betão Armado</v>
      </c>
    </row>
    <row r="1355" spans="1:29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2" t="str" cm="1">
        <f t="array" ref="P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5" s="1">
        <v>3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46</v>
      </c>
      <c r="X1355" s="2" t="s">
        <v>38</v>
      </c>
      <c r="Y1355" s="2" t="str" cm="1">
        <f t="array" ref="Y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6" spans="1:29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2" t="str" cm="1">
        <f t="array" ref="P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6" s="1">
        <v>4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41</v>
      </c>
      <c r="X1356" s="2" t="s">
        <v>38</v>
      </c>
      <c r="Y1356" s="2" t="str" cm="1">
        <f t="array" ref="Y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7" spans="1:29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2" t="str" cm="1">
        <f t="array" ref="P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7" s="1">
        <v>3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41</v>
      </c>
      <c r="X1357" s="2" t="s">
        <v>38</v>
      </c>
      <c r="Y1357" s="2" t="str" cm="1">
        <f t="array" ref="Y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8" spans="1:29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2" t="str" cm="1">
        <f t="array" ref="P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58" s="1">
        <v>1</v>
      </c>
      <c r="R1358" s="1">
        <v>9.9</v>
      </c>
      <c r="S1358" s="1">
        <v>5.22</v>
      </c>
      <c r="U1358" s="9"/>
      <c r="V1358" s="10"/>
      <c r="W1358" s="1" t="s">
        <v>30</v>
      </c>
      <c r="X1358" s="2" t="s">
        <v>73</v>
      </c>
      <c r="Y1358" s="2" t="str" cm="1">
        <f t="array" ref="Y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35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359" spans="1:29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2" t="str" cm="1">
        <f t="array" ref="P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9" s="1">
        <v>1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46</v>
      </c>
      <c r="X1359" s="2" t="s">
        <v>24</v>
      </c>
      <c r="Y1359" s="2" t="str" cm="1">
        <f t="array" ref="Y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9" s="2" t="str">
        <f>Tabela1[[#This Row],[TEC - Tipo de Estrutura 2]] &amp; "|" &amp; Tabela1[[#This Row],[Intervalo de Anos]] &amp; "|" &amp; Tabela1[[#This Row],[CON - Material]]</f>
        <v>Pórtico|1983-2010|Betão Armado</v>
      </c>
    </row>
    <row r="1360" spans="1:29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2" t="str" cm="1">
        <f t="array" ref="P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0" s="1">
        <v>3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30</v>
      </c>
      <c r="X1360" s="2" t="s">
        <v>321</v>
      </c>
      <c r="Y1360" s="2" t="str" cm="1">
        <f t="array" ref="Y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60" s="2" t="s">
        <v>24</v>
      </c>
      <c r="AC1360" s="2" t="str">
        <f>Tabela1[[#This Row],[TEC - Tipo de Estrutura 2]] &amp; "|" &amp; Tabela1[[#This Row],[Intervalo de Anos]] &amp; "|" &amp; Tabela1[[#This Row],[CON - Material]]</f>
        <v>Vãos Multiplos|Antes de 1960|Aço</v>
      </c>
    </row>
    <row r="1361" spans="1:29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2" t="str" cm="1">
        <f t="array" ref="P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1" s="1">
        <v>1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46</v>
      </c>
      <c r="X1361" s="2" t="s">
        <v>24</v>
      </c>
      <c r="Y1361" s="2" t="str" cm="1">
        <f t="array" ref="Y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1" s="2" t="str">
        <f>Tabela1[[#This Row],[TEC - Tipo de Estrutura 2]] &amp; "|" &amp; Tabela1[[#This Row],[Intervalo de Anos]] &amp; "|" &amp; Tabela1[[#This Row],[CON - Material]]</f>
        <v>Arco|1983-2010|Betão Armado</v>
      </c>
    </row>
    <row r="1362" spans="1:29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2" t="str" cm="1">
        <f t="array" ref="P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2" s="1">
        <v>3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46</v>
      </c>
      <c r="X1362" s="2" t="s">
        <v>38</v>
      </c>
      <c r="Y1362" s="2" t="str" cm="1">
        <f t="array" ref="Y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3" spans="1:29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2" t="str" cm="1">
        <f t="array" ref="P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3" s="1">
        <v>6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46</v>
      </c>
      <c r="X1363" s="2" t="s">
        <v>24</v>
      </c>
      <c r="Y1363" s="2" t="str" cm="1">
        <f t="array" ref="Y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4" spans="1:29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2" t="str" cm="1">
        <f t="array" ref="P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4" s="1">
        <v>6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46</v>
      </c>
      <c r="X1364" s="2" t="s">
        <v>38</v>
      </c>
      <c r="Y1364" s="2" t="str" cm="1">
        <f t="array" ref="Y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5" spans="1:29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2" t="str" cm="1">
        <f t="array" ref="P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5" s="1">
        <v>3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23</v>
      </c>
      <c r="X1365" s="2" t="s">
        <v>38</v>
      </c>
      <c r="Y1365" s="2" t="str" cm="1">
        <f t="array" ref="Y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6" spans="1:29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2" t="str" cm="1">
        <f t="array" ref="P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6" s="1">
        <v>3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46</v>
      </c>
      <c r="X1366" s="2" t="s">
        <v>38</v>
      </c>
      <c r="Y1366" s="2" t="str" cm="1">
        <f t="array" ref="Y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7" spans="1:29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2" t="str" cm="1">
        <f t="array" ref="P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7" s="1">
        <v>3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23</v>
      </c>
      <c r="X1367" s="2" t="s">
        <v>38</v>
      </c>
      <c r="Y1367" s="2" t="str" cm="1">
        <f t="array" ref="Y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8" spans="1:29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2" t="str" cm="1">
        <f t="array" ref="P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8" s="1">
        <v>8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30</v>
      </c>
      <c r="X1368" s="2" t="s">
        <v>35</v>
      </c>
      <c r="Y1368" s="2" t="str" cm="1">
        <f t="array" ref="Y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68" s="2" t="s">
        <v>24</v>
      </c>
      <c r="AC1368" s="2" t="str">
        <f>Tabela1[[#This Row],[TEC - Tipo de Estrutura 2]] &amp; "|" &amp; Tabela1[[#This Row],[Intervalo de Anos]] &amp; "|" &amp; Tabela1[[#This Row],[CON - Material]]</f>
        <v>Arco|1983-2010|Alvenaria de Pedra</v>
      </c>
    </row>
    <row r="1369" spans="1:29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2" t="str" cm="1">
        <f t="array" ref="P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9" s="1">
        <v>3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23</v>
      </c>
      <c r="X1369" s="2" t="s">
        <v>38</v>
      </c>
      <c r="Y1369" s="2" t="str" cm="1">
        <f t="array" ref="Y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0" spans="1:29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2" t="str" cm="1">
        <f t="array" ref="P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0" s="1">
        <v>38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30</v>
      </c>
      <c r="X1370" s="2" t="s">
        <v>24</v>
      </c>
      <c r="Y1370" s="2" t="str" cm="1">
        <f t="array" ref="Y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370" s="2" t="s">
        <v>38</v>
      </c>
      <c r="AC1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1" spans="1:29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2" t="str" cm="1">
        <f t="array" ref="P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1" s="1">
        <v>3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23</v>
      </c>
      <c r="X1371" s="2" t="s">
        <v>38</v>
      </c>
      <c r="Y1371" s="2" t="str" cm="1">
        <f t="array" ref="Y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2" spans="1:29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2" t="str" cm="1">
        <f t="array" ref="P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2" s="1">
        <v>3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46</v>
      </c>
      <c r="X1372" s="2" t="s">
        <v>24</v>
      </c>
      <c r="Y1372" s="2" t="str" cm="1">
        <f t="array" ref="Y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3" spans="1:29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2" t="str" cm="1">
        <f t="array" ref="P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73" s="1">
        <v>1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23</v>
      </c>
      <c r="X1373" s="2" t="s">
        <v>24</v>
      </c>
      <c r="Y1373" s="2" t="str" cm="1">
        <f t="array" ref="Y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3" s="2" t="str">
        <f>Tabela1[[#This Row],[TEC - Tipo de Estrutura 2]] &amp; "|" &amp; Tabela1[[#This Row],[Intervalo de Anos]] &amp; "|" &amp; Tabela1[[#This Row],[CON - Material]]</f>
        <v>Pórtico|1983-2010|Betão Armado</v>
      </c>
    </row>
    <row r="1374" spans="1:29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2" t="str" cm="1">
        <f t="array" ref="P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74" s="1">
        <v>3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46</v>
      </c>
      <c r="X1374" s="2" t="s">
        <v>38</v>
      </c>
      <c r="Y1374" s="2" t="str" cm="1">
        <f t="array" ref="Y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75" spans="1:29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2" t="str" cm="1">
        <f t="array" ref="P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5" s="1">
        <v>3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23</v>
      </c>
      <c r="X1375" s="2" t="s">
        <v>38</v>
      </c>
      <c r="Y1375" s="2" t="str" cm="1">
        <f t="array" ref="Y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6" spans="1:29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2" t="str" cm="1">
        <f t="array" ref="P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6" s="1">
        <v>10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23</v>
      </c>
      <c r="X1376" s="2" t="s">
        <v>38</v>
      </c>
      <c r="Y1376" s="2" t="str" cm="1">
        <f t="array" ref="Y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7" spans="1:29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2" t="str" cm="1">
        <f t="array" ref="P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7" s="1">
        <v>12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23</v>
      </c>
      <c r="X1377" s="2" t="s">
        <v>38</v>
      </c>
      <c r="Y1377" s="2" t="str" cm="1">
        <f t="array" ref="Y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8" spans="1:29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2" t="str" cm="1">
        <f t="array" ref="P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8" s="1">
        <v>10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23</v>
      </c>
      <c r="X1378" s="2" t="s">
        <v>38</v>
      </c>
      <c r="Y1378" s="2" t="str" cm="1">
        <f t="array" ref="Y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9" spans="1:29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2" t="str" cm="1">
        <f t="array" ref="P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9" s="1">
        <v>3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46</v>
      </c>
      <c r="X1379" s="2" t="s">
        <v>24</v>
      </c>
      <c r="Y1379" s="2" t="str" cm="1">
        <f t="array" ref="Y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0" spans="1:29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2" t="str" cm="1">
        <f t="array" ref="P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0" s="1">
        <v>3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30</v>
      </c>
      <c r="X1380" s="2" t="s">
        <v>321</v>
      </c>
      <c r="Y1380" s="2" t="str" cm="1">
        <f t="array" ref="Y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0" s="2" t="s">
        <v>24</v>
      </c>
      <c r="AC1380" s="2" t="str">
        <f>Tabela1[[#This Row],[TEC - Tipo de Estrutura 2]] &amp; "|" &amp; Tabela1[[#This Row],[Intervalo de Anos]] &amp; "|" &amp; Tabela1[[#This Row],[CON - Material]]</f>
        <v>Arco|Antes de 1960|Aço</v>
      </c>
    </row>
    <row r="1381" spans="1:29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2" t="str" cm="1">
        <f t="array" ref="P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1" s="1">
        <v>1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46</v>
      </c>
      <c r="X1381" s="2" t="s">
        <v>24</v>
      </c>
      <c r="Y1381" s="2" t="str" cm="1">
        <f t="array" ref="Y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1" s="2" t="str">
        <f>Tabela1[[#This Row],[TEC - Tipo de Estrutura 2]] &amp; "|" &amp; Tabela1[[#This Row],[Intervalo de Anos]] &amp; "|" &amp; Tabela1[[#This Row],[CON - Material]]</f>
        <v>Arco|1983-2010|Betão Armado</v>
      </c>
    </row>
    <row r="1382" spans="1:29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2" t="str" cm="1">
        <f t="array" ref="P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2" s="1">
        <v>3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30</v>
      </c>
      <c r="X1382" s="2" t="s">
        <v>24</v>
      </c>
      <c r="Y1382" s="2" t="str" cm="1">
        <f t="array" ref="Y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3" spans="1:29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2" t="str" cm="1">
        <f t="array" ref="P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3" s="1">
        <v>3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30</v>
      </c>
      <c r="X1383" s="2" t="s">
        <v>24</v>
      </c>
      <c r="Y1383" s="2" t="str" cm="1">
        <f t="array" ref="Y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4" spans="1:29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2" t="str" cm="1">
        <f t="array" ref="P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4" s="1">
        <v>3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30</v>
      </c>
      <c r="X1384" s="2" t="s">
        <v>24</v>
      </c>
      <c r="Y1384" s="2" t="str" cm="1">
        <f t="array" ref="Y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5" spans="1:29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2" t="str" cm="1">
        <f t="array" ref="P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5" s="1">
        <v>2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30</v>
      </c>
      <c r="X1385" s="2" t="s">
        <v>51</v>
      </c>
      <c r="Y1385" s="2" t="str" cm="1">
        <f t="array" ref="Y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5" s="2" t="s">
        <v>24</v>
      </c>
      <c r="AC1385" s="2" t="str">
        <f>Tabela1[[#This Row],[TEC - Tipo de Estrutura 2]] &amp; "|" &amp; Tabela1[[#This Row],[Intervalo de Anos]] &amp; "|" &amp; Tabela1[[#This Row],[CON - Material]]</f>
        <v>Vãos Multiplos|Antes de 1960|Aço</v>
      </c>
    </row>
    <row r="1386" spans="1:29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2" t="str" cm="1">
        <f t="array" ref="P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86" s="1">
        <v>1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41</v>
      </c>
      <c r="X1386" s="2" t="s">
        <v>321</v>
      </c>
      <c r="Y1386" s="2" t="str" cm="1">
        <f t="array" ref="Y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6" s="2" t="s">
        <v>292</v>
      </c>
      <c r="AC1386" s="2" t="str">
        <f>Tabela1[[#This Row],[TEC - Tipo de Estrutura 2]] &amp; "|" &amp; Tabela1[[#This Row],[Intervalo de Anos]] &amp; "|" &amp; Tabela1[[#This Row],[CON - Material]]</f>
        <v>Outro|1983-2010|Aço</v>
      </c>
    </row>
    <row r="1387" spans="1:29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2" t="str" cm="1">
        <f t="array" ref="P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7" s="1">
        <v>8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41</v>
      </c>
      <c r="X1387" s="2" t="s">
        <v>24</v>
      </c>
      <c r="Y1387" s="2" t="str" cm="1">
        <f t="array" ref="Y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8" spans="1:29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2" t="str" cm="1">
        <f t="array" ref="P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88" s="1">
        <v>1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41</v>
      </c>
      <c r="X1388" s="2" t="s">
        <v>24</v>
      </c>
      <c r="Y1388" s="2" t="str" cm="1">
        <f t="array" ref="Y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8" s="2" t="str">
        <f>Tabela1[[#This Row],[TEC - Tipo de Estrutura 2]] &amp; "|" &amp; Tabela1[[#This Row],[Intervalo de Anos]] &amp; "|" &amp; Tabela1[[#This Row],[CON - Material]]</f>
        <v>Pórtico|1983-2010|Betão Armado</v>
      </c>
    </row>
    <row r="1389" spans="1:29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2" t="str" cm="1">
        <f t="array" ref="P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9" s="1">
        <v>3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41</v>
      </c>
      <c r="X1389" s="2" t="s">
        <v>38</v>
      </c>
      <c r="Y1389" s="2" t="str" cm="1">
        <f t="array" ref="Y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0" spans="1:29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2" t="str" cm="1">
        <f t="array" ref="P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0" s="1">
        <v>3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41</v>
      </c>
      <c r="X1390" s="2" t="s">
        <v>24</v>
      </c>
      <c r="Y1390" s="2" t="str" cm="1">
        <f t="array" ref="Y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1" spans="1:29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2" t="str" cm="1">
        <f t="array" ref="P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1" s="1">
        <v>1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41</v>
      </c>
      <c r="X1391" s="2" t="s">
        <v>321</v>
      </c>
      <c r="Y1391" s="2" t="str" cm="1">
        <f t="array" ref="Y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1" s="2" t="s">
        <v>292</v>
      </c>
      <c r="AC1391" s="2" t="str">
        <f>Tabela1[[#This Row],[TEC - Tipo de Estrutura 2]] &amp; "|" &amp; Tabela1[[#This Row],[Intervalo de Anos]] &amp; "|" &amp; Tabela1[[#This Row],[CON - Material]]</f>
        <v>Outro|1983-2010|Aço</v>
      </c>
    </row>
    <row r="1392" spans="1:29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2" t="str" cm="1">
        <f t="array" ref="P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92" s="1">
        <v>1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41</v>
      </c>
      <c r="X1392" s="2" t="s">
        <v>24</v>
      </c>
      <c r="Y1392" s="2" t="str" cm="1">
        <f t="array" ref="Y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2" s="2" t="str">
        <f>Tabela1[[#This Row],[TEC - Tipo de Estrutura 2]] &amp; "|" &amp; Tabela1[[#This Row],[Intervalo de Anos]] &amp; "|" &amp; Tabela1[[#This Row],[CON - Material]]</f>
        <v>Pórtico|1983-2010|Betão Armado</v>
      </c>
    </row>
    <row r="1393" spans="1:29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2" t="str" cm="1">
        <f t="array" ref="P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3" s="1">
        <v>20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41</v>
      </c>
      <c r="X1393" s="2" t="s">
        <v>38</v>
      </c>
      <c r="Y1393" s="2" t="str" cm="1">
        <f t="array" ref="Y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4" spans="1:29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2" t="str" cm="1">
        <f t="array" ref="P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4" s="1">
        <v>4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41</v>
      </c>
      <c r="X1394" s="2" t="s">
        <v>24</v>
      </c>
      <c r="Y1394" s="2" t="str" cm="1">
        <f t="array" ref="Y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5" spans="1:29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2" t="str" cm="1">
        <f t="array" ref="P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5" s="1">
        <v>1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41</v>
      </c>
      <c r="X1395" s="2" t="s">
        <v>321</v>
      </c>
      <c r="Y1395" s="2" t="str" cm="1">
        <f t="array" ref="Y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5" s="2" t="s">
        <v>292</v>
      </c>
      <c r="AC1395" s="2" t="str">
        <f>Tabela1[[#This Row],[TEC - Tipo de Estrutura 2]] &amp; "|" &amp; Tabela1[[#This Row],[Intervalo de Anos]] &amp; "|" &amp; Tabela1[[#This Row],[CON - Material]]</f>
        <v>Outro|1983-2010|Aço</v>
      </c>
    </row>
    <row r="1396" spans="1:29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2" t="str" cm="1">
        <f t="array" ref="P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6" s="1">
        <v>3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41</v>
      </c>
      <c r="X1396" s="2" t="s">
        <v>24</v>
      </c>
      <c r="Y1396" s="2" t="str" cm="1">
        <f t="array" ref="Y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7" spans="1:29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2" t="str" cm="1">
        <f t="array" ref="P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7" s="1">
        <v>3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41</v>
      </c>
      <c r="X1397" s="2" t="s">
        <v>24</v>
      </c>
      <c r="Y1397" s="2" t="str" cm="1">
        <f t="array" ref="Y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8" spans="1:29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2" t="str" cm="1">
        <f t="array" ref="P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8" s="1">
        <v>1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41</v>
      </c>
      <c r="X1398" s="2" t="s">
        <v>321</v>
      </c>
      <c r="Y1398" s="2" t="str" cm="1">
        <f t="array" ref="Y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8" s="2" t="s">
        <v>292</v>
      </c>
      <c r="AC1398" s="2" t="str">
        <f>Tabela1[[#This Row],[TEC - Tipo de Estrutura 2]] &amp; "|" &amp; Tabela1[[#This Row],[Intervalo de Anos]] &amp; "|" &amp; Tabela1[[#This Row],[CON - Material]]</f>
        <v>Outro|1983-2010|Aço</v>
      </c>
    </row>
    <row r="1399" spans="1:29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2" t="str" cm="1">
        <f t="array" ref="P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9" s="1">
        <v>3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41</v>
      </c>
      <c r="X1399" s="2" t="s">
        <v>24</v>
      </c>
      <c r="Y1399" s="2" t="str" cm="1">
        <f t="array" ref="Y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0" spans="1:29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2" t="str" cm="1">
        <f t="array" ref="P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0" s="1">
        <v>1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46</v>
      </c>
      <c r="X1400" s="2" t="s">
        <v>38</v>
      </c>
      <c r="Y1400" s="2" t="str" cm="1">
        <f t="array" ref="Y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1" spans="1:29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2" t="str" cm="1">
        <f t="array" ref="P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1" s="1">
        <v>2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30</v>
      </c>
      <c r="X1401" s="2" t="s">
        <v>31</v>
      </c>
      <c r="Y1401" s="2" t="str" cm="1">
        <f t="array" ref="Y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01" s="2" t="str">
        <f>Tabela1[[#This Row],[TEC - Tipo de Estrutura 2]] &amp; "|" &amp; Tabela1[[#This Row],[Intervalo de Anos]] &amp; "|" &amp; Tabela1[[#This Row],[CON - Material]]</f>
        <v>Arco|1983-2010|Alvenaria de Tijolo</v>
      </c>
    </row>
    <row r="1402" spans="1:29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2" t="str" cm="1">
        <f t="array" ref="P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2" s="1">
        <v>3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30</v>
      </c>
      <c r="X1402" s="2" t="s">
        <v>38</v>
      </c>
      <c r="Y1402" s="2" t="str" cm="1">
        <f t="array" ref="Y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3" spans="1:29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2" t="str" cm="1">
        <f t="array" ref="P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3" s="1">
        <v>3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23</v>
      </c>
      <c r="X1403" s="2" t="s">
        <v>35</v>
      </c>
      <c r="Y1403" s="2" t="str" cm="1">
        <f t="array" ref="Y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03" s="2" t="s">
        <v>24</v>
      </c>
      <c r="AC1403" s="2" t="str">
        <f>Tabela1[[#This Row],[TEC - Tipo de Estrutura 2]] &amp; "|" &amp; Tabela1[[#This Row],[Intervalo de Anos]] &amp; "|" &amp; Tabela1[[#This Row],[CON - Material]]</f>
        <v>Arco|1983-2010|Alvenaria de Pedra</v>
      </c>
    </row>
    <row r="1404" spans="1:29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2" t="str" cm="1">
        <f t="array" ref="P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4" s="1">
        <v>3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30</v>
      </c>
      <c r="X1404" s="2" t="s">
        <v>38</v>
      </c>
      <c r="Y1404" s="2" t="str" cm="1">
        <f t="array" ref="Y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5" spans="1:29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2" t="str" cm="1">
        <f t="array" ref="P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5" s="1">
        <v>3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30</v>
      </c>
      <c r="X1405" s="2" t="s">
        <v>24</v>
      </c>
      <c r="Y1405" s="2" t="str" cm="1">
        <f t="array" ref="Y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5" s="2" t="str">
        <f>Tabela1[[#This Row],[TEC - Tipo de Estrutura 2]] &amp; "|" &amp; Tabela1[[#This Row],[Intervalo de Anos]] &amp; "|" &amp; Tabela1[[#This Row],[CON - Material]]</f>
        <v>Arco|1960-1983|Betão Armado</v>
      </c>
    </row>
    <row r="1406" spans="1:29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2" t="str" cm="1">
        <f t="array" ref="P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06" s="1">
        <v>1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30</v>
      </c>
      <c r="X1406" s="2" t="s">
        <v>24</v>
      </c>
      <c r="Y1406" s="2" t="str" cm="1">
        <f t="array" ref="Y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6" s="2" t="str">
        <f>Tabela1[[#This Row],[TEC - Tipo de Estrutura 2]] &amp; "|" &amp; Tabela1[[#This Row],[Intervalo de Anos]] &amp; "|" &amp; Tabela1[[#This Row],[CON - Material]]</f>
        <v>Pórtico|1960-1983|Betão Armado</v>
      </c>
    </row>
    <row r="1407" spans="1:29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2" t="str" cm="1">
        <f t="array" ref="P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7" s="1">
        <v>3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30</v>
      </c>
      <c r="X1407" s="2" t="s">
        <v>24</v>
      </c>
      <c r="Y1407" s="2" t="str" cm="1">
        <f t="array" ref="Y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08" spans="1:29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2" t="str" cm="1">
        <f t="array" ref="P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8" s="1">
        <v>1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46</v>
      </c>
      <c r="X1408" s="2" t="s">
        <v>24</v>
      </c>
      <c r="Y1408" s="2" t="str" cm="1">
        <f t="array" ref="Y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09" spans="1:29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2" t="str" cm="1">
        <f t="array" ref="P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9" s="1">
        <v>9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30</v>
      </c>
      <c r="X1409" s="2" t="s">
        <v>321</v>
      </c>
      <c r="Y1409" s="2" t="str" cm="1">
        <f t="array" ref="Y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09" s="2" t="s">
        <v>24</v>
      </c>
      <c r="AC1409" s="2" t="str">
        <f>Tabela1[[#This Row],[TEC - Tipo de Estrutura 2]] &amp; "|" &amp; Tabela1[[#This Row],[Intervalo de Anos]] &amp; "|" &amp; Tabela1[[#This Row],[CON - Material]]</f>
        <v>Vãos Multiplos|Antes de 1960|Aço</v>
      </c>
    </row>
    <row r="1410" spans="1:29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2" t="str" cm="1">
        <f t="array" ref="P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0" s="1">
        <v>4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46</v>
      </c>
      <c r="X1410" s="2" t="s">
        <v>24</v>
      </c>
      <c r="Y1410" s="2" t="str" cm="1">
        <f t="array" ref="Y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1" spans="1:29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2" t="str" cm="1">
        <f t="array" ref="P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1" s="1">
        <v>5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46</v>
      </c>
      <c r="X1411" s="2" t="s">
        <v>38</v>
      </c>
      <c r="Y1411" s="2" t="str" cm="1">
        <f t="array" ref="Y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412" spans="1:29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2" t="str" cm="1">
        <f t="array" ref="P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2" s="1">
        <v>1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46</v>
      </c>
      <c r="X1412" s="2" t="s">
        <v>24</v>
      </c>
      <c r="Y1412" s="2" t="str" cm="1">
        <f t="array" ref="Y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2" s="2" t="str">
        <f>Tabela1[[#This Row],[TEC - Tipo de Estrutura 2]] &amp; "|" &amp; Tabela1[[#This Row],[Intervalo de Anos]] &amp; "|" &amp; Tabela1[[#This Row],[CON - Material]]</f>
        <v>Pórtico|1983-2010|Betão Armado</v>
      </c>
    </row>
    <row r="1413" spans="1:29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2" t="str" cm="1">
        <f t="array" ref="P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3" s="1">
        <v>3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30</v>
      </c>
      <c r="X1413" s="2" t="s">
        <v>24</v>
      </c>
      <c r="Y1413" s="2" t="str" cm="1">
        <f t="array" ref="Y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4" spans="1:29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2" t="str" cm="1">
        <f t="array" ref="P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4" s="1">
        <v>5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46</v>
      </c>
      <c r="X1414" s="2" t="s">
        <v>38</v>
      </c>
      <c r="Y1414" s="2" t="str" cm="1">
        <f t="array" ref="Y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5" spans="1:29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2" t="str" cm="1">
        <f t="array" ref="P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5" s="1">
        <v>1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46</v>
      </c>
      <c r="X1415" s="2" t="s">
        <v>24</v>
      </c>
      <c r="Y1415" s="2" t="str" cm="1">
        <f t="array" ref="Y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5" s="2" t="str">
        <f>Tabela1[[#This Row],[TEC - Tipo de Estrutura 2]] &amp; "|" &amp; Tabela1[[#This Row],[Intervalo de Anos]] &amp; "|" &amp; Tabela1[[#This Row],[CON - Material]]</f>
        <v>Pórtico|1983-2010|Betão Armado</v>
      </c>
    </row>
    <row r="1416" spans="1:29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2" t="str" cm="1">
        <f t="array" ref="P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6" s="1">
        <v>6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30</v>
      </c>
      <c r="X1416" s="2" t="s">
        <v>24</v>
      </c>
      <c r="Y1416" s="2" t="str" cm="1">
        <f t="array" ref="Y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7" spans="1:29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2" t="str" cm="1">
        <f t="array" ref="P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7" s="1">
        <v>9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46</v>
      </c>
      <c r="X1417" s="2" t="s">
        <v>38</v>
      </c>
      <c r="Y1417" s="2" t="str" cm="1">
        <f t="array" ref="Y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8" spans="1:29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2" t="str" cm="1">
        <f t="array" ref="P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8" s="1">
        <v>3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30</v>
      </c>
      <c r="X1418" s="2" t="s">
        <v>24</v>
      </c>
      <c r="Y1418" s="2" t="str" cm="1">
        <f t="array" ref="Y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9" spans="1:29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2" t="str" cm="1">
        <f t="array" ref="P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9" s="1">
        <v>3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46</v>
      </c>
      <c r="X1419" s="2" t="s">
        <v>24</v>
      </c>
      <c r="Y1419" s="2" t="str" cm="1">
        <f t="array" ref="Y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0" spans="1:29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2" t="str" cm="1">
        <f t="array" ref="P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0" s="1">
        <v>3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30</v>
      </c>
      <c r="X1420" s="2" t="s">
        <v>24</v>
      </c>
      <c r="Y1420" s="2" t="str" cm="1">
        <f t="array" ref="Y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1" spans="1:29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2" t="str" cm="1">
        <f t="array" ref="P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1" s="1">
        <v>3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30</v>
      </c>
      <c r="X1421" s="2" t="s">
        <v>24</v>
      </c>
      <c r="Y1421" s="2" t="str" cm="1">
        <f t="array" ref="Y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2" spans="1:29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2" t="str" cm="1">
        <f t="array" ref="P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22" s="1">
        <v>1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46</v>
      </c>
      <c r="X1422" s="2" t="s">
        <v>24</v>
      </c>
      <c r="Y1422" s="2" t="str" cm="1">
        <f t="array" ref="Y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23" spans="1:29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2" t="str" cm="1">
        <f t="array" ref="P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3" s="1">
        <v>3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41</v>
      </c>
      <c r="X1423" s="2" t="s">
        <v>24</v>
      </c>
      <c r="Y1423" s="2" t="str" cm="1">
        <f t="array" ref="Y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4" spans="1:29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2" t="str" cm="1">
        <f t="array" ref="P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4" s="1">
        <v>12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46</v>
      </c>
      <c r="X1424" s="2" t="s">
        <v>24</v>
      </c>
      <c r="Y1424" s="2" t="str" cm="1">
        <f t="array" ref="Y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5" spans="1:29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2" t="str" cm="1">
        <f t="array" ref="P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5" s="1">
        <v>1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41</v>
      </c>
      <c r="X1425" s="2" t="s">
        <v>321</v>
      </c>
      <c r="Y1425" s="2" t="str" cm="1">
        <f t="array" ref="Y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5" s="2" t="s">
        <v>292</v>
      </c>
      <c r="AC1425" s="2" t="str">
        <f>Tabela1[[#This Row],[TEC - Tipo de Estrutura 2]] &amp; "|" &amp; Tabela1[[#This Row],[Intervalo de Anos]] &amp; "|" &amp; Tabela1[[#This Row],[CON - Material]]</f>
        <v>Outro|1983-2010|Aço</v>
      </c>
    </row>
    <row r="1426" spans="1:29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2" t="str" cm="1">
        <f t="array" ref="P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6" s="1">
        <v>1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41</v>
      </c>
      <c r="X1426" s="2" t="s">
        <v>321</v>
      </c>
      <c r="Y1426" s="2" t="str" cm="1">
        <f t="array" ref="Y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6" s="2" t="s">
        <v>292</v>
      </c>
      <c r="AC1426" s="2" t="str">
        <f>Tabela1[[#This Row],[TEC - Tipo de Estrutura 2]] &amp; "|" &amp; Tabela1[[#This Row],[Intervalo de Anos]] &amp; "|" &amp; Tabela1[[#This Row],[CON - Material]]</f>
        <v>Outro|1983-2010|Aço</v>
      </c>
    </row>
    <row r="1427" spans="1:29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2" t="str" cm="1">
        <f t="array" ref="P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7" s="1">
        <v>5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46</v>
      </c>
      <c r="X1427" s="2" t="s">
        <v>38</v>
      </c>
      <c r="Y1427" s="2" t="str" cm="1">
        <f t="array" ref="Y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8" spans="1:29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2" t="str" cm="1">
        <f t="array" ref="P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8" s="1">
        <v>5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46</v>
      </c>
      <c r="X1428" s="2" t="s">
        <v>38</v>
      </c>
      <c r="Y1428" s="2" t="str" cm="1">
        <f t="array" ref="Y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9" spans="1:29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2" t="str" cm="1">
        <f t="array" ref="P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9" s="1">
        <v>5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46</v>
      </c>
      <c r="X1429" s="2" t="s">
        <v>38</v>
      </c>
      <c r="Y1429" s="2" t="str" cm="1">
        <f t="array" ref="Y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0" spans="1:29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2" t="str" cm="1">
        <f t="array" ref="P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0" s="1">
        <v>3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46</v>
      </c>
      <c r="X1430" s="2" t="s">
        <v>24</v>
      </c>
      <c r="Y1430" s="2" t="str" cm="1">
        <f t="array" ref="Y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1" spans="1:29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2" t="str" cm="1">
        <f t="array" ref="P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1" s="1">
        <v>3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30</v>
      </c>
      <c r="X1431" s="2" t="s">
        <v>35</v>
      </c>
      <c r="Y1431" s="2" t="str" cm="1">
        <f t="array" ref="Y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431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1432" spans="1:29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2" t="str" cm="1">
        <f t="array" ref="P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2" s="1">
        <v>3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30</v>
      </c>
      <c r="X1432" s="2" t="s">
        <v>31</v>
      </c>
      <c r="Y1432" s="2" t="str" cm="1">
        <f t="array" ref="Y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32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433" spans="1:29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2" t="str" cm="1">
        <f t="array" ref="P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3" s="1">
        <v>5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30</v>
      </c>
      <c r="X1433" s="2" t="s">
        <v>24</v>
      </c>
      <c r="Y1433" s="2" t="str" cm="1">
        <f t="array" ref="Y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4" spans="1:29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2" t="str" cm="1">
        <f t="array" ref="P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4" s="1">
        <v>5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30</v>
      </c>
      <c r="X1434" s="2" t="s">
        <v>24</v>
      </c>
      <c r="Y1434" s="2" t="str" cm="1">
        <f t="array" ref="Y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5" spans="1:29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2" t="str" cm="1">
        <f t="array" ref="P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5" s="1">
        <v>3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30</v>
      </c>
      <c r="X1435" s="2" t="s">
        <v>24</v>
      </c>
      <c r="Y1435" s="2" t="str" cm="1">
        <f t="array" ref="Y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6" spans="1:29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2" t="str" cm="1">
        <f t="array" ref="P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36" s="1">
        <v>1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30</v>
      </c>
      <c r="X1436" s="2" t="s">
        <v>24</v>
      </c>
      <c r="Y1436" s="2" t="str" cm="1">
        <f t="array" ref="Y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6" s="2" t="str">
        <f>Tabela1[[#This Row],[TEC - Tipo de Estrutura 2]] &amp; "|" &amp; Tabela1[[#This Row],[Intervalo de Anos]] &amp; "|" &amp; Tabela1[[#This Row],[CON - Material]]</f>
        <v>Pórtico|1983-2010|Betão Armado</v>
      </c>
    </row>
    <row r="1437" spans="1:29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2" t="str" cm="1">
        <f t="array" ref="P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7" s="1">
        <v>3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30</v>
      </c>
      <c r="X1437" s="2" t="s">
        <v>24</v>
      </c>
      <c r="Y1437" s="2" t="str" cm="1">
        <f t="array" ref="Y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8" spans="1:29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2" t="str" cm="1">
        <f t="array" ref="P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8" s="1">
        <v>3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30</v>
      </c>
      <c r="X1438" s="2" t="s">
        <v>38</v>
      </c>
      <c r="Y1438" s="2" t="str" cm="1">
        <f t="array" ref="Y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9" spans="1:29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2" t="str" cm="1">
        <f t="array" ref="P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9" s="1">
        <v>3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30</v>
      </c>
      <c r="X1439" s="2" t="s">
        <v>38</v>
      </c>
      <c r="Y1439" s="2" t="str" cm="1">
        <f t="array" ref="Y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0" spans="1:29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2" t="str" cm="1">
        <f t="array" ref="P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0" s="1">
        <v>3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30</v>
      </c>
      <c r="X1440" s="2" t="s">
        <v>38</v>
      </c>
      <c r="Y1440" s="2" t="str" cm="1">
        <f t="array" ref="Y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1" spans="1:29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2" t="str" cm="1">
        <f t="array" ref="P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1" s="1">
        <v>1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46</v>
      </c>
      <c r="X1441" s="2" t="s">
        <v>38</v>
      </c>
      <c r="Y1441" s="2" t="str" cm="1">
        <f t="array" ref="Y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2" spans="1:29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2" t="str" cm="1">
        <f t="array" ref="P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2" s="1">
        <v>1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30</v>
      </c>
      <c r="X1442" s="2" t="s">
        <v>24</v>
      </c>
      <c r="Y1442" s="2" t="str" cm="1">
        <f t="array" ref="Y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3" spans="1:29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2" t="str" cm="1">
        <f t="array" ref="P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3" s="1">
        <v>3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46</v>
      </c>
      <c r="X1443" s="2" t="s">
        <v>38</v>
      </c>
      <c r="Y1443" s="2" t="str" cm="1">
        <f t="array" ref="Y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4" spans="1:29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2" t="str" cm="1">
        <f t="array" ref="P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4" s="1">
        <v>3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30</v>
      </c>
      <c r="X1444" s="2" t="s">
        <v>24</v>
      </c>
      <c r="Y1444" s="2" t="str" cm="1">
        <f t="array" ref="Y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5" spans="1:29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2" t="str" cm="1">
        <f t="array" ref="P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5" s="1">
        <v>3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46</v>
      </c>
      <c r="X1445" s="2" t="s">
        <v>38</v>
      </c>
      <c r="Y1445" s="2" t="str" cm="1">
        <f t="array" ref="Y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6" spans="1:29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2" t="str" cm="1">
        <f t="array" ref="P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46" s="1">
        <v>1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46</v>
      </c>
      <c r="X1446" s="2" t="s">
        <v>24</v>
      </c>
      <c r="Y1446" s="2" t="str" cm="1">
        <f t="array" ref="Y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6" s="2" t="str">
        <f>Tabela1[[#This Row],[TEC - Tipo de Estrutura 2]] &amp; "|" &amp; Tabela1[[#This Row],[Intervalo de Anos]] &amp; "|" &amp; Tabela1[[#This Row],[CON - Material]]</f>
        <v>Pórtico|1983-2010|Betão Armado</v>
      </c>
    </row>
    <row r="1447" spans="1:29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2" t="str" cm="1">
        <f t="array" ref="P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7" s="1">
        <v>3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46</v>
      </c>
      <c r="X1447" s="2" t="s">
        <v>38</v>
      </c>
      <c r="Y1447" s="2" t="str" cm="1">
        <f t="array" ref="Y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8" spans="1:29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2" t="str" cm="1">
        <f t="array" ref="P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8" s="1">
        <v>6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46</v>
      </c>
      <c r="X1448" s="2" t="s">
        <v>24</v>
      </c>
      <c r="Y1448" s="2" t="str" cm="1">
        <f t="array" ref="Y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9" spans="1:29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2" t="str" cm="1">
        <f t="array" ref="P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9" s="1">
        <v>6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46</v>
      </c>
      <c r="X1449" s="2" t="s">
        <v>24</v>
      </c>
      <c r="Y1449" s="2" t="str" cm="1">
        <f t="array" ref="Y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0" spans="1:29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2" t="str" cm="1">
        <f t="array" ref="P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0" s="1">
        <v>6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46</v>
      </c>
      <c r="X1450" s="2" t="s">
        <v>24</v>
      </c>
      <c r="Y1450" s="2" t="str" cm="1">
        <f t="array" ref="Y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1" spans="1:29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2" t="str" cm="1">
        <f t="array" ref="P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1" s="1">
        <v>13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46</v>
      </c>
      <c r="X1451" s="2" t="s">
        <v>38</v>
      </c>
      <c r="Y1451" s="2" t="str" cm="1">
        <f t="array" ref="Y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2" spans="1:29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2" t="str" cm="1">
        <f t="array" ref="P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2" s="1">
        <v>7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46</v>
      </c>
      <c r="X1452" s="2" t="s">
        <v>24</v>
      </c>
      <c r="Y1452" s="2" t="str" cm="1">
        <f t="array" ref="Y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3" spans="1:29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2" t="str" cm="1">
        <f t="array" ref="P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3" s="1">
        <v>36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46</v>
      </c>
      <c r="X1453" s="2" t="s">
        <v>24</v>
      </c>
      <c r="Y1453" s="2" t="str" cm="1">
        <f t="array" ref="Y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4" spans="1:29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2" t="str" cm="1">
        <f t="array" ref="P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4" s="1">
        <v>9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46</v>
      </c>
      <c r="X1454" s="2" t="s">
        <v>24</v>
      </c>
      <c r="Y1454" s="2" t="str" cm="1">
        <f t="array" ref="Y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5" spans="1:29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2" t="str" cm="1">
        <f t="array" ref="P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5" s="1">
        <v>5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46</v>
      </c>
      <c r="X1455" s="2" t="s">
        <v>24</v>
      </c>
      <c r="Y1455" s="2" t="str" cm="1">
        <f t="array" ref="Y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6" spans="1:29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2" t="str" cm="1">
        <f t="array" ref="P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6" s="1">
        <v>3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46</v>
      </c>
      <c r="X1456" s="2" t="s">
        <v>24</v>
      </c>
      <c r="Y1456" s="2" t="str" cm="1">
        <f t="array" ref="Y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7" spans="1:29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2" t="str" cm="1">
        <f t="array" ref="P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7" s="1">
        <v>3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46</v>
      </c>
      <c r="X1457" s="2" t="s">
        <v>24</v>
      </c>
      <c r="Y1457" s="2" t="str" cm="1">
        <f t="array" ref="Y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8" spans="1:29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2" t="str" cm="1">
        <f t="array" ref="P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8" s="1">
        <v>3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46</v>
      </c>
      <c r="X1458" s="2" t="s">
        <v>24</v>
      </c>
      <c r="Y1458" s="2" t="str" cm="1">
        <f t="array" ref="Y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9" spans="1:29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2" t="str" cm="1">
        <f t="array" ref="P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9" s="1">
        <v>8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46</v>
      </c>
      <c r="X1459" s="2" t="s">
        <v>24</v>
      </c>
      <c r="Y1459" s="2" t="str" cm="1">
        <f t="array" ref="Y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0" spans="1:29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2" t="str" cm="1">
        <f t="array" ref="P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0" s="1">
        <v>2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46</v>
      </c>
      <c r="X1460" s="2" t="s">
        <v>24</v>
      </c>
      <c r="Y1460" s="2" t="str" cm="1">
        <f t="array" ref="Y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1" spans="1:29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2" t="str" cm="1">
        <f t="array" ref="P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1" s="1">
        <v>2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46</v>
      </c>
      <c r="X1461" s="2" t="s">
        <v>24</v>
      </c>
      <c r="Y1461" s="2" t="str" cm="1">
        <f t="array" ref="Y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2" spans="1:29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2" t="str" cm="1">
        <f t="array" ref="P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2" s="1">
        <v>4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46</v>
      </c>
      <c r="X1462" s="2" t="s">
        <v>654</v>
      </c>
      <c r="Y1462" s="2" t="str" cm="1">
        <f t="array" ref="Y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62" s="2" t="s">
        <v>51</v>
      </c>
      <c r="AA1462" s="2" t="s">
        <v>38</v>
      </c>
      <c r="AC1462" s="2" t="str">
        <f>Tabela1[[#This Row],[TEC - Tipo de Estrutura 2]] &amp; "|" &amp; Tabela1[[#This Row],[Intervalo de Anos]] &amp; "|" &amp; Tabela1[[#This Row],[CON - Material]]</f>
        <v>Vãos Multiplos|Antes de 1960|Aço</v>
      </c>
    </row>
    <row r="1463" spans="1:29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2" t="str" cm="1">
        <f t="array" ref="P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63" s="1">
        <v>1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46</v>
      </c>
      <c r="X1463" s="2" t="s">
        <v>24</v>
      </c>
      <c r="Y1463" s="2" t="str" cm="1">
        <f t="array" ref="Y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3" s="2" t="str">
        <f>Tabela1[[#This Row],[TEC - Tipo de Estrutura 2]] &amp; "|" &amp; Tabela1[[#This Row],[Intervalo de Anos]] &amp; "|" &amp; Tabela1[[#This Row],[CON - Material]]</f>
        <v>Pórtico|1983-2010|Betão Armado</v>
      </c>
    </row>
    <row r="1464" spans="1:29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2" t="str" cm="1">
        <f t="array" ref="P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4" s="1">
        <v>10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46</v>
      </c>
      <c r="X1464" s="2" t="s">
        <v>38</v>
      </c>
      <c r="Y1464" s="2" t="str" cm="1">
        <f t="array" ref="Y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5" spans="1:29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2" t="str" cm="1">
        <f t="array" ref="P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5" s="1">
        <v>5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46</v>
      </c>
      <c r="X1465" s="2" t="s">
        <v>38</v>
      </c>
      <c r="Y1465" s="2" t="str" cm="1">
        <f t="array" ref="Y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6" spans="1:29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2" t="str" cm="1">
        <f t="array" ref="P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6" s="1">
        <v>2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46</v>
      </c>
      <c r="X1466" s="2" t="s">
        <v>38</v>
      </c>
      <c r="Y1466" s="2" t="str" cm="1">
        <f t="array" ref="Y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7" spans="1:29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2" t="str" cm="1">
        <f t="array" ref="P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7" s="1">
        <v>10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46</v>
      </c>
      <c r="X1467" s="2" t="s">
        <v>38</v>
      </c>
      <c r="Y1467" s="2" t="str" cm="1">
        <f t="array" ref="Y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8" spans="1:29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2" t="str" cm="1">
        <f t="array" ref="P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8" s="1">
        <v>11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46</v>
      </c>
      <c r="X1468" s="2" t="s">
        <v>38</v>
      </c>
      <c r="Y1468" s="2" t="str" cm="1">
        <f t="array" ref="Y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9" spans="1:29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2" t="str" cm="1">
        <f t="array" ref="P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9" s="1">
        <v>3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46</v>
      </c>
      <c r="X1469" s="2" t="s">
        <v>38</v>
      </c>
      <c r="Y1469" s="2" t="str" cm="1">
        <f t="array" ref="Y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0" spans="1:29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2" t="str" cm="1">
        <f t="array" ref="P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0" s="1">
        <v>2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46</v>
      </c>
      <c r="X1470" s="2" t="s">
        <v>38</v>
      </c>
      <c r="Y1470" s="2" t="str" cm="1">
        <f t="array" ref="Y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1" spans="1:29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2" t="str" cm="1">
        <f t="array" ref="P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1" s="1">
        <v>10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46</v>
      </c>
      <c r="X1471" s="2" t="s">
        <v>38</v>
      </c>
      <c r="Y1471" s="2" t="str" cm="1">
        <f t="array" ref="Y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2" spans="1:29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2" t="str" cm="1">
        <f t="array" ref="P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72" s="1">
        <v>4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46</v>
      </c>
      <c r="X1472" s="2" t="s">
        <v>321</v>
      </c>
      <c r="Y1472" s="2" t="str" cm="1">
        <f t="array" ref="Y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72" s="2" t="s">
        <v>24</v>
      </c>
      <c r="AA1472" s="2" t="s">
        <v>38</v>
      </c>
      <c r="AC1472" s="2" t="str">
        <f>Tabela1[[#This Row],[TEC - Tipo de Estrutura 2]] &amp; "|" &amp; Tabela1[[#This Row],[Intervalo de Anos]] &amp; "|" &amp; Tabela1[[#This Row],[CON - Material]]</f>
        <v>Outro|1983-2010|Aço</v>
      </c>
    </row>
    <row r="1473" spans="1:29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2" t="str" cm="1">
        <f t="array" ref="P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3" s="1">
        <v>2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46</v>
      </c>
      <c r="X1473" s="2" t="s">
        <v>38</v>
      </c>
      <c r="Y1473" s="2" t="str" cm="1">
        <f t="array" ref="Y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4" spans="1:29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2" t="str" cm="1">
        <f t="array" ref="P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4" s="1">
        <v>4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46</v>
      </c>
      <c r="X1474" s="2" t="s">
        <v>38</v>
      </c>
      <c r="Y1474" s="2" t="str" cm="1">
        <f t="array" ref="Y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5" spans="1:29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2" t="str" cm="1">
        <f t="array" ref="P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5" s="1">
        <v>2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46</v>
      </c>
      <c r="X1475" s="2" t="s">
        <v>38</v>
      </c>
      <c r="Y1475" s="2" t="str" cm="1">
        <f t="array" ref="Y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6" spans="1:29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2" t="str" cm="1">
        <f t="array" ref="P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6" s="1">
        <v>2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46</v>
      </c>
      <c r="X1476" s="2" t="s">
        <v>38</v>
      </c>
      <c r="Y1476" s="2" t="str" cm="1">
        <f t="array" ref="Y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7" spans="1:29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2" t="str" cm="1">
        <f t="array" ref="P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7" s="1">
        <v>5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46</v>
      </c>
      <c r="X1477" s="2" t="s">
        <v>38</v>
      </c>
      <c r="Y1477" s="2" t="str" cm="1">
        <f t="array" ref="Y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8" spans="1:29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2" t="str" cm="1">
        <f t="array" ref="P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8" s="1">
        <v>2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46</v>
      </c>
      <c r="X1478" s="2" t="s">
        <v>38</v>
      </c>
      <c r="Y1478" s="2" t="str" cm="1">
        <f t="array" ref="Y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9" spans="1:29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2" t="str" cm="1">
        <f t="array" ref="P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79" s="1">
        <v>1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46</v>
      </c>
      <c r="X1479" s="2" t="s">
        <v>38</v>
      </c>
      <c r="Y1479" s="2" t="str" cm="1">
        <f t="array" ref="Y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80" spans="1:29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2" t="str" cm="1">
        <f t="array" ref="P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0" s="1">
        <v>4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46</v>
      </c>
      <c r="X1480" s="2" t="s">
        <v>85</v>
      </c>
      <c r="Y1480" s="2" t="str" cm="1">
        <f t="array" ref="Y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1" spans="1:29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2" t="str" cm="1">
        <f t="array" ref="P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1" s="1">
        <v>1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46</v>
      </c>
      <c r="X1481" s="2" t="s">
        <v>24</v>
      </c>
      <c r="Y1481" s="2" t="str" cm="1">
        <f t="array" ref="Y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1" s="2" t="str">
        <f>Tabela1[[#This Row],[TEC - Tipo de Estrutura 2]] &amp; "|" &amp; Tabela1[[#This Row],[Intervalo de Anos]] &amp; "|" &amp; Tabela1[[#This Row],[CON - Material]]</f>
        <v>Pórtico|1983-2010|Betão Armado</v>
      </c>
    </row>
    <row r="1482" spans="1:29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2" t="str" cm="1">
        <f t="array" ref="P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82" s="1">
        <v>1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46</v>
      </c>
      <c r="X1482" s="2" t="s">
        <v>35</v>
      </c>
      <c r="Y1482" s="2" t="str" cm="1">
        <f t="array" ref="Y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2" s="2" t="s">
        <v>24</v>
      </c>
      <c r="AC1482" s="2" t="str">
        <f>Tabela1[[#This Row],[TEC - Tipo de Estrutura 2]] &amp; "|" &amp; Tabela1[[#This Row],[Intervalo de Anos]] &amp; "|" &amp; Tabela1[[#This Row],[CON - Material]]</f>
        <v>Outro|1960-1983|Alvenaria de Pedra</v>
      </c>
    </row>
    <row r="1483" spans="1:29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2" t="str" cm="1">
        <f t="array" ref="P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83" s="1">
        <v>1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46</v>
      </c>
      <c r="X1483" s="2" t="s">
        <v>35</v>
      </c>
      <c r="Y1483" s="2" t="str" cm="1">
        <f t="array" ref="Y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3" s="2" t="s">
        <v>24</v>
      </c>
      <c r="AC14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484" spans="1:29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2" t="str" cm="1">
        <f t="array" ref="P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4" s="1">
        <v>1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46</v>
      </c>
      <c r="X1484" s="2" t="s">
        <v>38</v>
      </c>
      <c r="Y1484" s="2" t="str" cm="1">
        <f t="array" ref="Y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5" spans="1:29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2" t="str" cm="1">
        <f t="array" ref="P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5" s="1">
        <v>1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46</v>
      </c>
      <c r="X1485" s="2" t="s">
        <v>24</v>
      </c>
      <c r="Y1485" s="2" t="str" cm="1">
        <f t="array" ref="Y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6" spans="1:29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2" t="str" cm="1">
        <f t="array" ref="P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6" s="1">
        <v>1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46</v>
      </c>
      <c r="X1486" s="2" t="s">
        <v>24</v>
      </c>
      <c r="Y1486" s="2" t="str" cm="1">
        <f t="array" ref="Y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7" spans="1:29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2" t="str" cm="1">
        <f t="array" ref="P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7" s="1">
        <v>4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46</v>
      </c>
      <c r="X1487" s="2" t="s">
        <v>38</v>
      </c>
      <c r="Y1487" s="2" t="str" cm="1">
        <f t="array" ref="Y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8" spans="1:29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2" t="str" cm="1">
        <f t="array" ref="P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8" s="1">
        <v>3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41</v>
      </c>
      <c r="X1488" s="2" t="s">
        <v>38</v>
      </c>
      <c r="Y1488" s="2" t="str" cm="1">
        <f t="array" ref="Y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9" spans="1:29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2" t="str" cm="1">
        <f t="array" ref="P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9" s="1">
        <v>10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46</v>
      </c>
      <c r="X1489" s="2" t="s">
        <v>38</v>
      </c>
      <c r="Y1489" s="2" t="str" cm="1">
        <f t="array" ref="Y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90" spans="1:29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2" t="str" cm="1">
        <f t="array" ref="P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0" s="1">
        <v>3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41</v>
      </c>
      <c r="X1490" s="2" t="s">
        <v>38</v>
      </c>
      <c r="Y1490" s="2" t="str" cm="1">
        <f t="array" ref="Y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1" spans="1:29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2" t="str" cm="1">
        <f t="array" ref="P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1" s="1">
        <v>3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41</v>
      </c>
      <c r="X1491" s="2" t="s">
        <v>38</v>
      </c>
      <c r="Y1491" s="2" t="str" cm="1">
        <f t="array" ref="Y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2" spans="1:29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2" t="str" cm="1">
        <f t="array" ref="P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2" s="1">
        <v>10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30</v>
      </c>
      <c r="X1492" s="2" t="s">
        <v>38</v>
      </c>
      <c r="Y1492" s="2" t="str" cm="1">
        <f t="array" ref="Y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3" spans="1:29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2" t="str" cm="1">
        <f t="array" ref="P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93" s="1">
        <v>1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41</v>
      </c>
      <c r="X1493" s="2" t="s">
        <v>292</v>
      </c>
      <c r="Y1493" s="2" t="str" cm="1">
        <f t="array" ref="Y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493" s="2" t="str">
        <f>Tabela1[[#This Row],[TEC - Tipo de Estrutura 2]] &amp; "|" &amp; Tabela1[[#This Row],[Intervalo de Anos]] &amp; "|" &amp; Tabela1[[#This Row],[CON - Material]]</f>
        <v>Outro|1983-2010|Aço</v>
      </c>
    </row>
    <row r="1494" spans="1:29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2" t="str" cm="1">
        <f t="array" ref="P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4" s="1">
        <v>3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41</v>
      </c>
      <c r="X1494" s="2" t="s">
        <v>38</v>
      </c>
      <c r="Y1494" s="2" t="str" cm="1">
        <f t="array" ref="Y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5" spans="1:29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2" t="str" cm="1">
        <f t="array" ref="P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95" s="1">
        <v>1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41</v>
      </c>
      <c r="X1495" s="2" t="s">
        <v>38</v>
      </c>
      <c r="Y1495" s="2" t="str" cm="1">
        <f t="array" ref="Y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5" s="2" t="str">
        <f>Tabela1[[#This Row],[TEC - Tipo de Estrutura 2]] &amp; "|" &amp; Tabela1[[#This Row],[Intervalo de Anos]] &amp; "|" &amp; Tabela1[[#This Row],[CON - Material]]</f>
        <v>Pórtico|1983-2010|Betão Armado</v>
      </c>
    </row>
    <row r="1496" spans="1:29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2" t="str" cm="1">
        <f t="array" ref="P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6" s="1">
        <v>3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41</v>
      </c>
      <c r="X1496" s="2" t="s">
        <v>38</v>
      </c>
      <c r="Y1496" s="2" t="str" cm="1">
        <f t="array" ref="Y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7" spans="1:29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2" t="str" cm="1">
        <f t="array" ref="P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7" s="1">
        <v>3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41</v>
      </c>
      <c r="X1497" s="2" t="s">
        <v>38</v>
      </c>
      <c r="Y1497" s="2" t="str" cm="1">
        <f t="array" ref="Y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8" spans="1:29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2" t="str" cm="1">
        <f t="array" ref="P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8" s="1">
        <v>3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41</v>
      </c>
      <c r="X1498" s="2" t="s">
        <v>38</v>
      </c>
      <c r="Y1498" s="2" t="str" cm="1">
        <f t="array" ref="Y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9" spans="1:29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2" t="str" cm="1">
        <f t="array" ref="P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9" s="1">
        <v>3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41</v>
      </c>
      <c r="X1499" s="2" t="s">
        <v>38</v>
      </c>
      <c r="Y1499" s="2" t="str" cm="1">
        <f t="array" ref="Y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0" spans="1:29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2" t="str" cm="1">
        <f t="array" ref="P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0" s="1">
        <v>1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41</v>
      </c>
      <c r="X1500" s="2" t="s">
        <v>38</v>
      </c>
      <c r="Y1500" s="2" t="str" cm="1">
        <f t="array" ref="Y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0" s="2" t="str">
        <f>Tabela1[[#This Row],[TEC - Tipo de Estrutura 2]] &amp; "|" &amp; Tabela1[[#This Row],[Intervalo de Anos]] &amp; "|" &amp; Tabela1[[#This Row],[CON - Material]]</f>
        <v>Pórtico|1983-2010|Betão Armado</v>
      </c>
    </row>
    <row r="1501" spans="1:29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2" t="str" cm="1">
        <f t="array" ref="P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1" s="1">
        <v>1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41</v>
      </c>
      <c r="X1501" s="2" t="s">
        <v>38</v>
      </c>
      <c r="Y1501" s="2" t="str" cm="1">
        <f t="array" ref="Y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1" s="2" t="str">
        <f>Tabela1[[#This Row],[TEC - Tipo de Estrutura 2]] &amp; "|" &amp; Tabela1[[#This Row],[Intervalo de Anos]] &amp; "|" &amp; Tabela1[[#This Row],[CON - Material]]</f>
        <v>Pórtico|1983-2010|Betão Armado</v>
      </c>
    </row>
    <row r="1502" spans="1:29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2" t="str" cm="1">
        <f t="array" ref="P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2" s="1">
        <v>3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41</v>
      </c>
      <c r="X1502" s="2" t="s">
        <v>38</v>
      </c>
      <c r="Y1502" s="2" t="str" cm="1">
        <f t="array" ref="Y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3" spans="1:29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2" t="str" cm="1">
        <f t="array" ref="P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3" s="1">
        <v>1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41</v>
      </c>
      <c r="X1503" s="2" t="s">
        <v>38</v>
      </c>
      <c r="Y1503" s="2" t="str" cm="1">
        <f t="array" ref="Y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3" s="2" t="str">
        <f>Tabela1[[#This Row],[TEC - Tipo de Estrutura 2]] &amp; "|" &amp; Tabela1[[#This Row],[Intervalo de Anos]] &amp; "|" &amp; Tabela1[[#This Row],[CON - Material]]</f>
        <v>Pórtico|1983-2010|Betão Armado</v>
      </c>
    </row>
    <row r="1504" spans="1:29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2" t="str" cm="1">
        <f t="array" ref="P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4" s="1">
        <v>3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41</v>
      </c>
      <c r="X1504" s="2" t="s">
        <v>38</v>
      </c>
      <c r="Y1504" s="2" t="str" cm="1">
        <f t="array" ref="Y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5" spans="1:29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2" t="str" cm="1">
        <f t="array" ref="P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5" s="1">
        <v>3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41</v>
      </c>
      <c r="X1505" s="2" t="s">
        <v>38</v>
      </c>
      <c r="Y1505" s="2" t="str" cm="1">
        <f t="array" ref="Y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6" spans="1:29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2" t="str" cm="1">
        <f t="array" ref="P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06" s="1">
        <v>5</v>
      </c>
      <c r="R1506" s="1">
        <v>669.2</v>
      </c>
      <c r="S1506" s="1">
        <v>18</v>
      </c>
      <c r="U1506" s="1">
        <v>96</v>
      </c>
      <c r="V1506" s="10"/>
      <c r="W1506" s="1" t="s">
        <v>30</v>
      </c>
      <c r="X1506" s="2" t="s">
        <v>321</v>
      </c>
      <c r="Y1506" s="2" t="str" cm="1">
        <f t="array" ref="Y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06" s="2" t="s">
        <v>24</v>
      </c>
      <c r="AA1506" s="2" t="s">
        <v>38</v>
      </c>
      <c r="AC1506" s="2" t="str">
        <f>Tabela1[[#This Row],[TEC - Tipo de Estrutura 2]] &amp; "|" &amp; Tabela1[[#This Row],[Intervalo de Anos]] &amp; "|" &amp; Tabela1[[#This Row],[CON - Material]]</f>
        <v>Outro|1983-2010|Aço</v>
      </c>
    </row>
    <row r="1507" spans="1:29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2" t="str" cm="1">
        <f t="array" ref="P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7" s="1">
        <v>9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30</v>
      </c>
      <c r="X1507" s="2" t="s">
        <v>24</v>
      </c>
      <c r="Y1507" s="2" t="str" cm="1">
        <f t="array" ref="Y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8" spans="1:29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2" t="str" cm="1">
        <f t="array" ref="P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8" s="1">
        <v>6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46</v>
      </c>
      <c r="X1508" s="2" t="s">
        <v>38</v>
      </c>
      <c r="Y1508" s="2" t="str" cm="1">
        <f t="array" ref="Y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9" spans="1:29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2" t="str" cm="1">
        <f t="array" ref="P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9" s="1">
        <v>3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41</v>
      </c>
      <c r="X1509" s="2" t="s">
        <v>38</v>
      </c>
      <c r="Y1509" s="2" t="str" cm="1">
        <f t="array" ref="Y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0" spans="1:29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2" t="str" cm="1">
        <f t="array" ref="P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0" s="1">
        <v>1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41</v>
      </c>
      <c r="X1510" s="2" t="s">
        <v>24</v>
      </c>
      <c r="Y1510" s="2" t="str" cm="1">
        <f t="array" ref="Y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0" s="2" t="str">
        <f>Tabela1[[#This Row],[TEC - Tipo de Estrutura 2]] &amp; "|" &amp; Tabela1[[#This Row],[Intervalo de Anos]] &amp; "|" &amp; Tabela1[[#This Row],[CON - Material]]</f>
        <v>Pórtico|1983-2010|Betão Armado</v>
      </c>
    </row>
    <row r="1511" spans="1:29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2" t="str" cm="1">
        <f t="array" ref="P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1" s="1">
        <v>1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41</v>
      </c>
      <c r="X1511" s="2" t="s">
        <v>24</v>
      </c>
      <c r="Y1511" s="2" t="str" cm="1">
        <f t="array" ref="Y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1" s="2" t="str">
        <f>Tabela1[[#This Row],[TEC - Tipo de Estrutura 2]] &amp; "|" &amp; Tabela1[[#This Row],[Intervalo de Anos]] &amp; "|" &amp; Tabela1[[#This Row],[CON - Material]]</f>
        <v>Pórtico|1983-2010|Betão Armado</v>
      </c>
    </row>
    <row r="1512" spans="1:29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2" t="str" cm="1">
        <f t="array" ref="P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2" s="1">
        <v>3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41</v>
      </c>
      <c r="X1512" s="2" t="s">
        <v>38</v>
      </c>
      <c r="Y1512" s="2" t="str" cm="1">
        <f t="array" ref="Y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3" spans="1:29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2" t="str" cm="1">
        <f t="array" ref="P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3" s="1">
        <v>3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41</v>
      </c>
      <c r="X1513" s="2" t="s">
        <v>38</v>
      </c>
      <c r="Y1513" s="2" t="str" cm="1">
        <f t="array" ref="Y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4" spans="1:29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2" t="str" cm="1">
        <f t="array" ref="P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4" s="1">
        <v>3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46</v>
      </c>
      <c r="X1514" s="2" t="s">
        <v>24</v>
      </c>
      <c r="Y1514" s="2" t="str" cm="1">
        <f t="array" ref="Y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15" spans="1:29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2" t="str" cm="1">
        <f t="array" ref="P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5" s="1">
        <v>3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46</v>
      </c>
      <c r="X1515" s="2" t="s">
        <v>24</v>
      </c>
      <c r="Y1515" s="2" t="str" cm="1">
        <f t="array" ref="Y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16" spans="1:29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2" t="str" cm="1">
        <f t="array" ref="P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6" s="1">
        <v>1</v>
      </c>
      <c r="R1516" s="1">
        <v>6</v>
      </c>
      <c r="S1516" s="1">
        <v>12</v>
      </c>
      <c r="T1516" s="1">
        <v>6</v>
      </c>
      <c r="U1516" s="9"/>
      <c r="V1516" s="10"/>
      <c r="W1516" s="1" t="s">
        <v>46</v>
      </c>
      <c r="X1516" s="2" t="s">
        <v>35</v>
      </c>
      <c r="Y1516" s="2" t="str" cm="1">
        <f t="array" ref="Y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6" s="2" t="s">
        <v>24</v>
      </c>
      <c r="AC15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17" spans="1:29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2" t="str" cm="1">
        <f t="array" ref="P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7" s="1">
        <v>1</v>
      </c>
      <c r="R1517" s="1">
        <v>5</v>
      </c>
      <c r="S1517" s="1">
        <v>15</v>
      </c>
      <c r="T1517" s="1">
        <v>5</v>
      </c>
      <c r="U1517" s="9"/>
      <c r="V1517" s="10"/>
      <c r="W1517" s="1" t="s">
        <v>46</v>
      </c>
      <c r="X1517" s="2" t="s">
        <v>24</v>
      </c>
      <c r="Y1517" s="2" t="str" cm="1">
        <f t="array" ref="Y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7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18" spans="1:29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2" t="str" cm="1">
        <f t="array" ref="P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18" s="1">
        <v>1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46</v>
      </c>
      <c r="X1518" s="2" t="s">
        <v>35</v>
      </c>
      <c r="Y1518" s="2" t="str" cm="1">
        <f t="array" ref="Y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8" s="2" t="s">
        <v>24</v>
      </c>
      <c r="AC1518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19" spans="1:29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2" t="str" cm="1">
        <f t="array" ref="P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9" s="1">
        <v>1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46</v>
      </c>
      <c r="X1519" s="2" t="s">
        <v>35</v>
      </c>
      <c r="Y1519" s="2" t="str" cm="1">
        <f t="array" ref="Y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0" spans="1:29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2" t="str" cm="1">
        <f t="array" ref="P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0" s="1">
        <v>3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46</v>
      </c>
      <c r="X1520" s="2" t="s">
        <v>35</v>
      </c>
      <c r="Y1520" s="2" t="str" cm="1">
        <f t="array" ref="Y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0" s="2" t="s">
        <v>24</v>
      </c>
      <c r="AC15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1" spans="1:29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2" t="str" cm="1">
        <f t="array" ref="P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1" s="1">
        <v>1</v>
      </c>
      <c r="R1521" s="1">
        <v>4</v>
      </c>
      <c r="S1521" s="1">
        <v>10.37</v>
      </c>
      <c r="U1521" s="9"/>
      <c r="V1521" s="10"/>
      <c r="W1521" s="1" t="s">
        <v>46</v>
      </c>
      <c r="X1521" s="2" t="s">
        <v>35</v>
      </c>
      <c r="Y1521" s="2" t="str" cm="1">
        <f t="array" ref="Y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2" spans="1:29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2" t="str" cm="1">
        <f t="array" ref="P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2" s="1">
        <v>3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46</v>
      </c>
      <c r="X1522" s="2" t="s">
        <v>38</v>
      </c>
      <c r="Y1522" s="2" t="str" cm="1">
        <f t="array" ref="Y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3" spans="1:29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2" t="str" cm="1">
        <f t="array" ref="P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3" s="1">
        <v>3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46</v>
      </c>
      <c r="X1523" s="2" t="s">
        <v>38</v>
      </c>
      <c r="Y1523" s="2" t="str" cm="1">
        <f t="array" ref="Y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4" spans="1:29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2" t="str" cm="1">
        <f t="array" ref="P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4" s="1">
        <v>3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30</v>
      </c>
      <c r="X1524" s="2" t="s">
        <v>35</v>
      </c>
      <c r="Y1524" s="2" t="str" cm="1">
        <f t="array" ref="Y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4" s="2" t="s">
        <v>740</v>
      </c>
      <c r="AC15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5" spans="1:29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2" t="str" cm="1">
        <f t="array" ref="P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25" s="1">
        <v>1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46</v>
      </c>
      <c r="X1525" s="2" t="s">
        <v>24</v>
      </c>
      <c r="Y1525" s="2" t="str" cm="1">
        <f t="array" ref="Y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5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26" spans="1:29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2" t="str" cm="1">
        <f t="array" ref="P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6" s="1">
        <v>8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46</v>
      </c>
      <c r="X1526" s="2" t="s">
        <v>35</v>
      </c>
      <c r="Y1526" s="2" t="str" cm="1">
        <f t="array" ref="Y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6" s="2" t="s">
        <v>24</v>
      </c>
      <c r="AC1526" s="2" t="str">
        <f>Tabela1[[#This Row],[TEC - Tipo de Estrutura 2]] &amp; "|" &amp; Tabela1[[#This Row],[Intervalo de Anos]] &amp; "|" &amp; Tabela1[[#This Row],[CON - Material]]</f>
        <v>Outro|1983-2010|Alvenaria de Pedra</v>
      </c>
    </row>
    <row r="1527" spans="1:29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2" t="str" cm="1">
        <f t="array" ref="P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7" s="1">
        <v>3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41</v>
      </c>
      <c r="X1527" s="2" t="s">
        <v>35</v>
      </c>
      <c r="Y1527" s="2" t="str" cm="1">
        <f t="array" ref="Y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7" s="2" t="s">
        <v>24</v>
      </c>
      <c r="AC152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28" spans="1:29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2" t="str" cm="1">
        <f t="array" ref="P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8" s="1">
        <v>3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41</v>
      </c>
      <c r="X1528" s="2" t="s">
        <v>38</v>
      </c>
      <c r="Y1528" s="2" t="str" cm="1">
        <f t="array" ref="Y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9" spans="1:29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2" t="str" cm="1">
        <f t="array" ref="P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9" s="1">
        <v>1</v>
      </c>
      <c r="R1529" s="1">
        <v>15</v>
      </c>
      <c r="S1529" s="1">
        <v>8</v>
      </c>
      <c r="T1529" s="1">
        <v>15</v>
      </c>
      <c r="U1529" s="9"/>
      <c r="V1529" s="10"/>
      <c r="W1529" s="1" t="s">
        <v>41</v>
      </c>
      <c r="X1529" s="2" t="s">
        <v>35</v>
      </c>
      <c r="Y1529" s="2" t="str" cm="1">
        <f t="array" ref="Y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9" s="2" t="s">
        <v>24</v>
      </c>
      <c r="AC15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0" spans="1:29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2" t="str" cm="1">
        <f t="array" ref="P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0" s="1">
        <v>3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41</v>
      </c>
      <c r="X1530" s="2" t="s">
        <v>38</v>
      </c>
      <c r="Y1530" s="2" t="str" cm="1">
        <f t="array" ref="Y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1" spans="1:29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2" t="str" cm="1">
        <f t="array" ref="P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1" s="1">
        <v>4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41</v>
      </c>
      <c r="X1531" s="2" t="s">
        <v>38</v>
      </c>
      <c r="Y1531" s="2" t="str" cm="1">
        <f t="array" ref="Y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2" spans="1:29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2" t="str" cm="1">
        <f t="array" ref="P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2" s="1">
        <v>1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41</v>
      </c>
      <c r="X1532" s="2" t="s">
        <v>35</v>
      </c>
      <c r="Y1532" s="2" t="str" cm="1">
        <f t="array" ref="Y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2" s="2" t="s">
        <v>24</v>
      </c>
      <c r="AC1532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3" spans="1:29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2" t="str" cm="1">
        <f t="array" ref="P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3" s="1">
        <v>2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41</v>
      </c>
      <c r="X1533" s="2" t="s">
        <v>35</v>
      </c>
      <c r="Y1533" s="2" t="str" cm="1">
        <f t="array" ref="Y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3" s="2" t="s">
        <v>24</v>
      </c>
      <c r="AC15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4" spans="1:29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2" t="str" cm="1">
        <f t="array" ref="P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4" s="1">
        <v>3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41</v>
      </c>
      <c r="X1534" s="2" t="s">
        <v>35</v>
      </c>
      <c r="Y1534" s="2" t="str" cm="1">
        <f t="array" ref="Y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4" s="2" t="s">
        <v>38</v>
      </c>
      <c r="AC153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5" spans="1:29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2" t="str" cm="1">
        <f t="array" ref="P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5" s="1">
        <v>3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41</v>
      </c>
      <c r="X1535" s="2" t="s">
        <v>35</v>
      </c>
      <c r="Y1535" s="2" t="str" cm="1">
        <f t="array" ref="Y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5" s="2" t="s">
        <v>24</v>
      </c>
      <c r="AC1535" s="2" t="str">
        <f>Tabela1[[#This Row],[TEC - Tipo de Estrutura 2]] &amp; "|" &amp; Tabela1[[#This Row],[Intervalo de Anos]] &amp; "|" &amp; Tabela1[[#This Row],[CON - Material]]</f>
        <v>Arco|1983-2010|Alvenaria de Pedra</v>
      </c>
    </row>
    <row r="1536" spans="1:29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2" t="str" cm="1">
        <f t="array" ref="P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6" s="1">
        <v>1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41</v>
      </c>
      <c r="X1536" s="2" t="s">
        <v>38</v>
      </c>
      <c r="Y1536" s="2" t="str" cm="1">
        <f t="array" ref="Y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6" s="2" t="str">
        <f>Tabela1[[#This Row],[TEC - Tipo de Estrutura 2]] &amp; "|" &amp; Tabela1[[#This Row],[Intervalo de Anos]] &amp; "|" &amp; Tabela1[[#This Row],[CON - Material]]</f>
        <v>Pórtico|1983-2010|Betão Armado</v>
      </c>
    </row>
    <row r="1537" spans="1:29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2" t="str" cm="1">
        <f t="array" ref="P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7" s="1">
        <v>1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41</v>
      </c>
      <c r="X1537" s="2" t="s">
        <v>292</v>
      </c>
      <c r="Y1537" s="2" t="str" cm="1">
        <f t="array" ref="Y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37" s="2" t="str">
        <f>Tabela1[[#This Row],[TEC - Tipo de Estrutura 2]] &amp; "|" &amp; Tabela1[[#This Row],[Intervalo de Anos]] &amp; "|" &amp; Tabela1[[#This Row],[CON - Material]]</f>
        <v>Outro|1983-2010|Aço</v>
      </c>
    </row>
    <row r="1538" spans="1:29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2" t="str" cm="1">
        <f t="array" ref="P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8" s="1">
        <v>5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41</v>
      </c>
      <c r="X1538" s="2" t="s">
        <v>24</v>
      </c>
      <c r="Y1538" s="2" t="str" cm="1">
        <f t="array" ref="Y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39" spans="1:29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2" t="str" cm="1">
        <f t="array" ref="P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9" s="1">
        <v>1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41</v>
      </c>
      <c r="X1539" s="2" t="s">
        <v>35</v>
      </c>
      <c r="Y1539" s="2" t="str" cm="1">
        <f t="array" ref="Y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9" s="2" t="s">
        <v>24</v>
      </c>
      <c r="AC1539" s="2" t="str">
        <f>Tabela1[[#This Row],[TEC - Tipo de Estrutura 2]] &amp; "|" &amp; Tabela1[[#This Row],[Intervalo de Anos]] &amp; "|" &amp; Tabela1[[#This Row],[CON - Material]]</f>
        <v>Outro|1983-2010|Alvenaria de Pedra</v>
      </c>
    </row>
    <row r="1540" spans="1:29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2" t="str" cm="1">
        <f t="array" ref="P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0" s="1">
        <v>1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41</v>
      </c>
      <c r="X1540" s="2" t="s">
        <v>35</v>
      </c>
      <c r="Y1540" s="2" t="str" cm="1">
        <f t="array" ref="Y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0" s="2" t="s">
        <v>24</v>
      </c>
      <c r="AC1540" s="2" t="str">
        <f>Tabela1[[#This Row],[TEC - Tipo de Estrutura 2]] &amp; "|" &amp; Tabela1[[#This Row],[Intervalo de Anos]] &amp; "|" &amp; Tabela1[[#This Row],[CON - Material]]</f>
        <v>Outro|1983-2010|Alvenaria de Pedra</v>
      </c>
    </row>
    <row r="1541" spans="1:29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2" t="str" cm="1">
        <f t="array" ref="P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1" s="1">
        <v>1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41</v>
      </c>
      <c r="X1541" s="2" t="s">
        <v>35</v>
      </c>
      <c r="Y1541" s="2" t="str" cm="1">
        <f t="array" ref="Y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1" s="2" t="s">
        <v>24</v>
      </c>
      <c r="AC1541" s="2" t="str">
        <f>Tabela1[[#This Row],[TEC - Tipo de Estrutura 2]] &amp; "|" &amp; Tabela1[[#This Row],[Intervalo de Anos]] &amp; "|" &amp; Tabela1[[#This Row],[CON - Material]]</f>
        <v>Outro|1983-2010|Alvenaria de Pedra</v>
      </c>
    </row>
    <row r="1542" spans="1:29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2" t="str" cm="1">
        <f t="array" ref="P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2" s="1">
        <v>1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41</v>
      </c>
      <c r="X1542" s="2" t="s">
        <v>35</v>
      </c>
      <c r="Y1542" s="2" t="str" cm="1">
        <f t="array" ref="Y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2" s="2" t="s">
        <v>24</v>
      </c>
      <c r="AC1542" s="2" t="str">
        <f>Tabela1[[#This Row],[TEC - Tipo de Estrutura 2]] &amp; "|" &amp; Tabela1[[#This Row],[Intervalo de Anos]] &amp; "|" &amp; Tabela1[[#This Row],[CON - Material]]</f>
        <v>Arco|1983-2010|Alvenaria de Pedra</v>
      </c>
    </row>
    <row r="1543" spans="1:29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2" t="str" cm="1">
        <f t="array" ref="P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3" s="1">
        <v>1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41</v>
      </c>
      <c r="X1543" s="2" t="s">
        <v>24</v>
      </c>
      <c r="Y1543" s="2" t="str" cm="1">
        <f t="array" ref="Y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3" s="2" t="str">
        <f>Tabela1[[#This Row],[TEC - Tipo de Estrutura 2]] &amp; "|" &amp; Tabela1[[#This Row],[Intervalo de Anos]] &amp; "|" &amp; Tabela1[[#This Row],[CON - Material]]</f>
        <v>Pórtico|1983-2010|Betão Armado</v>
      </c>
    </row>
    <row r="1544" spans="1:29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2" t="str" cm="1">
        <f t="array" ref="P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4" s="1">
        <v>3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41</v>
      </c>
      <c r="X1544" s="2" t="s">
        <v>35</v>
      </c>
      <c r="Y1544" s="2" t="str" cm="1">
        <f t="array" ref="Y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4" s="2" t="s">
        <v>24</v>
      </c>
      <c r="AC1544" s="2" t="str">
        <f>Tabela1[[#This Row],[TEC - Tipo de Estrutura 2]] &amp; "|" &amp; Tabela1[[#This Row],[Intervalo de Anos]] &amp; "|" &amp; Tabela1[[#This Row],[CON - Material]]</f>
        <v>Arco|1983-2010|Alvenaria de Pedra</v>
      </c>
    </row>
    <row r="1545" spans="1:29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2" t="str" cm="1">
        <f t="array" ref="P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5" s="1">
        <v>1</v>
      </c>
      <c r="R1545" s="1">
        <v>4</v>
      </c>
      <c r="S1545" s="1">
        <v>10</v>
      </c>
      <c r="T1545" s="1">
        <v>4</v>
      </c>
      <c r="U1545" s="9"/>
      <c r="V1545" s="10"/>
      <c r="W1545" s="1" t="s">
        <v>41</v>
      </c>
      <c r="X1545" s="2" t="s">
        <v>35</v>
      </c>
      <c r="Y1545" s="2" t="str" cm="1">
        <f t="array" ref="Y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5" s="2" t="s">
        <v>24</v>
      </c>
      <c r="AC1545" s="2" t="str">
        <f>Tabela1[[#This Row],[TEC - Tipo de Estrutura 2]] &amp; "|" &amp; Tabela1[[#This Row],[Intervalo de Anos]] &amp; "|" &amp; Tabela1[[#This Row],[CON - Material]]</f>
        <v>Arco|1983-2010|Alvenaria de Pedra</v>
      </c>
    </row>
    <row r="1546" spans="1:29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2" t="str" cm="1">
        <f t="array" ref="P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46" s="1">
        <v>3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41</v>
      </c>
      <c r="X1546" s="2" t="s">
        <v>38</v>
      </c>
      <c r="Y1546" s="2" t="str" cm="1">
        <f t="array" ref="Y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47" spans="1:29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2" t="str" cm="1">
        <f t="array" ref="P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7" s="1">
        <v>7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41</v>
      </c>
      <c r="X1547" s="2" t="s">
        <v>35</v>
      </c>
      <c r="Y1547" s="2" t="str" cm="1">
        <f t="array" ref="Y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8" spans="1:29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2" t="str" cm="1">
        <f t="array" ref="P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8" s="1">
        <v>3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41</v>
      </c>
      <c r="X1548" s="2" t="s">
        <v>35</v>
      </c>
      <c r="Y1548" s="2" t="str" cm="1">
        <f t="array" ref="Y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8" s="2" t="s">
        <v>24</v>
      </c>
      <c r="AC154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9" spans="1:29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2" t="str" cm="1">
        <f t="array" ref="P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49" s="1">
        <v>3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41</v>
      </c>
      <c r="X1549" s="2" t="s">
        <v>38</v>
      </c>
      <c r="Y1549" s="2" t="str" cm="1">
        <f t="array" ref="Y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0" spans="1:29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2" t="str" cm="1">
        <f t="array" ref="P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0" s="1">
        <v>3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41</v>
      </c>
      <c r="X1550" s="2" t="s">
        <v>38</v>
      </c>
      <c r="Y1550" s="2" t="str" cm="1">
        <f t="array" ref="Y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51" spans="1:29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2" t="str" cm="1">
        <f t="array" ref="P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51" s="1">
        <v>1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41</v>
      </c>
      <c r="X1551" s="2" t="s">
        <v>35</v>
      </c>
      <c r="Y1551" s="2" t="str" cm="1">
        <f t="array" ref="Y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5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52" spans="1:29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2" t="str" cm="1">
        <f t="array" ref="P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2" s="1">
        <v>8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41</v>
      </c>
      <c r="X1552" s="2" t="s">
        <v>38</v>
      </c>
      <c r="Y1552" s="2" t="str" cm="1">
        <f t="array" ref="Y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3" spans="1:29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2" t="str" cm="1">
        <f t="array" ref="P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53" s="1">
        <v>1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41</v>
      </c>
      <c r="X1553" s="2" t="s">
        <v>38</v>
      </c>
      <c r="Y1553" s="2" t="str" cm="1">
        <f t="array" ref="Y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4" spans="1:29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2" t="str" cm="1">
        <f t="array" ref="P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4" s="1">
        <v>3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41</v>
      </c>
      <c r="X1554" s="2" t="s">
        <v>38</v>
      </c>
      <c r="Y1554" s="2" t="str" cm="1">
        <f t="array" ref="Y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5" spans="1:29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2" t="str" cm="1">
        <f t="array" ref="P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5" s="1">
        <v>5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41</v>
      </c>
      <c r="X1555" s="2" t="s">
        <v>38</v>
      </c>
      <c r="Y1555" s="2" t="str" cm="1">
        <f t="array" ref="Y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56" spans="1:29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2" t="str" cm="1">
        <f t="array" ref="P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6" s="1">
        <v>5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41</v>
      </c>
      <c r="X1556" s="2" t="s">
        <v>38</v>
      </c>
      <c r="Y1556" s="2" t="str" cm="1">
        <f t="array" ref="Y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7" spans="1:29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2" t="str" cm="1">
        <f t="array" ref="P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57" s="1">
        <v>1</v>
      </c>
      <c r="R1557" s="1">
        <v>7.6</v>
      </c>
      <c r="S1557" s="1">
        <v>24.8</v>
      </c>
      <c r="U1557" s="9"/>
      <c r="V1557" s="10"/>
      <c r="W1557" s="1" t="s">
        <v>41</v>
      </c>
      <c r="X1557" s="2" t="s">
        <v>24</v>
      </c>
      <c r="Y1557" s="2" t="str" cm="1">
        <f t="array" ref="Y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7" s="2" t="str">
        <f>Tabela1[[#This Row],[TEC - Tipo de Estrutura 2]] &amp; "|" &amp; Tabela1[[#This Row],[Intervalo de Anos]] &amp; "|" &amp; Tabela1[[#This Row],[CON - Material]]</f>
        <v>Pórtico|1983-2010|Betão Armado</v>
      </c>
    </row>
    <row r="1558" spans="1:29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2" t="str" cm="1">
        <f t="array" ref="P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8" s="1">
        <v>3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41</v>
      </c>
      <c r="X1558" s="2" t="s">
        <v>24</v>
      </c>
      <c r="Y1558" s="2" t="str" cm="1">
        <f t="array" ref="Y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9" spans="1:29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2" t="str" cm="1">
        <f t="array" ref="P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9" s="1">
        <v>3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46</v>
      </c>
      <c r="X1559" s="2" t="s">
        <v>24</v>
      </c>
      <c r="Y1559" s="2" t="str" cm="1">
        <f t="array" ref="Y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0" spans="1:29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2" t="str" cm="1">
        <f t="array" ref="P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0" s="1">
        <v>1</v>
      </c>
      <c r="R1560" s="1">
        <v>20</v>
      </c>
      <c r="S1560" s="1">
        <v>9</v>
      </c>
      <c r="T1560" s="1">
        <v>20</v>
      </c>
      <c r="U1560" s="9"/>
      <c r="V1560" s="10"/>
      <c r="W1560" s="1" t="s">
        <v>41</v>
      </c>
      <c r="X1560" s="2" t="s">
        <v>38</v>
      </c>
      <c r="Y1560" s="2" t="str" cm="1">
        <f t="array" ref="Y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1" spans="1:29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2" t="str" cm="1">
        <f t="array" ref="P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1" s="1">
        <v>4</v>
      </c>
      <c r="R1561" s="1">
        <v>12</v>
      </c>
      <c r="S1561" s="1">
        <v>20</v>
      </c>
      <c r="U1561" s="1">
        <v>2.5</v>
      </c>
      <c r="V1561" s="10"/>
      <c r="W1561" s="1" t="s">
        <v>41</v>
      </c>
      <c r="X1561" s="2" t="s">
        <v>35</v>
      </c>
      <c r="Y1561" s="2" t="str" cm="1">
        <f t="array" ref="Y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2" spans="1:29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2" t="str" cm="1">
        <f t="array" ref="P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2" s="1">
        <v>1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41</v>
      </c>
      <c r="X1562" s="2" t="s">
        <v>24</v>
      </c>
      <c r="Y1562" s="2" t="str" cm="1">
        <f t="array" ref="Y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63" spans="1:29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2" t="str" cm="1">
        <f t="array" ref="P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3" s="1">
        <v>1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41</v>
      </c>
      <c r="X1563" s="2" t="s">
        <v>24</v>
      </c>
      <c r="Y1563" s="2" t="str" cm="1">
        <f t="array" ref="Y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4" spans="1:29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2" t="str" cm="1">
        <f t="array" ref="P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4" s="1">
        <v>3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41</v>
      </c>
      <c r="X1564" s="2" t="s">
        <v>35</v>
      </c>
      <c r="Y1564" s="2" t="str" cm="1">
        <f t="array" ref="Y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64" s="2" t="s">
        <v>24</v>
      </c>
      <c r="AC156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5" spans="1:29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2" t="str" cm="1">
        <f t="array" ref="P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5" s="1">
        <v>1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41</v>
      </c>
      <c r="X1565" s="2" t="s">
        <v>35</v>
      </c>
      <c r="Y1565" s="2" t="str" cm="1">
        <f t="array" ref="Y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6" spans="1:29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2" t="str" cm="1">
        <f t="array" ref="P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6" s="1">
        <v>3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41</v>
      </c>
      <c r="X1566" s="2" t="s">
        <v>35</v>
      </c>
      <c r="Y1566" s="2" t="str" cm="1">
        <f t="array" ref="Y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7" spans="1:29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2" t="str" cm="1">
        <f t="array" ref="P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7" s="1">
        <v>1</v>
      </c>
      <c r="R1567" s="1">
        <v>4</v>
      </c>
      <c r="S1567" s="1">
        <v>7</v>
      </c>
      <c r="T1567" s="1">
        <v>4</v>
      </c>
      <c r="U1567" s="9"/>
      <c r="V1567" s="10"/>
      <c r="W1567" s="1" t="s">
        <v>41</v>
      </c>
      <c r="X1567" s="2" t="s">
        <v>35</v>
      </c>
      <c r="Y1567" s="2" t="str" cm="1">
        <f t="array" ref="Y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8" spans="1:29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2" t="str" cm="1">
        <f t="array" ref="P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8" s="1">
        <v>1</v>
      </c>
      <c r="R1568" s="1">
        <v>9</v>
      </c>
      <c r="S1568" s="1">
        <v>7</v>
      </c>
      <c r="T1568" s="1">
        <v>9</v>
      </c>
      <c r="U1568" s="9"/>
      <c r="V1568" s="10"/>
      <c r="W1568" s="1" t="s">
        <v>41</v>
      </c>
      <c r="X1568" s="2" t="s">
        <v>35</v>
      </c>
      <c r="Y1568" s="2" t="str" cm="1">
        <f t="array" ref="Y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9" spans="1:29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2" t="str" cm="1">
        <f t="array" ref="P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69" s="1">
        <v>1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41</v>
      </c>
      <c r="X1569" s="2" t="s">
        <v>38</v>
      </c>
      <c r="Y1569" s="2" t="str" cm="1">
        <f t="array" ref="Y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9" s="2" t="str">
        <f>Tabela1[[#This Row],[TEC - Tipo de Estrutura 2]] &amp; "|" &amp; Tabela1[[#This Row],[Intervalo de Anos]] &amp; "|" &amp; Tabela1[[#This Row],[CON - Material]]</f>
        <v>Pórtico|1960-1983|Betão Armado</v>
      </c>
    </row>
    <row r="1570" spans="1:29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2" t="str" cm="1">
        <f t="array" ref="P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0" s="1">
        <v>1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41</v>
      </c>
      <c r="X1570" s="2" t="s">
        <v>321</v>
      </c>
      <c r="Y1570" s="2" t="str" cm="1">
        <f t="array" ref="Y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70" s="2" t="str">
        <f>Tabela1[[#This Row],[TEC - Tipo de Estrutura 2]] &amp; "|" &amp; Tabela1[[#This Row],[Intervalo de Anos]] &amp; "|" &amp; Tabela1[[#This Row],[CON - Material]]</f>
        <v>Outro|1983-2010|Aço</v>
      </c>
    </row>
    <row r="1571" spans="1:29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2" t="str" cm="1">
        <f t="array" ref="P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1" s="1">
        <v>5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41</v>
      </c>
      <c r="X1571" s="2" t="s">
        <v>38</v>
      </c>
      <c r="Y1571" s="2" t="str" cm="1">
        <f t="array" ref="Y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2" spans="1:29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2" t="str" cm="1">
        <f t="array" ref="P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2" s="1">
        <v>1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41</v>
      </c>
      <c r="X1572" s="2" t="s">
        <v>38</v>
      </c>
      <c r="Y1572" s="2" t="str" cm="1">
        <f t="array" ref="Y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73" spans="1:29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2" t="str" cm="1">
        <f t="array" ref="P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3" s="1">
        <v>3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41</v>
      </c>
      <c r="X1573" s="2" t="s">
        <v>38</v>
      </c>
      <c r="Y1573" s="2" t="str" cm="1">
        <f t="array" ref="Y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4" spans="1:29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2" t="str" cm="1">
        <f t="array" ref="P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4" s="1">
        <v>5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41</v>
      </c>
      <c r="X1574" s="2" t="s">
        <v>24</v>
      </c>
      <c r="Y1574" s="2" t="str" cm="1">
        <f t="array" ref="Y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4" s="2" t="str">
        <f>Tabela1[[#This Row],[TEC - Tipo de Estrutura 2]] &amp; "|" &amp; Tabela1[[#This Row],[Intervalo de Anos]] &amp; "|" &amp; Tabela1[[#This Row],[CON - Material]]</f>
        <v>Outro|1960-1983|Betão Armado</v>
      </c>
    </row>
    <row r="1575" spans="1:29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2" t="str" cm="1">
        <f t="array" ref="P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5" s="1">
        <v>1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46</v>
      </c>
      <c r="X1575" s="2" t="s">
        <v>24</v>
      </c>
      <c r="Y1575" s="2" t="str" cm="1">
        <f t="array" ref="Y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6" spans="1:29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2" t="str" cm="1">
        <f t="array" ref="P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6" s="1">
        <v>1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46</v>
      </c>
      <c r="X1576" s="2" t="s">
        <v>24</v>
      </c>
      <c r="Y1576" s="2" t="str" cm="1">
        <f t="array" ref="Y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7" spans="1:29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2" t="str" cm="1">
        <f t="array" ref="P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7" s="1">
        <v>1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46</v>
      </c>
      <c r="X1577" s="2" t="s">
        <v>24</v>
      </c>
      <c r="Y1577" s="2" t="str" cm="1">
        <f t="array" ref="Y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8" spans="1:29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2" t="str" cm="1">
        <f t="array" ref="P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8" s="1">
        <v>1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46</v>
      </c>
      <c r="X1578" s="2" t="s">
        <v>24</v>
      </c>
      <c r="Y1578" s="2" t="str" cm="1">
        <f t="array" ref="Y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9" spans="1:29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2" t="str" cm="1">
        <f t="array" ref="P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79" s="1">
        <v>1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46</v>
      </c>
      <c r="X1579" s="2" t="s">
        <v>35</v>
      </c>
      <c r="Y1579" s="2" t="str" cm="1">
        <f t="array" ref="Y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7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0" spans="1:29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2" t="str" cm="1">
        <f t="array" ref="P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0" s="1">
        <v>1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46</v>
      </c>
      <c r="X1580" s="2" t="s">
        <v>35</v>
      </c>
      <c r="Y1580" s="2" t="str" cm="1">
        <f t="array" ref="Y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1" spans="1:29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2" t="str" cm="1">
        <f t="array" ref="P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1" s="1">
        <v>8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41</v>
      </c>
      <c r="X1581" s="2" t="s">
        <v>51</v>
      </c>
      <c r="Y1581" s="2" t="str" cm="1">
        <f t="array" ref="Y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81" s="2" t="s">
        <v>24</v>
      </c>
      <c r="AC1581" s="2" t="str">
        <f>Tabela1[[#This Row],[TEC - Tipo de Estrutura 2]] &amp; "|" &amp; Tabela1[[#This Row],[Intervalo de Anos]] &amp; "|" &amp; Tabela1[[#This Row],[CON - Material]]</f>
        <v>Vãos Multiplos|Antes de 1960|Aço</v>
      </c>
    </row>
    <row r="1582" spans="1:29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2" t="str" cm="1">
        <f t="array" ref="P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2" s="1">
        <v>1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41</v>
      </c>
      <c r="X1582" s="2" t="s">
        <v>35</v>
      </c>
      <c r="Y1582" s="2" t="str" cm="1">
        <f t="array" ref="Y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3" spans="1:29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2" t="str" cm="1">
        <f t="array" ref="P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83" s="1">
        <v>3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46</v>
      </c>
      <c r="X1583" s="2" t="s">
        <v>35</v>
      </c>
      <c r="Y1583" s="2" t="str" cm="1">
        <f t="array" ref="Y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83" s="2" t="s">
        <v>24</v>
      </c>
      <c r="AC1583" s="2" t="str">
        <f>Tabela1[[#This Row],[TEC - Tipo de Estrutura 2]] &amp; "|" &amp; Tabela1[[#This Row],[Intervalo de Anos]] &amp; "|" &amp; Tabela1[[#This Row],[CON - Material]]</f>
        <v>Outro|1983-2010|Alvenaria de Pedra</v>
      </c>
    </row>
    <row r="1584" spans="1:29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2" t="str" cm="1">
        <f t="array" ref="P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4" s="1">
        <v>1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46</v>
      </c>
      <c r="X1584" s="2" t="s">
        <v>35</v>
      </c>
      <c r="Y1584" s="2" t="str" cm="1">
        <f t="array" ref="Y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5" spans="1:29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2" t="str" cm="1">
        <f t="array" ref="P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5" s="1">
        <v>3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46</v>
      </c>
      <c r="X1585" s="2" t="s">
        <v>38</v>
      </c>
      <c r="Y1585" s="2" t="str" cm="1">
        <f t="array" ref="Y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86" spans="1:29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2" t="str" cm="1">
        <f t="array" ref="P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6" s="1">
        <v>10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41</v>
      </c>
      <c r="X1586" s="2" t="s">
        <v>38</v>
      </c>
      <c r="Y1586" s="2" t="str" cm="1">
        <f t="array" ref="Y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7" spans="1:29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2" t="str" cm="1">
        <f t="array" ref="P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7" s="1">
        <v>5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41</v>
      </c>
      <c r="X1587" s="2" t="s">
        <v>38</v>
      </c>
      <c r="Y1587" s="2" t="str" cm="1">
        <f t="array" ref="Y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8" spans="1:29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2" t="str" cm="1">
        <f t="array" ref="P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8" s="1">
        <v>4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41</v>
      </c>
      <c r="X1588" s="2" t="s">
        <v>38</v>
      </c>
      <c r="Y1588" s="2" t="str" cm="1">
        <f t="array" ref="Y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9" spans="1:29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2" t="str" cm="1">
        <f t="array" ref="P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9" s="1">
        <v>3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41</v>
      </c>
      <c r="X1589" s="2" t="s">
        <v>24</v>
      </c>
      <c r="Y1589" s="2" t="str" cm="1">
        <f t="array" ref="Y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9" s="2" t="str">
        <f>Tabela1[[#This Row],[TEC - Tipo de Estrutura 2]] &amp; "|" &amp; Tabela1[[#This Row],[Intervalo de Anos]] &amp; "|" &amp; Tabela1[[#This Row],[CON - Material]]</f>
        <v>Arco|Antes de 1960|Betão Armado</v>
      </c>
    </row>
    <row r="1590" spans="1:29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2" t="str" cm="1">
        <f t="array" ref="P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0" s="1">
        <v>5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41</v>
      </c>
      <c r="X1590" s="2" t="s">
        <v>38</v>
      </c>
      <c r="Y1590" s="2" t="str" cm="1">
        <f t="array" ref="Y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91" spans="1:29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2" t="str" cm="1">
        <f t="array" ref="P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41</v>
      </c>
      <c r="X1591" s="2" t="s">
        <v>24</v>
      </c>
      <c r="Y1591" s="2" t="str" cm="1">
        <f t="array" ref="Y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1" s="2" t="str">
        <f>Tabela1[[#This Row],[TEC - Tipo de Estrutura 2]] &amp; "|" &amp; Tabela1[[#This Row],[Intervalo de Anos]] &amp; "|" &amp; Tabela1[[#This Row],[CON - Material]]</f>
        <v>Pórtico|1983-2010|Betão Armado</v>
      </c>
    </row>
    <row r="1592" spans="1:29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2" t="str" cm="1">
        <f t="array" ref="P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2" s="1">
        <v>1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41</v>
      </c>
      <c r="X1592" s="2" t="s">
        <v>38</v>
      </c>
      <c r="Y1592" s="2" t="str" cm="1">
        <f t="array" ref="Y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93" spans="1:29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2" t="str" cm="1">
        <f t="array" ref="P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3" s="1">
        <v>1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41</v>
      </c>
      <c r="X1593" s="2" t="s">
        <v>35</v>
      </c>
      <c r="Y1593" s="2" t="str" cm="1">
        <f t="array" ref="Y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4" spans="1:29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2" t="str" cm="1">
        <f t="array" ref="P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4" s="1">
        <v>1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41</v>
      </c>
      <c r="X1594" s="2" t="s">
        <v>35</v>
      </c>
      <c r="Y1594" s="2" t="str" cm="1">
        <f t="array" ref="Y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5" spans="1:29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2" t="str" cm="1">
        <f t="array" ref="P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5" s="1">
        <v>4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41</v>
      </c>
      <c r="X1595" s="2" t="s">
        <v>38</v>
      </c>
      <c r="Y1595" s="2" t="str" cm="1">
        <f t="array" ref="Y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6" spans="1:29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2" t="str" cm="1">
        <f t="array" ref="P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6" s="1">
        <v>3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41</v>
      </c>
      <c r="X1596" s="2" t="s">
        <v>38</v>
      </c>
      <c r="Y1596" s="2" t="str" cm="1">
        <f t="array" ref="Y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7" spans="1:29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2" t="str" cm="1">
        <f t="array" ref="P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7" s="1">
        <v>1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41</v>
      </c>
      <c r="X1597" s="2" t="s">
        <v>35</v>
      </c>
      <c r="Y1597" s="2" t="str" cm="1">
        <f t="array" ref="Y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97" s="2" t="s">
        <v>24</v>
      </c>
      <c r="AC15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8" spans="1:29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2" t="str" cm="1">
        <f t="array" ref="P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8" s="1">
        <v>1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46</v>
      </c>
      <c r="X1598" s="2" t="s">
        <v>24</v>
      </c>
      <c r="Y1598" s="2" t="str" cm="1">
        <f t="array" ref="Y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99" spans="1:29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2" t="str" cm="1">
        <f t="array" ref="P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9" s="1">
        <v>3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46</v>
      </c>
      <c r="X1599" s="2" t="s">
        <v>38</v>
      </c>
      <c r="Y1599" s="2" t="str" cm="1">
        <f t="array" ref="Y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0" spans="1:29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2" t="str" cm="1">
        <f t="array" ref="P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0" s="1">
        <v>3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41</v>
      </c>
      <c r="X1600" s="2" t="s">
        <v>35</v>
      </c>
      <c r="Y1600" s="2" t="str" cm="1">
        <f t="array" ref="Y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00" s="2" t="s">
        <v>24</v>
      </c>
      <c r="AC16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01" spans="1:29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2" t="str" cm="1">
        <f t="array" ref="P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1" s="1">
        <v>3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41</v>
      </c>
      <c r="X1601" s="2" t="s">
        <v>38</v>
      </c>
      <c r="Y1601" s="2" t="str" cm="1">
        <f t="array" ref="Y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2" spans="1:29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2" t="str" cm="1">
        <f t="array" ref="P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2" s="1">
        <v>7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41</v>
      </c>
      <c r="X1602" s="2" t="s">
        <v>38</v>
      </c>
      <c r="Y1602" s="2" t="str" cm="1">
        <f t="array" ref="Y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3" spans="1:29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2" t="str" cm="1">
        <f t="array" ref="P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3" s="1">
        <v>3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41</v>
      </c>
      <c r="X1603" s="2" t="s">
        <v>38</v>
      </c>
      <c r="Y1603" s="2" t="str" cm="1">
        <f t="array" ref="Y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4" spans="1:29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2" t="str" cm="1">
        <f t="array" ref="P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4" s="1">
        <v>7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41</v>
      </c>
      <c r="X1604" s="2" t="s">
        <v>38</v>
      </c>
      <c r="Y1604" s="2" t="str" cm="1">
        <f t="array" ref="Y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5" spans="1:29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2" t="str" cm="1">
        <f t="array" ref="P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5" s="1">
        <v>8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46</v>
      </c>
      <c r="X1605" s="2" t="s">
        <v>38</v>
      </c>
      <c r="Y1605" s="2" t="str" cm="1">
        <f t="array" ref="Y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6" spans="1:29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2" t="str" cm="1">
        <f t="array" ref="P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6" s="1">
        <v>3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46</v>
      </c>
      <c r="X1606" s="2" t="s">
        <v>38</v>
      </c>
      <c r="Y1606" s="2" t="str" cm="1">
        <f t="array" ref="Y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7" spans="1:29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2" t="str" cm="1">
        <f t="array" ref="P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7" s="1">
        <v>3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41</v>
      </c>
      <c r="X1607" s="2" t="s">
        <v>38</v>
      </c>
      <c r="Y1607" s="2" t="str" cm="1">
        <f t="array" ref="Y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8" spans="1:29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2" t="str" cm="1">
        <f t="array" ref="P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8" s="1">
        <v>3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41</v>
      </c>
      <c r="X1608" s="2" t="s">
        <v>38</v>
      </c>
      <c r="Y1608" s="2" t="str" cm="1">
        <f t="array" ref="Y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9" spans="1:29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2" t="str" cm="1">
        <f t="array" ref="P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09" s="1">
        <v>1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46</v>
      </c>
      <c r="X1609" s="2" t="s">
        <v>24</v>
      </c>
      <c r="Y1609" s="2" t="str" cm="1">
        <f t="array" ref="Y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9" s="2" t="str">
        <f>Tabela1[[#This Row],[TEC - Tipo de Estrutura 2]] &amp; "|" &amp; Tabela1[[#This Row],[Intervalo de Anos]] &amp; "|" &amp; Tabela1[[#This Row],[CON - Material]]</f>
        <v>Pórtico|1983-2010|Betão Armado</v>
      </c>
    </row>
    <row r="1610" spans="1:29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2" t="str" cm="1">
        <f t="array" ref="P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0" s="1">
        <v>1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46</v>
      </c>
      <c r="X1610" s="2" t="s">
        <v>24</v>
      </c>
      <c r="Y1610" s="2" t="str" cm="1">
        <f t="array" ref="Y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0" s="2" t="str">
        <f>Tabela1[[#This Row],[TEC - Tipo de Estrutura 2]] &amp; "|" &amp; Tabela1[[#This Row],[Intervalo de Anos]] &amp; "|" &amp; Tabela1[[#This Row],[CON - Material]]</f>
        <v>Pórtico|1983-2010|Betão Armado</v>
      </c>
    </row>
    <row r="1611" spans="1:29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2" t="str" cm="1">
        <f t="array" ref="P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1" s="1">
        <v>3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41</v>
      </c>
      <c r="X1611" s="2" t="s">
        <v>38</v>
      </c>
      <c r="Y1611" s="2" t="str" cm="1">
        <f t="array" ref="Y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2" spans="1:29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2" t="str" cm="1">
        <f t="array" ref="P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2" s="1">
        <v>3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41</v>
      </c>
      <c r="X1612" s="2" t="s">
        <v>38</v>
      </c>
      <c r="Y1612" s="2" t="str" cm="1">
        <f t="array" ref="Y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3" spans="1:29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2" t="str" cm="1">
        <f t="array" ref="P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3" s="1">
        <v>3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46</v>
      </c>
      <c r="X1613" s="2" t="s">
        <v>24</v>
      </c>
      <c r="Y1613" s="2" t="str" cm="1">
        <f t="array" ref="Y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4" spans="1:29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2" t="str" cm="1">
        <f t="array" ref="P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4" s="1">
        <v>1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46</v>
      </c>
      <c r="X1614" s="2" t="s">
        <v>24</v>
      </c>
      <c r="Y1614" s="2" t="str" cm="1">
        <f t="array" ref="Y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4" s="2" t="str">
        <f>Tabela1[[#This Row],[TEC - Tipo de Estrutura 2]] &amp; "|" &amp; Tabela1[[#This Row],[Intervalo de Anos]] &amp; "|" &amp; Tabela1[[#This Row],[CON - Material]]</f>
        <v>Pórtico|1983-2010|Betão Armado</v>
      </c>
    </row>
    <row r="1615" spans="1:29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2" t="str" cm="1">
        <f t="array" ref="P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5" s="1">
        <v>3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41</v>
      </c>
      <c r="X1615" s="2" t="s">
        <v>38</v>
      </c>
      <c r="Y1615" s="2" t="str" cm="1">
        <f t="array" ref="Y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6" spans="1:29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2" t="str" cm="1">
        <f t="array" ref="P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6" s="1">
        <v>6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41</v>
      </c>
      <c r="X1616" s="2" t="s">
        <v>38</v>
      </c>
      <c r="Y1616" s="2" t="str" cm="1">
        <f t="array" ref="Y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7" spans="1:29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2" t="str" cm="1">
        <f t="array" ref="P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7" s="1">
        <v>3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46</v>
      </c>
      <c r="X1617" s="2" t="s">
        <v>38</v>
      </c>
      <c r="Y1617" s="2" t="str" cm="1">
        <f t="array" ref="Y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8" spans="1:29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2" t="str" cm="1">
        <f t="array" ref="P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8" s="1">
        <v>3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41</v>
      </c>
      <c r="X1618" s="2" t="s">
        <v>38</v>
      </c>
      <c r="Y1618" s="2" t="str" cm="1">
        <f t="array" ref="Y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9" spans="1:29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2" t="str" cm="1">
        <f t="array" ref="P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9" s="1">
        <v>3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41</v>
      </c>
      <c r="X1619" s="2" t="s">
        <v>38</v>
      </c>
      <c r="Y1619" s="2" t="str" cm="1">
        <f t="array" ref="Y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0" spans="1:29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2" t="str" cm="1">
        <f t="array" ref="P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0" s="1">
        <v>6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41</v>
      </c>
      <c r="X1620" s="2" t="s">
        <v>38</v>
      </c>
      <c r="Y1620" s="2" t="str" cm="1">
        <f t="array" ref="Y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1" spans="1:29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2" t="str" cm="1">
        <f t="array" ref="P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1" s="1">
        <v>3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41</v>
      </c>
      <c r="X1621" s="2" t="s">
        <v>38</v>
      </c>
      <c r="Y1621" s="2" t="str" cm="1">
        <f t="array" ref="Y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2" spans="1:29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2" t="str" cm="1">
        <f t="array" ref="P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2" s="1">
        <v>3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41</v>
      </c>
      <c r="X1622" s="2" t="s">
        <v>38</v>
      </c>
      <c r="Y1622" s="2" t="str" cm="1">
        <f t="array" ref="Y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3" spans="1:29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2" t="str" cm="1">
        <f t="array" ref="P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3" s="1">
        <v>1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46</v>
      </c>
      <c r="X1623" s="2" t="s">
        <v>24</v>
      </c>
      <c r="Y1623" s="2" t="str" cm="1">
        <f t="array" ref="Y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23" s="2" t="s">
        <v>85</v>
      </c>
      <c r="AC16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4" spans="1:29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2" t="str" cm="1">
        <f t="array" ref="P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4" s="1">
        <v>1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46</v>
      </c>
      <c r="X1624" s="2" t="s">
        <v>24</v>
      </c>
      <c r="Y1624" s="2" t="str" cm="1">
        <f t="array" ref="Y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4" s="2" t="str">
        <f>Tabela1[[#This Row],[TEC - Tipo de Estrutura 2]] &amp; "|" &amp; Tabela1[[#This Row],[Intervalo de Anos]] &amp; "|" &amp; Tabela1[[#This Row],[CON - Material]]</f>
        <v>Arco|1983-2010|Betão Armado</v>
      </c>
    </row>
    <row r="1625" spans="1:29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2" t="str" cm="1">
        <f t="array" ref="P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5" s="1">
        <v>5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41</v>
      </c>
      <c r="X1625" s="2" t="s">
        <v>24</v>
      </c>
      <c r="Y1625" s="2" t="str" cm="1">
        <f t="array" ref="Y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5" s="2" t="str">
        <f>Tabela1[[#This Row],[TEC - Tipo de Estrutura 2]] &amp; "|" &amp; Tabela1[[#This Row],[Intervalo de Anos]] &amp; "|" &amp; Tabela1[[#This Row],[CON - Material]]</f>
        <v>Arco|Antes de 1960|Betão Armado</v>
      </c>
    </row>
    <row r="1626" spans="1:29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2" t="str" cm="1">
        <f t="array" ref="P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6" s="1">
        <v>7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41</v>
      </c>
      <c r="X1626" s="2" t="s">
        <v>38</v>
      </c>
      <c r="Y1626" s="2" t="str" cm="1">
        <f t="array" ref="Y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7" spans="1:29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2" t="str" cm="1">
        <f t="array" ref="P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7" s="1">
        <v>1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30</v>
      </c>
      <c r="X1627" s="2" t="s">
        <v>24</v>
      </c>
      <c r="Y1627" s="2" t="str" cm="1">
        <f t="array" ref="Y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8" spans="1:29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2" t="str" cm="1">
        <f t="array" ref="P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8" s="1">
        <v>3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46</v>
      </c>
      <c r="X1628" s="2" t="s">
        <v>24</v>
      </c>
      <c r="Y1628" s="2" t="str" cm="1">
        <f t="array" ref="Y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8" s="2" t="str">
        <f>Tabela1[[#This Row],[TEC - Tipo de Estrutura 2]] &amp; "|" &amp; Tabela1[[#This Row],[Intervalo de Anos]] &amp; "|" &amp; Tabela1[[#This Row],[CON - Material]]</f>
        <v>Arco|1983-2010|Betão Armado</v>
      </c>
    </row>
    <row r="1629" spans="1:29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2" t="str" cm="1">
        <f t="array" ref="P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9" s="1">
        <v>10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41</v>
      </c>
      <c r="X1629" s="2" t="s">
        <v>38</v>
      </c>
      <c r="Y1629" s="2" t="str" cm="1">
        <f t="array" ref="Y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0" spans="1:29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2" t="str" cm="1">
        <f t="array" ref="P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0" s="1">
        <v>3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46</v>
      </c>
      <c r="X1630" s="2" t="s">
        <v>38</v>
      </c>
      <c r="Y1630" s="2" t="str" cm="1">
        <f t="array" ref="Y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1" spans="1:29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2" t="str" cm="1">
        <f t="array" ref="P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1" s="1">
        <v>3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41</v>
      </c>
      <c r="X1631" s="2" t="s">
        <v>38</v>
      </c>
      <c r="Y1631" s="2" t="str" cm="1">
        <f t="array" ref="Y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2" spans="1:29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2" t="str" cm="1">
        <f t="array" ref="P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32" s="1">
        <v>1</v>
      </c>
      <c r="R1632" s="1">
        <v>7.3</v>
      </c>
      <c r="S1632" s="1">
        <v>12.25</v>
      </c>
      <c r="U1632" s="9"/>
      <c r="V1632" s="10"/>
      <c r="W1632" s="1" t="s">
        <v>41</v>
      </c>
      <c r="X1632" s="2" t="s">
        <v>24</v>
      </c>
      <c r="Y1632" s="2" t="str" cm="1">
        <f t="array" ref="Y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33" spans="1:29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2" t="str" cm="1">
        <f t="array" ref="P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3" s="1">
        <v>3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41</v>
      </c>
      <c r="X1633" s="2" t="s">
        <v>38</v>
      </c>
      <c r="Y1633" s="2" t="str" cm="1">
        <f t="array" ref="Y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4" spans="1:29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2" t="str" cm="1">
        <f t="array" ref="P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4" s="1">
        <v>3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46</v>
      </c>
      <c r="X1634" s="2" t="s">
        <v>38</v>
      </c>
      <c r="Y1634" s="2" t="str" cm="1">
        <f t="array" ref="Y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5" spans="1:29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2" t="str" cm="1">
        <f t="array" ref="P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5" s="1">
        <v>3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41</v>
      </c>
      <c r="X1635" s="2" t="s">
        <v>38</v>
      </c>
      <c r="Y1635" s="2" t="str" cm="1">
        <f t="array" ref="Y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6" spans="1:29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2" t="str" cm="1">
        <f t="array" ref="P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36" s="1">
        <v>1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46</v>
      </c>
      <c r="X1636" s="2" t="s">
        <v>24</v>
      </c>
      <c r="Y1636" s="2" t="str" cm="1">
        <f t="array" ref="Y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6" s="2" t="str">
        <f>Tabela1[[#This Row],[TEC - Tipo de Estrutura 2]] &amp; "|" &amp; Tabela1[[#This Row],[Intervalo de Anos]] &amp; "|" &amp; Tabela1[[#This Row],[CON - Material]]</f>
        <v>Pórtico|1983-2010|Betão Armado</v>
      </c>
    </row>
    <row r="1637" spans="1:29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2" t="str" cm="1">
        <f t="array" ref="P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7" s="1">
        <v>3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41</v>
      </c>
      <c r="X1637" s="2" t="s">
        <v>38</v>
      </c>
      <c r="Y1637" s="2" t="str" cm="1">
        <f t="array" ref="Y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8" spans="1:29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2" t="str" cm="1">
        <f t="array" ref="P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8" s="1">
        <v>3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46</v>
      </c>
      <c r="X1638" s="2" t="s">
        <v>38</v>
      </c>
      <c r="Y1638" s="2" t="str" cm="1">
        <f t="array" ref="Y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9" spans="1:29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2" t="str" cm="1">
        <f t="array" ref="P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9" s="1">
        <v>3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46</v>
      </c>
      <c r="X1639" s="2" t="s">
        <v>24</v>
      </c>
      <c r="Y1639" s="2" t="str" cm="1">
        <f t="array" ref="Y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0" spans="1:29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2" t="str" cm="1">
        <f t="array" ref="P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0" s="1">
        <v>1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30</v>
      </c>
      <c r="X1640" s="2" t="s">
        <v>24</v>
      </c>
      <c r="Y1640" s="2" t="str" cm="1">
        <f t="array" ref="Y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1" spans="1:29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2" t="str" cm="1">
        <f t="array" ref="P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1" s="1">
        <v>3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46</v>
      </c>
      <c r="X1641" s="2" t="s">
        <v>38</v>
      </c>
      <c r="Y1641" s="2" t="str" cm="1">
        <f t="array" ref="Y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2" spans="1:29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2" t="str" cm="1">
        <f t="array" ref="P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2" s="1">
        <v>3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46</v>
      </c>
      <c r="X1642" s="2" t="s">
        <v>38</v>
      </c>
      <c r="Y1642" s="2" t="str" cm="1">
        <f t="array" ref="Y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3" spans="1:29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2" t="str" cm="1">
        <f t="array" ref="P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643" s="1">
        <v>5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41</v>
      </c>
      <c r="X1643" s="2" t="s">
        <v>35</v>
      </c>
      <c r="Y1643" s="2" t="str" cm="1">
        <f t="array" ref="Y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43" s="2" t="s">
        <v>24</v>
      </c>
      <c r="AC1643" s="2" t="str">
        <f>Tabela1[[#This Row],[TEC - Tipo de Estrutura 2]] &amp; "|" &amp; Tabela1[[#This Row],[Intervalo de Anos]] &amp; "|" &amp; Tabela1[[#This Row],[CON - Material]]</f>
        <v>Outro|1983-2010|Alvenaria de Pedra</v>
      </c>
    </row>
    <row r="1644" spans="1:29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2" t="str" cm="1">
        <f t="array" ref="P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4" s="1">
        <v>3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46</v>
      </c>
      <c r="X1644" s="2" t="s">
        <v>38</v>
      </c>
      <c r="Y1644" s="2" t="str" cm="1">
        <f t="array" ref="Y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5" spans="1:29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2" t="str" cm="1">
        <f t="array" ref="P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5" s="1">
        <v>1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30</v>
      </c>
      <c r="X1645" s="2" t="s">
        <v>38</v>
      </c>
      <c r="Y1645" s="2" t="str" cm="1">
        <f t="array" ref="Y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6" spans="1:29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2" t="str" cm="1">
        <f t="array" ref="P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6" s="1">
        <v>1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41</v>
      </c>
      <c r="X1646" s="2" t="s">
        <v>24</v>
      </c>
      <c r="Y1646" s="2" t="str" cm="1">
        <f t="array" ref="Y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7" spans="1:29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2" t="str" cm="1">
        <f t="array" ref="P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47" s="1">
        <v>1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46</v>
      </c>
      <c r="X1647" s="2" t="s">
        <v>24</v>
      </c>
      <c r="Y1647" s="2" t="str" cm="1">
        <f t="array" ref="Y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7" s="2" t="str">
        <f>Tabela1[[#This Row],[TEC - Tipo de Estrutura 2]] &amp; "|" &amp; Tabela1[[#This Row],[Intervalo de Anos]] &amp; "|" &amp; Tabela1[[#This Row],[CON - Material]]</f>
        <v>Pórtico|1983-2010|Betão Armado</v>
      </c>
    </row>
    <row r="1648" spans="1:29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2" t="str" cm="1">
        <f t="array" ref="P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8" s="1">
        <v>3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46</v>
      </c>
      <c r="X1648" s="2" t="s">
        <v>38</v>
      </c>
      <c r="Y1648" s="2" t="str" cm="1">
        <f t="array" ref="Y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9" spans="1:29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2" t="str" cm="1">
        <f t="array" ref="P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9" s="1">
        <v>1</v>
      </c>
      <c r="R1649" s="1">
        <v>20.8</v>
      </c>
      <c r="S1649" s="1">
        <v>17</v>
      </c>
      <c r="U1649" s="9"/>
      <c r="V1649" s="10"/>
      <c r="W1649" s="1" t="s">
        <v>30</v>
      </c>
      <c r="X1649" s="2" t="s">
        <v>24</v>
      </c>
      <c r="Y1649" s="2" t="str" cm="1">
        <f t="array" ref="Y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50" spans="1:29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2" t="str" cm="1">
        <f t="array" ref="P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0" s="1">
        <v>9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41</v>
      </c>
      <c r="X1650" s="2" t="s">
        <v>38</v>
      </c>
      <c r="Y1650" s="2" t="str" cm="1">
        <f t="array" ref="Y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1" spans="1:29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2" t="str" cm="1">
        <f t="array" ref="P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1" s="1">
        <v>3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46</v>
      </c>
      <c r="X1651" s="2" t="s">
        <v>24</v>
      </c>
      <c r="Y1651" s="2" t="str" cm="1">
        <f t="array" ref="Y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2" spans="1:29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2" t="str" cm="1">
        <f t="array" ref="P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2" s="1">
        <v>17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46</v>
      </c>
      <c r="X1652" s="2" t="s">
        <v>38</v>
      </c>
      <c r="Y1652" s="2" t="str" cm="1">
        <f t="array" ref="Y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3" spans="1:29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2" t="str" cm="1">
        <f t="array" ref="P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3" s="1">
        <v>3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46</v>
      </c>
      <c r="X1653" s="2" t="s">
        <v>38</v>
      </c>
      <c r="Y1653" s="2" t="str" cm="1">
        <f t="array" ref="Y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4" spans="1:29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2" t="str" cm="1">
        <f t="array" ref="P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4" s="1">
        <v>5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46</v>
      </c>
      <c r="X1654" s="2" t="s">
        <v>24</v>
      </c>
      <c r="Y1654" s="2" t="str" cm="1">
        <f t="array" ref="Y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5" spans="1:29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2" t="str" cm="1">
        <f t="array" ref="P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55" s="1">
        <v>1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46</v>
      </c>
      <c r="X1655" s="2" t="s">
        <v>24</v>
      </c>
      <c r="Y1655" s="2" t="str" cm="1">
        <f t="array" ref="Y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5" s="2" t="str">
        <f>Tabela1[[#This Row],[TEC - Tipo de Estrutura 2]] &amp; "|" &amp; Tabela1[[#This Row],[Intervalo de Anos]] &amp; "|" &amp; Tabela1[[#This Row],[CON - Material]]</f>
        <v>Pórtico|1983-2010|Betão Armado</v>
      </c>
    </row>
    <row r="1656" spans="1:29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2" t="str" cm="1">
        <f t="array" ref="P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6" s="1">
        <v>3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46</v>
      </c>
      <c r="X1656" s="2" t="s">
        <v>38</v>
      </c>
      <c r="Y1656" s="2" t="str" cm="1">
        <f t="array" ref="Y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7" spans="1:29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2" t="str" cm="1">
        <f t="array" ref="P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7" s="1">
        <v>3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46</v>
      </c>
      <c r="X1657" s="2" t="s">
        <v>24</v>
      </c>
      <c r="Y1657" s="2" t="str" cm="1">
        <f t="array" ref="Y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8" spans="1:29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2" t="str" cm="1">
        <f t="array" ref="P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8" s="1">
        <v>3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46</v>
      </c>
      <c r="X1658" s="2" t="s">
        <v>24</v>
      </c>
      <c r="Y1658" s="2" t="str" cm="1">
        <f t="array" ref="Y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9" spans="1:29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2" t="str" cm="1">
        <f t="array" ref="P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9" s="1">
        <v>15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46</v>
      </c>
      <c r="X1659" s="2" t="s">
        <v>38</v>
      </c>
      <c r="Y1659" s="2" t="str" cm="1">
        <f t="array" ref="Y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660" spans="1:29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2" t="str" cm="1">
        <f t="array" ref="P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0" s="1">
        <v>1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46</v>
      </c>
      <c r="X1660" s="2" t="s">
        <v>24</v>
      </c>
      <c r="Y1660" s="2" t="str" cm="1">
        <f t="array" ref="Y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0" s="2" t="str">
        <f>Tabela1[[#This Row],[TEC - Tipo de Estrutura 2]] &amp; "|" &amp; Tabela1[[#This Row],[Intervalo de Anos]] &amp; "|" &amp; Tabela1[[#This Row],[CON - Material]]</f>
        <v>Pórtico|Antes de 1960|Betão Armado</v>
      </c>
    </row>
    <row r="1661" spans="1:29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2" t="str" cm="1">
        <f t="array" ref="P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1" s="1">
        <v>1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46</v>
      </c>
      <c r="X1661" s="2" t="s">
        <v>24</v>
      </c>
      <c r="Y1661" s="2" t="str" cm="1">
        <f t="array" ref="Y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2" spans="1:29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2" t="str" cm="1">
        <f t="array" ref="P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2" s="1">
        <v>1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46</v>
      </c>
      <c r="X1662" s="2" t="s">
        <v>24</v>
      </c>
      <c r="Y1662" s="2" t="str" cm="1">
        <f t="array" ref="Y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62" s="2" t="s">
        <v>38</v>
      </c>
      <c r="AC16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3" spans="1:29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2" t="str" cm="1">
        <f t="array" ref="P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3" s="1">
        <v>1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46</v>
      </c>
      <c r="X1663" s="2" t="s">
        <v>24</v>
      </c>
      <c r="Y1663" s="2" t="str" cm="1">
        <f t="array" ref="Y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4" spans="1:29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2" t="str" cm="1">
        <f t="array" ref="P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4" s="1">
        <v>1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46</v>
      </c>
      <c r="X1664" s="2" t="s">
        <v>24</v>
      </c>
      <c r="Y1664" s="2" t="str" cm="1">
        <f t="array" ref="Y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4" s="2" t="str">
        <f>Tabela1[[#This Row],[TEC - Tipo de Estrutura 2]] &amp; "|" &amp; Tabela1[[#This Row],[Intervalo de Anos]] &amp; "|" &amp; Tabela1[[#This Row],[CON - Material]]</f>
        <v>Pórtico|1983-2010|Betão Armado</v>
      </c>
    </row>
    <row r="1665" spans="1:29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2" t="str" cm="1">
        <f t="array" ref="P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5" s="1">
        <v>3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46</v>
      </c>
      <c r="X1665" s="2" t="s">
        <v>38</v>
      </c>
      <c r="Y1665" s="2" t="str" cm="1">
        <f t="array" ref="Y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6" spans="1:29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2" t="str" cm="1">
        <f t="array" ref="P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6" s="1">
        <v>3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41</v>
      </c>
      <c r="X1666" s="2" t="s">
        <v>38</v>
      </c>
      <c r="Y1666" s="2" t="str" cm="1">
        <f t="array" ref="Y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7" spans="1:29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2" t="str" cm="1">
        <f t="array" ref="P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7" s="1">
        <v>3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46</v>
      </c>
      <c r="X1667" s="2" t="s">
        <v>38</v>
      </c>
      <c r="Y1667" s="2" t="str" cm="1">
        <f t="array" ref="Y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8" spans="1:29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2" t="str" cm="1">
        <f t="array" ref="P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8" s="1">
        <v>1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46</v>
      </c>
      <c r="X1668" s="2" t="s">
        <v>24</v>
      </c>
      <c r="Y1668" s="2" t="str" cm="1">
        <f t="array" ref="Y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8" s="2" t="str">
        <f>Tabela1[[#This Row],[TEC - Tipo de Estrutura 2]] &amp; "|" &amp; Tabela1[[#This Row],[Intervalo de Anos]] &amp; "|" &amp; Tabela1[[#This Row],[CON - Material]]</f>
        <v>Pórtico|1983-2010|Betão Armado</v>
      </c>
    </row>
    <row r="1669" spans="1:29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2" t="str" cm="1">
        <f t="array" ref="P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9" s="1">
        <v>3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46</v>
      </c>
      <c r="X1669" s="2" t="s">
        <v>38</v>
      </c>
      <c r="Y1669" s="2" t="str" cm="1">
        <f t="array" ref="Y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0" spans="1:29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2" t="str" cm="1">
        <f t="array" ref="P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0" s="1">
        <v>3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46</v>
      </c>
      <c r="X1670" s="2" t="s">
        <v>38</v>
      </c>
      <c r="Y1670" s="2" t="str" cm="1">
        <f t="array" ref="Y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1" spans="1:29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2" t="str" cm="1">
        <f t="array" ref="P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1" s="1">
        <v>1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41</v>
      </c>
      <c r="X1671" s="2" t="s">
        <v>38</v>
      </c>
      <c r="Y1671" s="2" t="str" cm="1">
        <f t="array" ref="Y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2" spans="1:29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2" t="str" cm="1">
        <f t="array" ref="P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2" s="1">
        <v>1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46</v>
      </c>
      <c r="X1672" s="2" t="s">
        <v>38</v>
      </c>
      <c r="Y1672" s="2" t="str" cm="1">
        <f t="array" ref="Y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3" spans="1:29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2" t="str" cm="1">
        <f t="array" ref="P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3" s="1">
        <v>1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46</v>
      </c>
      <c r="X1673" s="2" t="s">
        <v>24</v>
      </c>
      <c r="Y1673" s="2" t="str" cm="1">
        <f t="array" ref="Y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3" s="2" t="str">
        <f>Tabela1[[#This Row],[TEC - Tipo de Estrutura 2]] &amp; "|" &amp; Tabela1[[#This Row],[Intervalo de Anos]] &amp; "|" &amp; Tabela1[[#This Row],[CON - Material]]</f>
        <v>Pórtico|1983-2010|Betão Armado</v>
      </c>
    </row>
    <row r="1674" spans="1:29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2" t="str" cm="1">
        <f t="array" ref="P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4" s="1">
        <v>3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46</v>
      </c>
      <c r="X1674" s="2" t="s">
        <v>38</v>
      </c>
      <c r="Y1674" s="2" t="str" cm="1">
        <f t="array" ref="Y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5" spans="1:29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2" t="str" cm="1">
        <f t="array" ref="P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5" s="1">
        <v>3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46</v>
      </c>
      <c r="X1675" s="2" t="s">
        <v>38</v>
      </c>
      <c r="Y1675" s="2" t="str" cm="1">
        <f t="array" ref="Y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6" spans="1:29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2" t="str" cm="1">
        <f t="array" ref="P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6" s="1">
        <v>3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46</v>
      </c>
      <c r="X1676" s="2" t="s">
        <v>38</v>
      </c>
      <c r="Y1676" s="2" t="str" cm="1">
        <f t="array" ref="Y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7" spans="1:29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2" t="str" cm="1">
        <f t="array" ref="P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7" s="1">
        <v>1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46</v>
      </c>
      <c r="X1677" s="2" t="s">
        <v>24</v>
      </c>
      <c r="Y1677" s="2" t="str" cm="1">
        <f t="array" ref="Y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7" s="2" t="str">
        <f>Tabela1[[#This Row],[TEC - Tipo de Estrutura 2]] &amp; "|" &amp; Tabela1[[#This Row],[Intervalo de Anos]] &amp; "|" &amp; Tabela1[[#This Row],[CON - Material]]</f>
        <v>Pórtico|1983-2010|Betão Armado</v>
      </c>
    </row>
    <row r="1678" spans="1:29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2" t="str" cm="1">
        <f t="array" ref="P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8" s="1">
        <v>3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46</v>
      </c>
      <c r="X1678" s="2" t="s">
        <v>38</v>
      </c>
      <c r="Y1678" s="2" t="str" cm="1">
        <f t="array" ref="Y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9" spans="1:29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2" t="str" cm="1">
        <f t="array" ref="P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9" s="1">
        <v>3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41</v>
      </c>
      <c r="X1679" s="2" t="s">
        <v>38</v>
      </c>
      <c r="Y1679" s="2" t="str" cm="1">
        <f t="array" ref="Y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0" spans="1:29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2" t="str" cm="1">
        <f t="array" ref="P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80" s="1">
        <v>1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46</v>
      </c>
      <c r="X1680" s="2" t="s">
        <v>38</v>
      </c>
      <c r="Y1680" s="2" t="str" cm="1">
        <f t="array" ref="Y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81" spans="1:29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2" t="str" cm="1">
        <f t="array" ref="P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1" s="1">
        <v>3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46</v>
      </c>
      <c r="X1681" s="2" t="s">
        <v>38</v>
      </c>
      <c r="Y1681" s="2" t="str" cm="1">
        <f t="array" ref="Y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2" spans="1:29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2" t="str" cm="1">
        <f t="array" ref="P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2" s="1">
        <v>5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41</v>
      </c>
      <c r="X1682" s="2" t="s">
        <v>38</v>
      </c>
      <c r="Y1682" s="2" t="str" cm="1">
        <f t="array" ref="Y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3" spans="1:29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2" t="str" cm="1">
        <f t="array" ref="P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3" s="1">
        <v>10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41</v>
      </c>
      <c r="X1683" s="2" t="s">
        <v>38</v>
      </c>
      <c r="Y1683" s="2" t="str" cm="1">
        <f t="array" ref="Y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4" spans="1:29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2" t="str" cm="1">
        <f t="array" ref="P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4" s="1">
        <v>3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46</v>
      </c>
      <c r="X1684" s="2" t="s">
        <v>38</v>
      </c>
      <c r="Y1684" s="2" t="str" cm="1">
        <f t="array" ref="Y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5" spans="1:29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2" t="str" cm="1">
        <f t="array" ref="P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5" s="1">
        <v>3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41</v>
      </c>
      <c r="X1685" s="2" t="s">
        <v>38</v>
      </c>
      <c r="Y1685" s="2" t="str" cm="1">
        <f t="array" ref="Y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6" spans="1:29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2" t="str" cm="1">
        <f t="array" ref="P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6" s="1">
        <v>1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30</v>
      </c>
      <c r="X1686" s="2" t="s">
        <v>38</v>
      </c>
      <c r="Y1686" s="2" t="str" cm="1">
        <f t="array" ref="Y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6" s="2" t="str">
        <f>Tabela1[[#This Row],[TEC - Tipo de Estrutura 2]] &amp; "|" &amp; Tabela1[[#This Row],[Intervalo de Anos]] &amp; "|" &amp; Tabela1[[#This Row],[CON - Material]]</f>
        <v>Pórtico|1983-2010|Betão Armado</v>
      </c>
    </row>
    <row r="1687" spans="1:29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2" t="str" cm="1">
        <f t="array" ref="P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7" s="1">
        <v>3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41</v>
      </c>
      <c r="X1687" s="2" t="s">
        <v>38</v>
      </c>
      <c r="Y1687" s="2" t="str" cm="1">
        <f t="array" ref="Y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8" spans="1:29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2" t="str" cm="1">
        <f t="array" ref="P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88" s="1">
        <v>10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41</v>
      </c>
      <c r="X1688" s="2" t="s">
        <v>35</v>
      </c>
      <c r="Y1688" s="2" t="str" cm="1">
        <f t="array" ref="Y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8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89" spans="1:29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2" t="str" cm="1">
        <f t="array" ref="P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9" s="1">
        <v>1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46</v>
      </c>
      <c r="X1689" s="2" t="s">
        <v>24</v>
      </c>
      <c r="Y1689" s="2" t="str" cm="1">
        <f t="array" ref="Y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9" s="2" t="str">
        <f>Tabela1[[#This Row],[TEC - Tipo de Estrutura 2]] &amp; "|" &amp; Tabela1[[#This Row],[Intervalo de Anos]] &amp; "|" &amp; Tabela1[[#This Row],[CON - Material]]</f>
        <v>Pórtico|1983-2010|Betão Armado</v>
      </c>
    </row>
    <row r="1690" spans="1:29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2" t="str" cm="1">
        <f t="array" ref="P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0" s="1">
        <v>1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46</v>
      </c>
      <c r="X1690" s="2" t="s">
        <v>24</v>
      </c>
      <c r="Y1690" s="2" t="str" cm="1">
        <f t="array" ref="Y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0" s="2" t="str">
        <f>Tabela1[[#This Row],[TEC - Tipo de Estrutura 2]] &amp; "|" &amp; Tabela1[[#This Row],[Intervalo de Anos]] &amp; "|" &amp; Tabela1[[#This Row],[CON - Material]]</f>
        <v>Pórtico|1983-2010|Betão Armado</v>
      </c>
    </row>
    <row r="1691" spans="1:29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2" t="str" cm="1">
        <f t="array" ref="P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1" s="1">
        <v>1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46</v>
      </c>
      <c r="X1691" s="2" t="s">
        <v>24</v>
      </c>
      <c r="Y1691" s="2" t="str" cm="1">
        <f t="array" ref="Y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1" s="2" t="str">
        <f>Tabela1[[#This Row],[TEC - Tipo de Estrutura 2]] &amp; "|" &amp; Tabela1[[#This Row],[Intervalo de Anos]] &amp; "|" &amp; Tabela1[[#This Row],[CON - Material]]</f>
        <v>Pórtico|1983-2010|Betão Armado</v>
      </c>
    </row>
    <row r="1692" spans="1:29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2" t="str" cm="1">
        <f t="array" ref="P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2" s="1">
        <v>3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46</v>
      </c>
      <c r="X1692" s="2" t="s">
        <v>38</v>
      </c>
      <c r="Y1692" s="2" t="str" cm="1">
        <f t="array" ref="Y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3" spans="1:29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2" t="str" cm="1">
        <f t="array" ref="P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3" s="1">
        <v>3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46</v>
      </c>
      <c r="X1693" s="2" t="s">
        <v>38</v>
      </c>
      <c r="Y1693" s="2" t="str" cm="1">
        <f t="array" ref="Y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4" spans="1:29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2" t="str" cm="1">
        <f t="array" ref="P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4" s="1">
        <v>1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46</v>
      </c>
      <c r="X1694" s="2" t="s">
        <v>24</v>
      </c>
      <c r="Y1694" s="2" t="str" cm="1">
        <f t="array" ref="Y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4" s="2" t="str">
        <f>Tabela1[[#This Row],[TEC - Tipo de Estrutura 2]] &amp; "|" &amp; Tabela1[[#This Row],[Intervalo de Anos]] &amp; "|" &amp; Tabela1[[#This Row],[CON - Material]]</f>
        <v>Pórtico|1983-2010|Betão Armado</v>
      </c>
    </row>
    <row r="1695" spans="1:29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2" t="str" cm="1">
        <f t="array" ref="P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5" s="1">
        <v>1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46</v>
      </c>
      <c r="X1695" s="2" t="s">
        <v>24</v>
      </c>
      <c r="Y1695" s="2" t="str" cm="1">
        <f t="array" ref="Y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5" s="2" t="str">
        <f>Tabela1[[#This Row],[TEC - Tipo de Estrutura 2]] &amp; "|" &amp; Tabela1[[#This Row],[Intervalo de Anos]] &amp; "|" &amp; Tabela1[[#This Row],[CON - Material]]</f>
        <v>Pórtico|1983-2010|Betão Armado</v>
      </c>
    </row>
    <row r="1696" spans="1:29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2" t="str" cm="1">
        <f t="array" ref="P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6" s="1">
        <v>1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46</v>
      </c>
      <c r="X1696" s="2" t="s">
        <v>38</v>
      </c>
      <c r="Y1696" s="2" t="str" cm="1">
        <f t="array" ref="Y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97" spans="1:29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2" t="str" cm="1">
        <f t="array" ref="P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97" s="1">
        <v>1</v>
      </c>
      <c r="R1697" s="1">
        <v>11</v>
      </c>
      <c r="S1697" s="1">
        <v>8.4</v>
      </c>
      <c r="U1697" s="9"/>
      <c r="V1697" s="10"/>
      <c r="W1697" s="1" t="s">
        <v>46</v>
      </c>
      <c r="X1697" s="2" t="s">
        <v>35</v>
      </c>
      <c r="Y1697" s="2" t="str" cm="1">
        <f t="array" ref="Y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98" spans="1:29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2" t="str" cm="1">
        <f t="array" ref="P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8" s="1">
        <v>1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46</v>
      </c>
      <c r="X1698" s="2" t="s">
        <v>24</v>
      </c>
      <c r="Y1698" s="2" t="str" cm="1">
        <f t="array" ref="Y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99" spans="1:29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2" t="str" cm="1">
        <f t="array" ref="P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9" s="1">
        <v>3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46</v>
      </c>
      <c r="X1699" s="2" t="s">
        <v>24</v>
      </c>
      <c r="Y1699" s="2" t="str" cm="1">
        <f t="array" ref="Y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99" s="2" t="s">
        <v>38</v>
      </c>
      <c r="AC1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0" spans="1:29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2" t="str" cm="1">
        <f t="array" ref="P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00" s="1">
        <v>1</v>
      </c>
      <c r="R1700" s="1">
        <v>9</v>
      </c>
      <c r="S1700" s="1">
        <v>14.7</v>
      </c>
      <c r="U1700" s="9"/>
      <c r="V1700" s="10"/>
      <c r="W1700" s="1" t="s">
        <v>46</v>
      </c>
      <c r="X1700" s="2" t="s">
        <v>292</v>
      </c>
      <c r="Y1700" s="2" t="str" cm="1">
        <f t="array" ref="Y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00" s="2" t="str">
        <f>Tabela1[[#This Row],[TEC - Tipo de Estrutura 2]] &amp; "|" &amp; Tabela1[[#This Row],[Intervalo de Anos]] &amp; "|" &amp; Tabela1[[#This Row],[CON - Material]]</f>
        <v>Outro|1983-2010|Aço</v>
      </c>
    </row>
    <row r="1701" spans="1:29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2" t="str" cm="1">
        <f t="array" ref="P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1" s="1">
        <v>3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46</v>
      </c>
      <c r="X1701" s="2" t="s">
        <v>38</v>
      </c>
      <c r="Y1701" s="2" t="str" cm="1">
        <f t="array" ref="Y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2" spans="1:29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2" t="str" cm="1">
        <f t="array" ref="P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2" s="1">
        <v>4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46</v>
      </c>
      <c r="X1702" s="2" t="s">
        <v>38</v>
      </c>
      <c r="Y1702" s="2" t="str" cm="1">
        <f t="array" ref="Y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3" spans="1:29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2" t="str" cm="1">
        <f t="array" ref="P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3" s="1">
        <v>3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46</v>
      </c>
      <c r="X1703" s="2" t="s">
        <v>24</v>
      </c>
      <c r="Y1703" s="2" t="str" cm="1">
        <f t="array" ref="Y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4" spans="1:29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2" t="str" cm="1">
        <f t="array" ref="P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4" s="1">
        <v>15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46</v>
      </c>
      <c r="X1704" s="2" t="s">
        <v>24</v>
      </c>
      <c r="Y1704" s="2" t="str" cm="1">
        <f t="array" ref="Y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5" spans="1:29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2" t="str" cm="1">
        <f t="array" ref="P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5" s="1">
        <v>5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46</v>
      </c>
      <c r="X1705" s="2" t="s">
        <v>24</v>
      </c>
      <c r="Y1705" s="2" t="str" cm="1">
        <f t="array" ref="Y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6" spans="1:29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2" t="str" cm="1">
        <f t="array" ref="P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6" s="1">
        <v>3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46</v>
      </c>
      <c r="X1706" s="2" t="s">
        <v>38</v>
      </c>
      <c r="Y1706" s="2" t="str" cm="1">
        <f t="array" ref="Y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7" spans="1:29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2" t="str" cm="1">
        <f t="array" ref="P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07" s="1">
        <v>1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46</v>
      </c>
      <c r="X1707" s="2" t="s">
        <v>24</v>
      </c>
      <c r="Y1707" s="2" t="str" cm="1">
        <f t="array" ref="Y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7" s="2" t="str">
        <f>Tabela1[[#This Row],[TEC - Tipo de Estrutura 2]] &amp; "|" &amp; Tabela1[[#This Row],[Intervalo de Anos]] &amp; "|" &amp; Tabela1[[#This Row],[CON - Material]]</f>
        <v>Pórtico|1983-2010|Betão Armado</v>
      </c>
    </row>
    <row r="1708" spans="1:29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2" t="str" cm="1">
        <f t="array" ref="P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8" s="1">
        <v>3</v>
      </c>
      <c r="R1708" s="1">
        <v>48.5</v>
      </c>
      <c r="S1708" s="1">
        <v>10.74</v>
      </c>
      <c r="U1708" s="1">
        <v>7.83</v>
      </c>
      <c r="V1708" s="10"/>
      <c r="W1708" s="1" t="s">
        <v>46</v>
      </c>
      <c r="X1708" s="2" t="s">
        <v>38</v>
      </c>
      <c r="Y1708" s="2" t="str" cm="1">
        <f t="array" ref="Y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9" spans="1:29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2" t="str" cm="1">
        <f t="array" ref="P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9" s="1">
        <v>9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46</v>
      </c>
      <c r="X1709" s="2" t="s">
        <v>24</v>
      </c>
      <c r="Y1709" s="2" t="str" cm="1">
        <f t="array" ref="Y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0" spans="1:29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2" t="str" cm="1">
        <f t="array" ref="P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0" s="1">
        <v>1</v>
      </c>
      <c r="R1710" s="1">
        <v>9</v>
      </c>
      <c r="S1710" s="1">
        <v>18</v>
      </c>
      <c r="T1710" s="1">
        <v>9</v>
      </c>
      <c r="U1710" s="9"/>
      <c r="V1710" s="10"/>
      <c r="W1710" s="1" t="s">
        <v>46</v>
      </c>
      <c r="X1710" s="2" t="s">
        <v>292</v>
      </c>
      <c r="Y1710" s="2" t="str" cm="1">
        <f t="array" ref="Y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0" s="2" t="str">
        <f>Tabela1[[#This Row],[TEC - Tipo de Estrutura 2]] &amp; "|" &amp; Tabela1[[#This Row],[Intervalo de Anos]] &amp; "|" &amp; Tabela1[[#This Row],[CON - Material]]</f>
        <v>Outro|1983-2010|Aço</v>
      </c>
    </row>
    <row r="1711" spans="1:29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2" t="str" cm="1">
        <f t="array" ref="P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1" s="1">
        <v>2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41</v>
      </c>
      <c r="X1711" s="2" t="s">
        <v>35</v>
      </c>
      <c r="Y1711" s="2" t="str" cm="1">
        <f t="array" ref="Y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2" spans="1:29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2" t="str" cm="1">
        <f t="array" ref="P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2" s="1">
        <v>3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46</v>
      </c>
      <c r="X1712" s="2" t="s">
        <v>38</v>
      </c>
      <c r="Y1712" s="2" t="str" cm="1">
        <f t="array" ref="Y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3" spans="1:29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2" t="str" cm="1">
        <f t="array" ref="P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3" s="1">
        <v>1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46</v>
      </c>
      <c r="X1713" s="2" t="s">
        <v>292</v>
      </c>
      <c r="Y1713" s="2" t="str" cm="1">
        <f t="array" ref="Y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3" s="2" t="str">
        <f>Tabela1[[#This Row],[TEC - Tipo de Estrutura 2]] &amp; "|" &amp; Tabela1[[#This Row],[Intervalo de Anos]] &amp; "|" &amp; Tabela1[[#This Row],[CON - Material]]</f>
        <v>Outro|1983-2010|Aço</v>
      </c>
    </row>
    <row r="1714" spans="1:29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2" t="str" cm="1">
        <f t="array" ref="P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4" s="1">
        <v>3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46</v>
      </c>
      <c r="X1714" s="2" t="s">
        <v>38</v>
      </c>
      <c r="Y1714" s="2" t="str" cm="1">
        <f t="array" ref="Y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5" spans="1:29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2" t="str" cm="1">
        <f t="array" ref="P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5" s="1">
        <v>1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41</v>
      </c>
      <c r="X1715" s="2" t="s">
        <v>35</v>
      </c>
      <c r="Y1715" s="2" t="str" cm="1">
        <f t="array" ref="Y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6" spans="1:29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2" t="str" cm="1">
        <f t="array" ref="P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6" s="1">
        <v>2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46</v>
      </c>
      <c r="X1716" s="2" t="s">
        <v>35</v>
      </c>
      <c r="Y1716" s="2" t="str" cm="1">
        <f t="array" ref="Y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7" spans="1:29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2" t="str" cm="1">
        <f t="array" ref="P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7" s="1">
        <v>3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41</v>
      </c>
      <c r="X1717" s="2" t="s">
        <v>35</v>
      </c>
      <c r="Y1717" s="2" t="str" cm="1">
        <f t="array" ref="Y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8" spans="1:29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2" t="str" cm="1">
        <f t="array" ref="P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8" s="1">
        <v>1</v>
      </c>
      <c r="R1718" s="1">
        <v>8</v>
      </c>
      <c r="S1718" s="1">
        <v>10.7</v>
      </c>
      <c r="U1718" s="9"/>
      <c r="V1718" s="10"/>
      <c r="W1718" s="1" t="s">
        <v>46</v>
      </c>
      <c r="X1718" s="2" t="s">
        <v>35</v>
      </c>
      <c r="Y1718" s="2" t="str" cm="1">
        <f t="array" ref="Y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18" s="2" t="s">
        <v>24</v>
      </c>
      <c r="AC17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9" spans="1:29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2" t="str" cm="1">
        <f t="array" ref="P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9" s="1">
        <v>2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41</v>
      </c>
      <c r="X1719" s="2" t="s">
        <v>35</v>
      </c>
      <c r="Y1719" s="2" t="str" cm="1">
        <f t="array" ref="Y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0" spans="1:29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2" t="str" cm="1">
        <f t="array" ref="P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0" s="1">
        <v>3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41</v>
      </c>
      <c r="X1720" s="2" t="s">
        <v>38</v>
      </c>
      <c r="Y1720" s="2" t="str" cm="1">
        <f t="array" ref="Y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21" spans="1:29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2" t="str" cm="1">
        <f t="array" ref="P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1" s="1">
        <v>10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46</v>
      </c>
      <c r="X1721" s="2" t="s">
        <v>38</v>
      </c>
      <c r="Y1721" s="2" t="str" cm="1">
        <f t="array" ref="Y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2" spans="1:29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2" t="str" cm="1">
        <f t="array" ref="P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2" s="1">
        <v>3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46</v>
      </c>
      <c r="X1722" s="2" t="s">
        <v>38</v>
      </c>
      <c r="Y1722" s="2" t="str" cm="1">
        <f t="array" ref="Y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3" spans="1:29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2" t="str" cm="1">
        <f t="array" ref="P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23" s="1">
        <v>1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41</v>
      </c>
      <c r="X1723" s="2" t="s">
        <v>85</v>
      </c>
      <c r="Y1723" s="2" t="str" cm="1">
        <f t="array" ref="Y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24" spans="1:29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2" t="str" cm="1">
        <f t="array" ref="P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4" s="1">
        <v>1</v>
      </c>
      <c r="R1724" s="1">
        <v>12</v>
      </c>
      <c r="S1724" s="1">
        <v>6</v>
      </c>
      <c r="T1724" s="1">
        <v>12</v>
      </c>
      <c r="U1724" s="9"/>
      <c r="V1724" s="10"/>
      <c r="W1724" s="1" t="s">
        <v>41</v>
      </c>
      <c r="X1724" s="2" t="s">
        <v>35</v>
      </c>
      <c r="Y1724" s="2" t="str" cm="1">
        <f t="array" ref="Y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5" spans="1:29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2" t="str" cm="1">
        <f t="array" ref="P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5" s="1">
        <v>1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41</v>
      </c>
      <c r="X1725" s="2" t="s">
        <v>35</v>
      </c>
      <c r="Y1725" s="2" t="str" cm="1">
        <f t="array" ref="Y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6" spans="1:29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2" t="str" cm="1">
        <f t="array" ref="P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6" s="1">
        <v>3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46</v>
      </c>
      <c r="X1726" s="2" t="s">
        <v>24</v>
      </c>
      <c r="Y1726" s="2" t="str" cm="1">
        <f t="array" ref="Y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7" spans="1:29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2" t="str" cm="1">
        <f t="array" ref="P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7" s="1">
        <v>3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46</v>
      </c>
      <c r="X1727" s="2" t="s">
        <v>38</v>
      </c>
      <c r="Y1727" s="2" t="str" cm="1">
        <f t="array" ref="Y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8" spans="1:29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2" t="str" cm="1">
        <f t="array" ref="P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8" s="1">
        <v>4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46</v>
      </c>
      <c r="X1728" s="2" t="s">
        <v>38</v>
      </c>
      <c r="Y1728" s="2" t="str" cm="1">
        <f t="array" ref="Y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9" spans="1:29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2" t="str" cm="1">
        <f t="array" ref="P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9" s="1">
        <v>3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46</v>
      </c>
      <c r="X1729" s="2" t="s">
        <v>38</v>
      </c>
      <c r="Y1729" s="2" t="str" cm="1">
        <f t="array" ref="Y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0" spans="1:29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2" t="str" cm="1">
        <f t="array" ref="P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0" s="1">
        <v>3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46</v>
      </c>
      <c r="X1730" s="2" t="s">
        <v>38</v>
      </c>
      <c r="Y1730" s="2" t="str" cm="1">
        <f t="array" ref="Y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1" spans="1:29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2" t="str" cm="1">
        <f t="array" ref="P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1" s="1">
        <v>3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46</v>
      </c>
      <c r="X1731" s="2" t="s">
        <v>38</v>
      </c>
      <c r="Y1731" s="2" t="str" cm="1">
        <f t="array" ref="Y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2" spans="1:29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2" t="str" cm="1">
        <f t="array" ref="P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2" s="1">
        <v>3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46</v>
      </c>
      <c r="X1732" s="2" t="s">
        <v>38</v>
      </c>
      <c r="Y1732" s="2" t="str" cm="1">
        <f t="array" ref="Y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3" spans="1:29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2" t="str" cm="1">
        <f t="array" ref="P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3" s="1">
        <v>1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46</v>
      </c>
      <c r="X1733" s="2" t="s">
        <v>24</v>
      </c>
      <c r="Y1733" s="2" t="str" cm="1">
        <f t="array" ref="Y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3" s="2" t="str">
        <f>Tabela1[[#This Row],[TEC - Tipo de Estrutura 2]] &amp; "|" &amp; Tabela1[[#This Row],[Intervalo de Anos]] &amp; "|" &amp; Tabela1[[#This Row],[CON - Material]]</f>
        <v>Pórtico|1983-2010|Betão Armado</v>
      </c>
    </row>
    <row r="1734" spans="1:29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2" t="str" cm="1">
        <f t="array" ref="P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4" s="1">
        <v>16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46</v>
      </c>
      <c r="X1734" s="2" t="s">
        <v>38</v>
      </c>
      <c r="Y1734" s="2" t="str" cm="1">
        <f t="array" ref="Y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5" spans="1:29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2" t="str" cm="1">
        <f t="array" ref="P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5" s="1">
        <v>4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46</v>
      </c>
      <c r="X1735" s="2" t="s">
        <v>38</v>
      </c>
      <c r="Y1735" s="2" t="str" cm="1">
        <f t="array" ref="Y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6" spans="1:29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2" t="str" cm="1">
        <f t="array" ref="P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6" s="1">
        <v>1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46</v>
      </c>
      <c r="X1736" s="2" t="s">
        <v>24</v>
      </c>
      <c r="Y1736" s="2" t="str" cm="1">
        <f t="array" ref="Y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6" s="2" t="str">
        <f>Tabela1[[#This Row],[TEC - Tipo de Estrutura 2]] &amp; "|" &amp; Tabela1[[#This Row],[Intervalo de Anos]] &amp; "|" &amp; Tabela1[[#This Row],[CON - Material]]</f>
        <v>Pórtico|1983-2010|Betão Armado</v>
      </c>
    </row>
    <row r="1737" spans="1:29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2" t="str" cm="1">
        <f t="array" ref="P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7" s="1">
        <v>5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46</v>
      </c>
      <c r="X1737" s="2" t="s">
        <v>38</v>
      </c>
      <c r="Y1737" s="2" t="str" cm="1">
        <f t="array" ref="Y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8" spans="1:29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2" t="str" cm="1">
        <f t="array" ref="P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8" s="1">
        <v>3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46</v>
      </c>
      <c r="X1738" s="2" t="s">
        <v>38</v>
      </c>
      <c r="Y1738" s="2" t="str" cm="1">
        <f t="array" ref="Y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9" spans="1:29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2" t="str" cm="1">
        <f t="array" ref="P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39" s="1">
        <v>1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46</v>
      </c>
      <c r="X1739" s="2" t="s">
        <v>24</v>
      </c>
      <c r="Y1739" s="2" t="str" cm="1">
        <f t="array" ref="Y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9" s="2" t="str">
        <f>Tabela1[[#This Row],[TEC - Tipo de Estrutura 2]] &amp; "|" &amp; Tabela1[[#This Row],[Intervalo de Anos]] &amp; "|" &amp; Tabela1[[#This Row],[CON - Material]]</f>
        <v>Arco|1983-2010|Betão Armado</v>
      </c>
    </row>
    <row r="1740" spans="1:29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2" t="str" cm="1">
        <f t="array" ref="P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0" s="1">
        <v>1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46</v>
      </c>
      <c r="X1740" s="2" t="s">
        <v>38</v>
      </c>
      <c r="Y1740" s="2" t="str" cm="1">
        <f t="array" ref="Y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0" s="2" t="str">
        <f>Tabela1[[#This Row],[TEC - Tipo de Estrutura 2]] &amp; "|" &amp; Tabela1[[#This Row],[Intervalo de Anos]] &amp; "|" &amp; Tabela1[[#This Row],[CON - Material]]</f>
        <v>Pórtico|1983-2010|Betão Armado</v>
      </c>
    </row>
    <row r="1741" spans="1:29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2" t="str" cm="1">
        <f t="array" ref="P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1" s="1">
        <v>1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46</v>
      </c>
      <c r="X1741" s="2" t="s">
        <v>321</v>
      </c>
      <c r="Y1741" s="2" t="str" cm="1">
        <f t="array" ref="Y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1" s="2" t="s">
        <v>51</v>
      </c>
      <c r="AA1741" s="2" t="s">
        <v>24</v>
      </c>
      <c r="AB1741" s="2" t="s">
        <v>38</v>
      </c>
      <c r="AC1741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1742" spans="1:29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2" t="str" cm="1">
        <f t="array" ref="P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42" s="1">
        <v>2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41</v>
      </c>
      <c r="X1742" s="2" t="s">
        <v>321</v>
      </c>
      <c r="Y1742" s="2" t="str" cm="1">
        <f t="array" ref="Y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2" s="2" t="s">
        <v>35</v>
      </c>
      <c r="AC1742" s="2" t="str">
        <f>Tabela1[[#This Row],[TEC - Tipo de Estrutura 2]] &amp; "|" &amp; Tabela1[[#This Row],[Intervalo de Anos]] &amp; "|" &amp; Tabela1[[#This Row],[CON - Material]]</f>
        <v>Arco|Antes de 1960|Aço</v>
      </c>
    </row>
    <row r="1743" spans="1:29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2" t="str" cm="1">
        <f t="array" ref="P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3" s="1">
        <v>1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46</v>
      </c>
      <c r="X1743" s="2" t="s">
        <v>24</v>
      </c>
      <c r="Y1743" s="2" t="str" cm="1">
        <f t="array" ref="Y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44" spans="1:29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2" t="str" cm="1">
        <f t="array" ref="P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4" s="1">
        <v>1</v>
      </c>
      <c r="R1744" s="1">
        <v>3</v>
      </c>
      <c r="S1744" s="1">
        <v>22</v>
      </c>
      <c r="T1744" s="1">
        <v>3</v>
      </c>
      <c r="U1744" s="9"/>
      <c r="V1744" s="10"/>
      <c r="W1744" s="1" t="s">
        <v>46</v>
      </c>
      <c r="X1744" s="2" t="s">
        <v>24</v>
      </c>
      <c r="Y1744" s="2" t="str" cm="1">
        <f t="array" ref="Y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4" s="2" t="str">
        <f>Tabela1[[#This Row],[TEC - Tipo de Estrutura 2]] &amp; "|" &amp; Tabela1[[#This Row],[Intervalo de Anos]] &amp; "|" &amp; Tabela1[[#This Row],[CON - Material]]</f>
        <v>Pórtico|1983-2010|Betão Armado</v>
      </c>
    </row>
    <row r="1745" spans="1:29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2" t="str" cm="1">
        <f t="array" ref="P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5" s="1">
        <v>1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46</v>
      </c>
      <c r="X1745" s="2" t="s">
        <v>24</v>
      </c>
      <c r="Y1745" s="2" t="str" cm="1">
        <f t="array" ref="Y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5" s="2" t="str">
        <f>Tabela1[[#This Row],[TEC - Tipo de Estrutura 2]] &amp; "|" &amp; Tabela1[[#This Row],[Intervalo de Anos]] &amp; "|" &amp; Tabela1[[#This Row],[CON - Material]]</f>
        <v>Pórtico|1983-2010|Betão Armado</v>
      </c>
    </row>
    <row r="1746" spans="1:29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2" t="str" cm="1">
        <f t="array" ref="P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6" s="1">
        <v>3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46</v>
      </c>
      <c r="X1746" s="2" t="s">
        <v>38</v>
      </c>
      <c r="Y1746" s="2" t="str" cm="1">
        <f t="array" ref="Y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7" spans="1:29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2" t="str" cm="1">
        <f t="array" ref="P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7" s="1">
        <v>3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46</v>
      </c>
      <c r="X1747" s="2" t="s">
        <v>38</v>
      </c>
      <c r="Y1747" s="2" t="str" cm="1">
        <f t="array" ref="Y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8" spans="1:29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2" t="str" cm="1">
        <f t="array" ref="P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8" s="1">
        <v>2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41</v>
      </c>
      <c r="X1748" s="2" t="s">
        <v>24</v>
      </c>
      <c r="Y1748" s="2" t="str" cm="1">
        <f t="array" ref="Y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9" spans="1:29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2" t="str" cm="1">
        <f t="array" ref="P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9" s="1">
        <v>1</v>
      </c>
      <c r="R1749" s="1">
        <v>3</v>
      </c>
      <c r="S1749" s="1">
        <v>12</v>
      </c>
      <c r="T1749" s="1">
        <v>3</v>
      </c>
      <c r="U1749" s="9"/>
      <c r="V1749" s="10"/>
      <c r="W1749" s="1" t="s">
        <v>46</v>
      </c>
      <c r="X1749" s="2" t="s">
        <v>24</v>
      </c>
      <c r="Y1749" s="2" t="str" cm="1">
        <f t="array" ref="Y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9" s="2" t="str">
        <f>Tabela1[[#This Row],[TEC - Tipo de Estrutura 2]] &amp; "|" &amp; Tabela1[[#This Row],[Intervalo de Anos]] &amp; "|" &amp; Tabela1[[#This Row],[CON - Material]]</f>
        <v>Pórtico|1983-2010|Betão Armado</v>
      </c>
    </row>
    <row r="1750" spans="1:29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2" t="str" cm="1">
        <f t="array" ref="P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0" s="1">
        <v>41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41</v>
      </c>
      <c r="X1750" s="2" t="s">
        <v>38</v>
      </c>
      <c r="Y1750" s="2" t="str" cm="1">
        <f t="array" ref="Y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51" spans="1:29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2" t="str" cm="1">
        <f t="array" ref="P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1" s="1">
        <v>1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46</v>
      </c>
      <c r="X1751" s="2" t="s">
        <v>24</v>
      </c>
      <c r="Y1751" s="2" t="str" cm="1">
        <f t="array" ref="Y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1" s="2" t="str">
        <f>Tabela1[[#This Row],[TEC - Tipo de Estrutura 2]] &amp; "|" &amp; Tabela1[[#This Row],[Intervalo de Anos]] &amp; "|" &amp; Tabela1[[#This Row],[CON - Material]]</f>
        <v>Pórtico|1983-2010|Betão Armado</v>
      </c>
    </row>
    <row r="1752" spans="1:29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2" t="str" cm="1">
        <f t="array" ref="P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2" s="1">
        <v>1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46</v>
      </c>
      <c r="X1752" s="2" t="s">
        <v>24</v>
      </c>
      <c r="Y1752" s="2" t="str" cm="1">
        <f t="array" ref="Y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2" s="2" t="str">
        <f>Tabela1[[#This Row],[TEC - Tipo de Estrutura 2]] &amp; "|" &amp; Tabela1[[#This Row],[Intervalo de Anos]] &amp; "|" &amp; Tabela1[[#This Row],[CON - Material]]</f>
        <v>Pórtico|1983-2010|Betão Armado</v>
      </c>
    </row>
    <row r="1753" spans="1:29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2" t="str" cm="1">
        <f t="array" ref="P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3" s="1">
        <v>1</v>
      </c>
      <c r="R1753" s="1">
        <v>6</v>
      </c>
      <c r="S1753" s="1">
        <v>28</v>
      </c>
      <c r="T1753" s="1">
        <v>6</v>
      </c>
      <c r="U1753" s="9"/>
      <c r="V1753" s="10"/>
      <c r="W1753" s="1" t="s">
        <v>46</v>
      </c>
      <c r="X1753" s="2" t="s">
        <v>24</v>
      </c>
      <c r="Y1753" s="2" t="str" cm="1">
        <f t="array" ref="Y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3" s="2" t="str">
        <f>Tabela1[[#This Row],[TEC - Tipo de Estrutura 2]] &amp; "|" &amp; Tabela1[[#This Row],[Intervalo de Anos]] &amp; "|" &amp; Tabela1[[#This Row],[CON - Material]]</f>
        <v>Pórtico|1983-2010|Betão Armado</v>
      </c>
    </row>
    <row r="1754" spans="1:29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2" t="str" cm="1">
        <f t="array" ref="P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4" s="1">
        <v>1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46</v>
      </c>
      <c r="X1754" s="2" t="s">
        <v>24</v>
      </c>
      <c r="Y1754" s="2" t="str" cm="1">
        <f t="array" ref="Y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4" s="2" t="str">
        <f>Tabela1[[#This Row],[TEC - Tipo de Estrutura 2]] &amp; "|" &amp; Tabela1[[#This Row],[Intervalo de Anos]] &amp; "|" &amp; Tabela1[[#This Row],[CON - Material]]</f>
        <v>Pórtico|1983-2010|Betão Armado</v>
      </c>
    </row>
    <row r="1755" spans="1:29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2" t="str" cm="1">
        <f t="array" ref="P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5" s="1">
        <v>1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46</v>
      </c>
      <c r="X1755" s="2" t="s">
        <v>24</v>
      </c>
      <c r="Y1755" s="2" t="str" cm="1">
        <f t="array" ref="Y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5" s="2" t="str">
        <f>Tabela1[[#This Row],[TEC - Tipo de Estrutura 2]] &amp; "|" &amp; Tabela1[[#This Row],[Intervalo de Anos]] &amp; "|" &amp; Tabela1[[#This Row],[CON - Material]]</f>
        <v>Pórtico|1983-2010|Betão Armado</v>
      </c>
    </row>
    <row r="1756" spans="1:29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2" t="str" cm="1">
        <f t="array" ref="P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6" s="1">
        <v>3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46</v>
      </c>
      <c r="X1756" s="2" t="s">
        <v>24</v>
      </c>
      <c r="Y1756" s="2" t="str" cm="1">
        <f t="array" ref="Y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7" spans="1:29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2" t="str" cm="1">
        <f t="array" ref="P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7" s="1">
        <v>3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46</v>
      </c>
      <c r="X1757" s="2" t="s">
        <v>38</v>
      </c>
      <c r="Y1757" s="2" t="str" cm="1">
        <f t="array" ref="Y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8" spans="1:29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2" t="str" cm="1">
        <f t="array" ref="P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8" s="1">
        <v>1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46</v>
      </c>
      <c r="X1758" s="2" t="s">
        <v>24</v>
      </c>
      <c r="Y1758" s="2" t="str" cm="1">
        <f t="array" ref="Y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8" s="2" t="str">
        <f>Tabela1[[#This Row],[TEC - Tipo de Estrutura 2]] &amp; "|" &amp; Tabela1[[#This Row],[Intervalo de Anos]] &amp; "|" &amp; Tabela1[[#This Row],[CON - Material]]</f>
        <v>Pórtico|1983-2010|Betão Armado</v>
      </c>
    </row>
    <row r="1759" spans="1:29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2" t="str" cm="1">
        <f t="array" ref="P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9" s="1">
        <v>3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46</v>
      </c>
      <c r="X1759" s="2" t="s">
        <v>38</v>
      </c>
      <c r="Y1759" s="2" t="str" cm="1">
        <f t="array" ref="Y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0" spans="1:29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2" t="str" cm="1">
        <f t="array" ref="P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60" s="1">
        <v>22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41</v>
      </c>
      <c r="X1760" s="2" t="s">
        <v>35</v>
      </c>
      <c r="Y1760" s="2" t="str" cm="1">
        <f t="array" ref="Y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61" spans="1:29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2" t="str" cm="1">
        <f t="array" ref="P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1" s="1">
        <v>2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41</v>
      </c>
      <c r="X1761" s="2" t="s">
        <v>85</v>
      </c>
      <c r="Y1761" s="2" t="str" cm="1">
        <f t="array" ref="Y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2" spans="1:29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2" t="str" cm="1">
        <f t="array" ref="P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2" s="1">
        <v>11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46</v>
      </c>
      <c r="X1762" s="2" t="s">
        <v>24</v>
      </c>
      <c r="Y1762" s="2" t="str" cm="1">
        <f t="array" ref="Y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3" spans="1:29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2" t="str" cm="1">
        <f t="array" ref="P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3" s="1">
        <v>2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46</v>
      </c>
      <c r="X1763" s="2" t="s">
        <v>24</v>
      </c>
      <c r="Y1763" s="2" t="str" cm="1">
        <f t="array" ref="Y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64" spans="1:29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2" t="str" cm="1">
        <f t="array" ref="P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4" s="1">
        <v>3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46</v>
      </c>
      <c r="X1764" s="2" t="s">
        <v>38</v>
      </c>
      <c r="Y1764" s="2" t="str" cm="1">
        <f t="array" ref="Y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5" spans="1:29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2" t="str" cm="1">
        <f t="array" ref="P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5" s="1">
        <v>11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46</v>
      </c>
      <c r="X1765" s="2" t="s">
        <v>38</v>
      </c>
      <c r="Y1765" s="2" t="str" cm="1">
        <f t="array" ref="Y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6" spans="1:29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2" t="str" cm="1">
        <f t="array" ref="P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6" s="1">
        <v>4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46</v>
      </c>
      <c r="X1766" s="2" t="s">
        <v>38</v>
      </c>
      <c r="Y1766" s="2" t="str" cm="1">
        <f t="array" ref="Y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7" spans="1:29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2" t="str" cm="1">
        <f t="array" ref="P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7" s="1">
        <v>7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46</v>
      </c>
      <c r="X1767" s="2" t="s">
        <v>35</v>
      </c>
      <c r="Y1767" s="2" t="str" cm="1">
        <f t="array" ref="Y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67" s="2" t="s">
        <v>24</v>
      </c>
      <c r="AC1767" s="2" t="str">
        <f>Tabela1[[#This Row],[TEC - Tipo de Estrutura 2]] &amp; "|" &amp; Tabela1[[#This Row],[Intervalo de Anos]] &amp; "|" &amp; Tabela1[[#This Row],[CON - Material]]</f>
        <v>Outro|1983-2010|Alvenaria de Pedra</v>
      </c>
    </row>
    <row r="1768" spans="1:29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2" t="str" cm="1">
        <f t="array" ref="P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8" s="1">
        <v>3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46</v>
      </c>
      <c r="X1768" s="2" t="s">
        <v>24</v>
      </c>
      <c r="Y1768" s="2" t="str" cm="1">
        <f t="array" ref="Y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8" s="2" t="str">
        <f>Tabela1[[#This Row],[TEC - Tipo de Estrutura 2]] &amp; "|" &amp; Tabela1[[#This Row],[Intervalo de Anos]] &amp; "|" &amp; Tabela1[[#This Row],[CON - Material]]</f>
        <v>Outro|1983-2010|Betão Armado</v>
      </c>
    </row>
    <row r="1769" spans="1:29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2" t="str" cm="1">
        <f t="array" ref="P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69" s="1">
        <v>1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46</v>
      </c>
      <c r="X1769" s="2" t="s">
        <v>24</v>
      </c>
      <c r="Y1769" s="2" t="str" cm="1">
        <f t="array" ref="Y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9" s="2" t="str">
        <f>Tabela1[[#This Row],[TEC - Tipo de Estrutura 2]] &amp; "|" &amp; Tabela1[[#This Row],[Intervalo de Anos]] &amp; "|" &amp; Tabela1[[#This Row],[CON - Material]]</f>
        <v>Pórtico|1983-2010|Betão Armado</v>
      </c>
    </row>
    <row r="1770" spans="1:29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2" t="str" cm="1">
        <f t="array" ref="P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0" s="1">
        <v>3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46</v>
      </c>
      <c r="X1770" s="2" t="s">
        <v>31</v>
      </c>
      <c r="Y1770" s="2" t="str" cm="1">
        <f t="array" ref="Y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770" s="2" t="s">
        <v>24</v>
      </c>
      <c r="AC1770" s="2" t="str">
        <f>Tabela1[[#This Row],[TEC - Tipo de Estrutura 2]] &amp; "|" &amp; Tabela1[[#This Row],[Intervalo de Anos]] &amp; "|" &amp; Tabela1[[#This Row],[CON - Material]]</f>
        <v>Outro|1983-2010|Alvenaria de Tijolo</v>
      </c>
    </row>
    <row r="1771" spans="1:29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2" t="str" cm="1">
        <f t="array" ref="P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1" s="1">
        <v>3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46</v>
      </c>
      <c r="X1771" s="2" t="s">
        <v>35</v>
      </c>
      <c r="Y1771" s="2" t="str" cm="1">
        <f t="array" ref="Y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1" s="2" t="s">
        <v>24</v>
      </c>
      <c r="AC1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772" spans="1:29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2" t="str" cm="1">
        <f t="array" ref="P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2" s="1">
        <v>3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46</v>
      </c>
      <c r="X1772" s="2" t="s">
        <v>38</v>
      </c>
      <c r="Y1772" s="2" t="str" cm="1">
        <f t="array" ref="Y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3" spans="1:29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2" t="str" cm="1">
        <f t="array" ref="P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3" s="1">
        <v>3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46</v>
      </c>
      <c r="X1773" s="2" t="s">
        <v>38</v>
      </c>
      <c r="Y1773" s="2" t="str" cm="1">
        <f t="array" ref="Y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4" spans="1:29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2" t="str" cm="1">
        <f t="array" ref="P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4" s="1">
        <v>6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46</v>
      </c>
      <c r="X1774" s="2" t="s">
        <v>24</v>
      </c>
      <c r="Y1774" s="2" t="str" cm="1">
        <f t="array" ref="Y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75" spans="1:29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2" t="str" cm="1">
        <f t="array" ref="P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5" s="1">
        <v>5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46</v>
      </c>
      <c r="X1775" s="2" t="s">
        <v>35</v>
      </c>
      <c r="Y1775" s="2" t="str" cm="1">
        <f t="array" ref="Y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5" s="2" t="s">
        <v>24</v>
      </c>
      <c r="AC177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6" spans="1:29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2" t="str" cm="1">
        <f t="array" ref="P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6" s="1">
        <v>1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46</v>
      </c>
      <c r="X1776" s="2" t="s">
        <v>35</v>
      </c>
      <c r="Y1776" s="2" t="str" cm="1">
        <f t="array" ref="Y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6" s="2" t="s">
        <v>24</v>
      </c>
      <c r="AC1776" s="2" t="str">
        <f>Tabela1[[#This Row],[TEC - Tipo de Estrutura 2]] &amp; "|" &amp; Tabela1[[#This Row],[Intervalo de Anos]] &amp; "|" &amp; Tabela1[[#This Row],[CON - Material]]</f>
        <v>Outro|1960-1983|Alvenaria de Pedra</v>
      </c>
    </row>
    <row r="1777" spans="1:29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2" t="str" cm="1">
        <f t="array" ref="P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7" s="1">
        <v>9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46</v>
      </c>
      <c r="X1777" s="2" t="s">
        <v>24</v>
      </c>
      <c r="Y1777" s="2" t="str" cm="1">
        <f t="array" ref="Y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777" s="2" t="s">
        <v>38</v>
      </c>
      <c r="AC177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8" spans="1:29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2" t="str" cm="1">
        <f t="array" ref="P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8" s="1">
        <v>3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46</v>
      </c>
      <c r="X1778" s="2" t="s">
        <v>35</v>
      </c>
      <c r="Y1778" s="2" t="str" cm="1">
        <f t="array" ref="Y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9" spans="1:29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2" t="str" cm="1">
        <f t="array" ref="P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9" s="1">
        <v>7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46</v>
      </c>
      <c r="X1779" s="2" t="s">
        <v>38</v>
      </c>
      <c r="Y1779" s="2" t="str" cm="1">
        <f t="array" ref="Y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0" spans="1:29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2" t="str" cm="1">
        <f t="array" ref="P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0" s="1">
        <v>4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30</v>
      </c>
      <c r="X1780" s="2" t="s">
        <v>24</v>
      </c>
      <c r="Y1780" s="2" t="str" cm="1">
        <f t="array" ref="Y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1" spans="1:29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2" t="str" cm="1">
        <f t="array" ref="P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81" s="1">
        <v>1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41</v>
      </c>
      <c r="X1781" s="2" t="s">
        <v>38</v>
      </c>
      <c r="Y1781" s="2" t="str" cm="1">
        <f t="array" ref="Y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1" s="2" t="str">
        <f>Tabela1[[#This Row],[TEC - Tipo de Estrutura 2]] &amp; "|" &amp; Tabela1[[#This Row],[Intervalo de Anos]] &amp; "|" &amp; Tabela1[[#This Row],[CON - Material]]</f>
        <v>Pórtico|1983-2010|Betão Armado</v>
      </c>
    </row>
    <row r="1782" spans="1:29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2" t="str" cm="1">
        <f t="array" ref="P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2" s="1">
        <v>1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41</v>
      </c>
      <c r="X1782" s="2" t="s">
        <v>35</v>
      </c>
      <c r="Y1782" s="2" t="str" cm="1">
        <f t="array" ref="Y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82" s="2" t="s">
        <v>740</v>
      </c>
      <c r="AA1782" s="2" t="s">
        <v>181</v>
      </c>
      <c r="AC17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3" spans="1:29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2" t="str" cm="1">
        <f t="array" ref="P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3" s="1">
        <v>5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41</v>
      </c>
      <c r="X1783" s="2" t="s">
        <v>35</v>
      </c>
      <c r="Y1783" s="2" t="str" cm="1">
        <f t="array" ref="Y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4" spans="1:29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2" t="str" cm="1">
        <f t="array" ref="P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84" s="1">
        <v>1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41</v>
      </c>
      <c r="X1784" s="2" t="s">
        <v>85</v>
      </c>
      <c r="Y1784" s="2" t="str" cm="1">
        <f t="array" ref="Y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85" spans="1:29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2" t="str" cm="1">
        <f t="array" ref="P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5" s="1">
        <v>1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41</v>
      </c>
      <c r="X1785" s="2" t="s">
        <v>35</v>
      </c>
      <c r="Y1785" s="2" t="str" cm="1">
        <f t="array" ref="Y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6" spans="1:29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2" t="str" cm="1">
        <f t="array" ref="P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6" s="1">
        <v>3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41</v>
      </c>
      <c r="X1786" s="2" t="s">
        <v>24</v>
      </c>
      <c r="Y1786" s="2" t="str" cm="1">
        <f t="array" ref="Y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87" spans="1:29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2" t="str" cm="1">
        <f t="array" ref="P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7" s="1">
        <v>5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41</v>
      </c>
      <c r="X1787" s="2" t="s">
        <v>38</v>
      </c>
      <c r="Y1787" s="2" t="str" cm="1">
        <f t="array" ref="Y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88" spans="1:29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2" t="str" cm="1">
        <f t="array" ref="P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8" s="1">
        <v>4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41</v>
      </c>
      <c r="X1788" s="2" t="s">
        <v>38</v>
      </c>
      <c r="Y1788" s="2" t="str" cm="1">
        <f t="array" ref="Y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9" spans="1:29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2" t="str" cm="1">
        <f t="array" ref="P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9" s="1">
        <v>5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41</v>
      </c>
      <c r="X1789" s="2" t="s">
        <v>38</v>
      </c>
      <c r="Y1789" s="2" t="str" cm="1">
        <f t="array" ref="Y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1790" spans="1:29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2" t="str" cm="1">
        <f t="array" ref="P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0" s="1">
        <v>3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41</v>
      </c>
      <c r="X1790" s="2" t="s">
        <v>38</v>
      </c>
      <c r="Y1790" s="2" t="str" cm="1">
        <f t="array" ref="Y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1" spans="1:29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2" t="str" cm="1">
        <f t="array" ref="P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91" s="1">
        <v>1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41</v>
      </c>
      <c r="X1791" s="2" t="s">
        <v>38</v>
      </c>
      <c r="Y1791" s="2" t="str" cm="1">
        <f t="array" ref="Y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1" s="2" t="str">
        <f>Tabela1[[#This Row],[TEC - Tipo de Estrutura 2]] &amp; "|" &amp; Tabela1[[#This Row],[Intervalo de Anos]] &amp; "|" &amp; Tabela1[[#This Row],[CON - Material]]</f>
        <v>Pórtico|1983-2010|Betão Armado</v>
      </c>
    </row>
    <row r="1792" spans="1:29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2" t="str" cm="1">
        <f t="array" ref="P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2" s="1">
        <v>3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41</v>
      </c>
      <c r="X1792" s="2" t="s">
        <v>38</v>
      </c>
      <c r="Y1792" s="2" t="str" cm="1">
        <f t="array" ref="Y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3" spans="1:29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2" t="str" cm="1">
        <f t="array" ref="P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3" s="1">
        <v>3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41</v>
      </c>
      <c r="X1793" s="2" t="s">
        <v>38</v>
      </c>
      <c r="Y1793" s="2" t="str" cm="1">
        <f t="array" ref="Y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4" spans="1:29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2" t="str" cm="1">
        <f t="array" ref="P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4" s="1">
        <v>3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41</v>
      </c>
      <c r="X1794" s="2" t="s">
        <v>38</v>
      </c>
      <c r="Y1794" s="2" t="str" cm="1">
        <f t="array" ref="Y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5" spans="1:29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2" t="str" cm="1">
        <f t="array" ref="P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5" s="1">
        <v>2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41</v>
      </c>
      <c r="X1795" s="2" t="s">
        <v>38</v>
      </c>
      <c r="Y1795" s="2" t="str" cm="1">
        <f t="array" ref="Y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6" spans="1:29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2" t="str" cm="1">
        <f t="array" ref="P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6" s="1">
        <v>3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41</v>
      </c>
      <c r="X1796" s="2" t="s">
        <v>38</v>
      </c>
      <c r="Y1796" s="2" t="str" cm="1">
        <f t="array" ref="Y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7" spans="1:29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2" t="str" cm="1">
        <f t="array" ref="P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7" s="1">
        <v>1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41</v>
      </c>
      <c r="X1797" s="2" t="s">
        <v>24</v>
      </c>
      <c r="Y1797" s="2" t="str" cm="1">
        <f t="array" ref="Y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7" s="2" t="str">
        <f>Tabela1[[#This Row],[TEC - Tipo de Estrutura 2]] &amp; "|" &amp; Tabela1[[#This Row],[Intervalo de Anos]] &amp; "|" &amp; Tabela1[[#This Row],[CON - Material]]</f>
        <v>Arco|1983-2010|Betão Armado</v>
      </c>
    </row>
    <row r="1798" spans="1:29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2" t="str" cm="1">
        <f t="array" ref="P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8" s="1">
        <v>1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41</v>
      </c>
      <c r="X1798" s="2" t="s">
        <v>24</v>
      </c>
      <c r="Y1798" s="2" t="str" cm="1">
        <f t="array" ref="Y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8" s="2" t="str">
        <f>Tabela1[[#This Row],[TEC - Tipo de Estrutura 2]] &amp; "|" &amp; Tabela1[[#This Row],[Intervalo de Anos]] &amp; "|" &amp; Tabela1[[#This Row],[CON - Material]]</f>
        <v>Arco|1983-2010|Betão Armado</v>
      </c>
    </row>
    <row r="1799" spans="1:29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2" t="str" cm="1">
        <f t="array" ref="P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9" s="1">
        <v>1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41</v>
      </c>
      <c r="X1799" s="2" t="s">
        <v>24</v>
      </c>
      <c r="Y1799" s="2" t="str" cm="1">
        <f t="array" ref="Y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9" s="2" t="str">
        <f>Tabela1[[#This Row],[TEC - Tipo de Estrutura 2]] &amp; "|" &amp; Tabela1[[#This Row],[Intervalo de Anos]] &amp; "|" &amp; Tabela1[[#This Row],[CON - Material]]</f>
        <v>Arco|1983-2010|Betão Armado</v>
      </c>
    </row>
    <row r="1800" spans="1:29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2" t="str" cm="1">
        <f t="array" ref="P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0" s="1">
        <v>1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41</v>
      </c>
      <c r="X1800" s="2" t="s">
        <v>35</v>
      </c>
      <c r="Y1800" s="2" t="str" cm="1">
        <f t="array" ref="Y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1" spans="1:29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2" t="str" cm="1">
        <f t="array" ref="P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1" s="1">
        <v>1</v>
      </c>
      <c r="R1801" s="1">
        <v>10</v>
      </c>
      <c r="S1801" s="1">
        <v>8.5</v>
      </c>
      <c r="U1801" s="9"/>
      <c r="V1801" s="10"/>
      <c r="W1801" s="1" t="s">
        <v>41</v>
      </c>
      <c r="X1801" s="2" t="s">
        <v>35</v>
      </c>
      <c r="Y1801" s="2" t="str" cm="1">
        <f t="array" ref="Y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1" s="2" t="s">
        <v>181</v>
      </c>
      <c r="AC18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2" spans="1:29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2" t="str" cm="1">
        <f t="array" ref="P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2" s="1">
        <v>5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41</v>
      </c>
      <c r="X1802" s="2" t="s">
        <v>35</v>
      </c>
      <c r="Y1802" s="2" t="str" cm="1">
        <f t="array" ref="Y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3" spans="1:29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2" t="str" cm="1">
        <f t="array" ref="P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3" s="1">
        <v>9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41</v>
      </c>
      <c r="X1803" s="2" t="s">
        <v>35</v>
      </c>
      <c r="Y1803" s="2" t="str" cm="1">
        <f t="array" ref="Y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4" spans="1:29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2" t="str" cm="1">
        <f t="array" ref="P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4" s="1">
        <v>1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41</v>
      </c>
      <c r="X1804" s="2" t="s">
        <v>35</v>
      </c>
      <c r="Y1804" s="2" t="str" cm="1">
        <f t="array" ref="Y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4" s="2" t="s">
        <v>24</v>
      </c>
      <c r="AC1804" s="2" t="str">
        <f>Tabela1[[#This Row],[TEC - Tipo de Estrutura 2]] &amp; "|" &amp; Tabela1[[#This Row],[Intervalo de Anos]] &amp; "|" &amp; Tabela1[[#This Row],[CON - Material]]</f>
        <v>Arco|1983-2010|Alvenaria de Pedra</v>
      </c>
    </row>
    <row r="1805" spans="1:29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2" t="str" cm="1">
        <f t="array" ref="P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5" s="1">
        <v>4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41</v>
      </c>
      <c r="X1805" s="2" t="s">
        <v>35</v>
      </c>
      <c r="Y1805" s="2" t="str" cm="1">
        <f t="array" ref="Y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6" spans="1:29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2" t="str" cm="1">
        <f t="array" ref="P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6" s="1">
        <v>8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41</v>
      </c>
      <c r="X1806" s="2" t="s">
        <v>35</v>
      </c>
      <c r="Y1806" s="2" t="str" cm="1">
        <f t="array" ref="Y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7" spans="1:29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2" t="str" cm="1">
        <f t="array" ref="P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07" s="1">
        <v>3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41</v>
      </c>
      <c r="X1807" s="2" t="s">
        <v>35</v>
      </c>
      <c r="Y1807" s="2" t="str" cm="1">
        <f t="array" ref="Y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7" s="2" t="s">
        <v>24</v>
      </c>
      <c r="AC180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808" spans="1:29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2" t="str" cm="1">
        <f t="array" ref="P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8" s="1">
        <v>3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30</v>
      </c>
      <c r="X1808" s="2" t="s">
        <v>38</v>
      </c>
      <c r="Y1808" s="2" t="str" cm="1">
        <f t="array" ref="Y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9" spans="1:29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2" t="str" cm="1">
        <f t="array" ref="P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9" s="1">
        <v>1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41</v>
      </c>
      <c r="X1809" s="2" t="s">
        <v>35</v>
      </c>
      <c r="Y1809" s="2" t="str" cm="1">
        <f t="array" ref="Y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10" spans="1:29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2" t="str" cm="1">
        <f t="array" ref="P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0" s="1">
        <v>7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41</v>
      </c>
      <c r="X1810" s="2" t="s">
        <v>38</v>
      </c>
      <c r="Y1810" s="2" t="str" cm="1">
        <f t="array" ref="Y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1" spans="1:29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2" t="str" cm="1">
        <f t="array" ref="P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11" s="1">
        <v>1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41</v>
      </c>
      <c r="X1811" s="2" t="s">
        <v>38</v>
      </c>
      <c r="Y1811" s="2" t="str" cm="1">
        <f t="array" ref="Y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12" spans="1:29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2" t="str" cm="1">
        <f t="array" ref="P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12" s="1">
        <v>1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41</v>
      </c>
      <c r="X1812" s="2" t="s">
        <v>292</v>
      </c>
      <c r="Y1812" s="2" t="str" cm="1">
        <f t="array" ref="Y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12" s="2" t="str">
        <f>Tabela1[[#This Row],[TEC - Tipo de Estrutura 2]] &amp; "|" &amp; Tabela1[[#This Row],[Intervalo de Anos]] &amp; "|" &amp; Tabela1[[#This Row],[CON - Material]]</f>
        <v>Outro|1983-2010|Aço</v>
      </c>
    </row>
    <row r="1813" spans="1:29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2" t="str" cm="1">
        <f t="array" ref="P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3" s="1">
        <v>1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41</v>
      </c>
      <c r="X1813" s="2" t="s">
        <v>24</v>
      </c>
      <c r="Y1813" s="2" t="str" cm="1">
        <f t="array" ref="Y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3" s="2" t="str">
        <f>Tabela1[[#This Row],[TEC - Tipo de Estrutura 2]] &amp; "|" &amp; Tabela1[[#This Row],[Intervalo de Anos]] &amp; "|" &amp; Tabela1[[#This Row],[CON - Material]]</f>
        <v>Pórtico|1983-2010|Betão Armado</v>
      </c>
    </row>
    <row r="1814" spans="1:29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2" t="str" cm="1">
        <f t="array" ref="P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4" s="1">
        <v>5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41</v>
      </c>
      <c r="X1814" s="2" t="s">
        <v>38</v>
      </c>
      <c r="Y1814" s="2" t="str" cm="1">
        <f t="array" ref="Y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5" spans="1:29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2" t="str" cm="1">
        <f t="array" ref="P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5" s="1">
        <v>3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41</v>
      </c>
      <c r="X1815" s="2" t="s">
        <v>38</v>
      </c>
      <c r="Y1815" s="2" t="str" cm="1">
        <f t="array" ref="Y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6" spans="1:29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2" t="str" cm="1">
        <f t="array" ref="P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6" s="1">
        <v>12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41</v>
      </c>
      <c r="X1816" s="2" t="s">
        <v>38</v>
      </c>
      <c r="Y1816" s="2" t="str" cm="1">
        <f t="array" ref="Y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7" spans="1:29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2" t="str" cm="1">
        <f t="array" ref="P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7" s="1">
        <v>5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41</v>
      </c>
      <c r="X1817" s="2" t="s">
        <v>38</v>
      </c>
      <c r="Y1817" s="2" t="str" cm="1">
        <f t="array" ref="Y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8" spans="1:29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2" t="str" cm="1">
        <f t="array" ref="P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8" s="1">
        <v>9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41</v>
      </c>
      <c r="X1818" s="2" t="s">
        <v>38</v>
      </c>
      <c r="Y1818" s="2" t="str" cm="1">
        <f t="array" ref="Y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9" spans="1:29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2" t="str" cm="1">
        <f t="array" ref="P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9" s="1">
        <v>4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41</v>
      </c>
      <c r="X1819" s="2" t="s">
        <v>38</v>
      </c>
      <c r="Y1819" s="2" t="str" cm="1">
        <f t="array" ref="Y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0" spans="1:29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2" t="str" cm="1">
        <f t="array" ref="P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0" s="1">
        <v>3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41</v>
      </c>
      <c r="X1820" s="2" t="s">
        <v>38</v>
      </c>
      <c r="Y1820" s="2" t="str" cm="1">
        <f t="array" ref="Y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1" spans="1:29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2" t="str" cm="1">
        <f t="array" ref="P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1" s="1">
        <v>4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41</v>
      </c>
      <c r="X1821" s="2" t="s">
        <v>38</v>
      </c>
      <c r="Y1821" s="2" t="str" cm="1">
        <f t="array" ref="Y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2" spans="1:29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2" t="str" cm="1">
        <f t="array" ref="P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2" s="1">
        <v>3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41</v>
      </c>
      <c r="X1822" s="2" t="s">
        <v>38</v>
      </c>
      <c r="Y1822" s="2" t="str" cm="1">
        <f t="array" ref="Y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3" spans="1:29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2" t="str" cm="1">
        <f t="array" ref="P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3" s="1">
        <v>3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41</v>
      </c>
      <c r="X1823" s="2" t="s">
        <v>38</v>
      </c>
      <c r="Y1823" s="2" t="str" cm="1">
        <f t="array" ref="Y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4" spans="1:29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2" t="str" cm="1">
        <f t="array" ref="P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4" s="1">
        <v>3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41</v>
      </c>
      <c r="X1824" s="2" t="s">
        <v>38</v>
      </c>
      <c r="Y1824" s="2" t="str" cm="1">
        <f t="array" ref="Y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5" spans="1:29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2" t="str" cm="1">
        <f t="array" ref="P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5" s="1">
        <v>2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41</v>
      </c>
      <c r="X1825" s="2" t="s">
        <v>38</v>
      </c>
      <c r="Y1825" s="2" t="str" cm="1">
        <f t="array" ref="Y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6" spans="1:29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2" t="str" cm="1">
        <f t="array" ref="P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26" s="1">
        <v>7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41</v>
      </c>
      <c r="X1826" s="2" t="s">
        <v>181</v>
      </c>
      <c r="Y1826" s="2" t="str" cm="1">
        <f t="array" ref="Y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26" s="2" t="str">
        <f>Tabela1[[#This Row],[TEC - Tipo de Estrutura 2]] &amp; "|" &amp; Tabela1[[#This Row],[Intervalo de Anos]] &amp; "|" &amp; Tabela1[[#This Row],[CON - Material]]</f>
        <v>Tabuleiro simples/apoiado|1983-2010|Alvenaria de Pedra</v>
      </c>
    </row>
    <row r="1827" spans="1:29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2" t="str" cm="1">
        <f t="array" ref="P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7" s="1">
        <v>3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41</v>
      </c>
      <c r="X1827" s="2" t="s">
        <v>38</v>
      </c>
      <c r="Y1827" s="2" t="str" cm="1">
        <f t="array" ref="Y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8" spans="1:29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2" t="str" cm="1">
        <f t="array" ref="P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8" s="1">
        <v>3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41</v>
      </c>
      <c r="X1828" s="2" t="s">
        <v>38</v>
      </c>
      <c r="Y1828" s="2" t="str" cm="1">
        <f t="array" ref="Y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9" spans="1:29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2" t="str" cm="1">
        <f t="array" ref="P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9" s="1">
        <v>13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41</v>
      </c>
      <c r="X1829" s="2" t="s">
        <v>38</v>
      </c>
      <c r="Y1829" s="2" t="str" cm="1">
        <f t="array" ref="Y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0" spans="1:29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2" t="str" cm="1">
        <f t="array" ref="P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0" s="1">
        <v>3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41</v>
      </c>
      <c r="X1830" s="2" t="s">
        <v>38</v>
      </c>
      <c r="Y1830" s="2" t="str" cm="1">
        <f t="array" ref="Y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1" spans="1:29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2" t="str" cm="1">
        <f t="array" ref="P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1" s="1">
        <v>1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41</v>
      </c>
      <c r="X1831" s="2" t="s">
        <v>38</v>
      </c>
      <c r="Y1831" s="2" t="str" cm="1">
        <f t="array" ref="Y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1" s="2" t="str">
        <f>Tabela1[[#This Row],[TEC - Tipo de Estrutura 2]] &amp; "|" &amp; Tabela1[[#This Row],[Intervalo de Anos]] &amp; "|" &amp; Tabela1[[#This Row],[CON - Material]]</f>
        <v>Pórtico|1983-2010|Betão Armado</v>
      </c>
    </row>
    <row r="1832" spans="1:29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2" t="str" cm="1">
        <f t="array" ref="P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2" s="1">
        <v>5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41</v>
      </c>
      <c r="X1832" s="2" t="s">
        <v>38</v>
      </c>
      <c r="Y1832" s="2" t="str" cm="1">
        <f t="array" ref="Y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3" spans="1:29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2" t="str" cm="1">
        <f t="array" ref="P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3" s="1">
        <v>3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41</v>
      </c>
      <c r="X1833" s="2" t="s">
        <v>38</v>
      </c>
      <c r="Y1833" s="2" t="str" cm="1">
        <f t="array" ref="Y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4" spans="1:29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2" t="str" cm="1">
        <f t="array" ref="P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4" s="1">
        <v>3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41</v>
      </c>
      <c r="X1834" s="2" t="s">
        <v>38</v>
      </c>
      <c r="Y1834" s="2" t="str" cm="1">
        <f t="array" ref="Y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5" spans="1:29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2" t="str" cm="1">
        <f t="array" ref="P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5" s="1">
        <v>1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41</v>
      </c>
      <c r="X1835" s="2" t="s">
        <v>24</v>
      </c>
      <c r="Y1835" s="2" t="str" cm="1">
        <f t="array" ref="Y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5" s="2" t="str">
        <f>Tabela1[[#This Row],[TEC - Tipo de Estrutura 2]] &amp; "|" &amp; Tabela1[[#This Row],[Intervalo de Anos]] &amp; "|" &amp; Tabela1[[#This Row],[CON - Material]]</f>
        <v>Pórtico|1983-2010|Betão Armado</v>
      </c>
    </row>
    <row r="1836" spans="1:29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2" t="str" cm="1">
        <f t="array" ref="P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6" s="1">
        <v>3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41</v>
      </c>
      <c r="X1836" s="2" t="s">
        <v>38</v>
      </c>
      <c r="Y1836" s="2" t="str" cm="1">
        <f t="array" ref="Y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7" spans="1:29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2" t="str" cm="1">
        <f t="array" ref="P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7" s="1">
        <v>3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41</v>
      </c>
      <c r="X1837" s="2" t="s">
        <v>38</v>
      </c>
      <c r="Y1837" s="2" t="str" cm="1">
        <f t="array" ref="Y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8" spans="1:29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2" t="str" cm="1">
        <f t="array" ref="P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8" s="1">
        <v>1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41</v>
      </c>
      <c r="X1838" s="2" t="s">
        <v>24</v>
      </c>
      <c r="Y1838" s="2" t="str" cm="1">
        <f t="array" ref="Y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8" s="2" t="str">
        <f>Tabela1[[#This Row],[TEC - Tipo de Estrutura 2]] &amp; "|" &amp; Tabela1[[#This Row],[Intervalo de Anos]] &amp; "|" &amp; Tabela1[[#This Row],[CON - Material]]</f>
        <v>Pórtico|1983-2010|Betão Armado</v>
      </c>
    </row>
    <row r="1839" spans="1:29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2" t="str" cm="1">
        <f t="array" ref="P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9" s="1">
        <v>8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41</v>
      </c>
      <c r="X1839" s="2" t="s">
        <v>38</v>
      </c>
      <c r="Y1839" s="2" t="str" cm="1">
        <f t="array" ref="Y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0" spans="1:29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2" t="str" cm="1">
        <f t="array" ref="P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0" s="1">
        <v>3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41</v>
      </c>
      <c r="X1840" s="2" t="s">
        <v>38</v>
      </c>
      <c r="Y1840" s="2" t="str" cm="1">
        <f t="array" ref="Y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1" spans="1:29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2" t="str" cm="1">
        <f t="array" ref="P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1" s="1">
        <v>3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41</v>
      </c>
      <c r="X1841" s="2" t="s">
        <v>38</v>
      </c>
      <c r="Y1841" s="2" t="str" cm="1">
        <f t="array" ref="Y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2" spans="1:29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2" t="str" cm="1">
        <f t="array" ref="P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2" s="1">
        <v>3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41</v>
      </c>
      <c r="X1842" s="2" t="s">
        <v>38</v>
      </c>
      <c r="Y1842" s="2" t="str" cm="1">
        <f t="array" ref="Y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3" spans="1:29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2" t="str" cm="1">
        <f t="array" ref="P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3" s="1">
        <v>3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41</v>
      </c>
      <c r="X1843" s="2" t="s">
        <v>38</v>
      </c>
      <c r="Y1843" s="2" t="str" cm="1">
        <f t="array" ref="Y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4" spans="1:29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2" t="str" cm="1">
        <f t="array" ref="P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4" s="1">
        <v>3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41</v>
      </c>
      <c r="X1844" s="2" t="s">
        <v>38</v>
      </c>
      <c r="Y1844" s="2" t="str" cm="1">
        <f t="array" ref="Y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5" spans="1:29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2" t="str" cm="1">
        <f t="array" ref="P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5" s="1">
        <v>2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41</v>
      </c>
      <c r="X1845" s="2" t="s">
        <v>38</v>
      </c>
      <c r="Y1845" s="2" t="str" cm="1">
        <f t="array" ref="Y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6" spans="1:29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2" t="str" cm="1">
        <f t="array" ref="P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6" s="1">
        <v>1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41</v>
      </c>
      <c r="X1846" s="2" t="s">
        <v>24</v>
      </c>
      <c r="Y1846" s="2" t="str" cm="1">
        <f t="array" ref="Y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6" s="2" t="str">
        <f>Tabela1[[#This Row],[TEC - Tipo de Estrutura 2]] &amp; "|" &amp; Tabela1[[#This Row],[Intervalo de Anos]] &amp; "|" &amp; Tabela1[[#This Row],[CON - Material]]</f>
        <v>Pórtico|1983-2010|Betão Armado</v>
      </c>
    </row>
    <row r="1847" spans="1:29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2" t="str" cm="1">
        <f t="array" ref="P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7" s="1">
        <v>4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41</v>
      </c>
      <c r="X1847" s="2" t="s">
        <v>38</v>
      </c>
      <c r="Y1847" s="2" t="str" cm="1">
        <f t="array" ref="Y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8" spans="1:29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2" t="str" cm="1">
        <f t="array" ref="P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8" s="1">
        <v>1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41</v>
      </c>
      <c r="X1848" s="2" t="s">
        <v>24</v>
      </c>
      <c r="Y1848" s="2" t="str" cm="1">
        <f t="array" ref="Y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8" s="2" t="str">
        <f>Tabela1[[#This Row],[TEC - Tipo de Estrutura 2]] &amp; "|" &amp; Tabela1[[#This Row],[Intervalo de Anos]] &amp; "|" &amp; Tabela1[[#This Row],[CON - Material]]</f>
        <v>Pórtico|1983-2010|Betão Armado</v>
      </c>
    </row>
    <row r="1849" spans="1:29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2" t="str" cm="1">
        <f t="array" ref="P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49" s="1">
        <v>1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41</v>
      </c>
      <c r="X1849" s="2" t="s">
        <v>24</v>
      </c>
      <c r="Y1849" s="2" t="str" cm="1">
        <f t="array" ref="Y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50" spans="1:29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2" t="str" cm="1">
        <f t="array" ref="P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0" s="1">
        <v>4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41</v>
      </c>
      <c r="X1850" s="2" t="s">
        <v>38</v>
      </c>
      <c r="Y1850" s="2" t="str" cm="1">
        <f t="array" ref="Y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1" spans="1:29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2" t="str" cm="1">
        <f t="array" ref="P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51" s="1">
        <v>1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41</v>
      </c>
      <c r="X1851" s="2" t="s">
        <v>321</v>
      </c>
      <c r="Y1851" s="2" t="str" cm="1">
        <f t="array" ref="Y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51" s="2" t="str">
        <f>Tabela1[[#This Row],[TEC - Tipo de Estrutura 2]] &amp; "|" &amp; Tabela1[[#This Row],[Intervalo de Anos]] &amp; "|" &amp; Tabela1[[#This Row],[CON - Material]]</f>
        <v>Pórtico|1983-2010|Aço</v>
      </c>
    </row>
    <row r="1852" spans="1:29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2" t="str" cm="1">
        <f t="array" ref="P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2" s="1">
        <v>4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41</v>
      </c>
      <c r="X1852" s="2" t="s">
        <v>38</v>
      </c>
      <c r="Y1852" s="2" t="str" cm="1">
        <f t="array" ref="Y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3" spans="1:29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2" t="str" cm="1">
        <f t="array" ref="P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3" s="1">
        <v>8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41</v>
      </c>
      <c r="X1853" s="2" t="s">
        <v>38</v>
      </c>
      <c r="Y1853" s="2" t="str" cm="1">
        <f t="array" ref="Y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4" spans="1:29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2" t="str" cm="1">
        <f t="array" ref="P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4" s="1">
        <v>8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41</v>
      </c>
      <c r="X1854" s="2" t="s">
        <v>38</v>
      </c>
      <c r="Y1854" s="2" t="str" cm="1">
        <f t="array" ref="Y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5" spans="1:29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2" t="str" cm="1">
        <f t="array" ref="P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5" s="1">
        <v>3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41</v>
      </c>
      <c r="X1855" s="2" t="s">
        <v>38</v>
      </c>
      <c r="Y1855" s="2" t="str" cm="1">
        <f t="array" ref="Y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6" spans="1:29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2" t="str" cm="1">
        <f t="array" ref="P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6" s="1">
        <v>3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41</v>
      </c>
      <c r="X1856" s="2" t="s">
        <v>38</v>
      </c>
      <c r="Y1856" s="2" t="str" cm="1">
        <f t="array" ref="Y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7" spans="1:29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2" t="str" cm="1">
        <f t="array" ref="P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7" s="1">
        <v>3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41</v>
      </c>
      <c r="X1857" s="2" t="s">
        <v>38</v>
      </c>
      <c r="Y1857" s="2" t="str" cm="1">
        <f t="array" ref="Y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8" spans="1:29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2" t="str" cm="1">
        <f t="array" ref="P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8" s="1">
        <v>3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41</v>
      </c>
      <c r="X1858" s="2" t="s">
        <v>38</v>
      </c>
      <c r="Y1858" s="2" t="str" cm="1">
        <f t="array" ref="Y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9" spans="1:29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2" t="str" cm="1">
        <f t="array" ref="P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59" s="1">
        <v>1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41</v>
      </c>
      <c r="X1859" s="2" t="s">
        <v>38</v>
      </c>
      <c r="Y1859" s="2" t="str" cm="1">
        <f t="array" ref="Y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60" spans="1:29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2" t="str" cm="1">
        <f t="array" ref="P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0" s="1">
        <v>3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41</v>
      </c>
      <c r="X1860" s="2" t="s">
        <v>38</v>
      </c>
      <c r="Y1860" s="2" t="str" cm="1">
        <f t="array" ref="Y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1" spans="1:29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2" t="str" cm="1">
        <f t="array" ref="P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1" s="1">
        <v>3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41</v>
      </c>
      <c r="X1861" s="2" t="s">
        <v>38</v>
      </c>
      <c r="Y1861" s="2" t="str" cm="1">
        <f t="array" ref="Y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2" spans="1:29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2" t="str" cm="1">
        <f t="array" ref="P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2" s="1">
        <v>3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41</v>
      </c>
      <c r="X1862" s="2" t="s">
        <v>38</v>
      </c>
      <c r="Y1862" s="2" t="str" cm="1">
        <f t="array" ref="Y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3" spans="1:29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2" t="str" cm="1">
        <f t="array" ref="P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3" s="1">
        <v>3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41</v>
      </c>
      <c r="X1863" s="2" t="s">
        <v>38</v>
      </c>
      <c r="Y1863" s="2" t="str" cm="1">
        <f t="array" ref="Y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4" spans="1:29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2" t="str" cm="1">
        <f t="array" ref="P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4" s="1">
        <v>3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30</v>
      </c>
      <c r="X1864" s="2" t="s">
        <v>38</v>
      </c>
      <c r="Y1864" s="2" t="str" cm="1">
        <f t="array" ref="Y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5" spans="1:29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2" t="str" cm="1">
        <f t="array" ref="P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5" s="1">
        <v>9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30</v>
      </c>
      <c r="X1865" s="2" t="s">
        <v>38</v>
      </c>
      <c r="Y1865" s="2" t="str" cm="1">
        <f t="array" ref="Y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6" spans="1:29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2" t="str" cm="1">
        <f t="array" ref="P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6" s="1">
        <v>9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41</v>
      </c>
      <c r="X1866" s="2" t="s">
        <v>38</v>
      </c>
      <c r="Y1866" s="2" t="str" cm="1">
        <f t="array" ref="Y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7" spans="1:29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2" t="str" cm="1">
        <f t="array" ref="P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7" s="1">
        <v>3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41</v>
      </c>
      <c r="X1867" s="2" t="s">
        <v>38</v>
      </c>
      <c r="Y1867" s="2" t="str" cm="1">
        <f t="array" ref="Y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8" spans="1:29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2" t="str" cm="1">
        <f t="array" ref="P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8" s="1">
        <v>6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41</v>
      </c>
      <c r="X1868" s="2" t="s">
        <v>38</v>
      </c>
      <c r="Y1868" s="2" t="str" cm="1">
        <f t="array" ref="Y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9" spans="1:29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2" t="str" cm="1">
        <f t="array" ref="P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9" s="1">
        <v>5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41</v>
      </c>
      <c r="X1869" s="2" t="s">
        <v>38</v>
      </c>
      <c r="Y1869" s="2" t="str" cm="1">
        <f t="array" ref="Y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0" spans="1:29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2" t="str" cm="1">
        <f t="array" ref="P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0" s="1">
        <v>3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41</v>
      </c>
      <c r="X1870" s="2" t="s">
        <v>38</v>
      </c>
      <c r="Y1870" s="2" t="str" cm="1">
        <f t="array" ref="Y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1" spans="1:29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2" t="str" cm="1">
        <f t="array" ref="P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1" s="1">
        <v>3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30</v>
      </c>
      <c r="X1871" s="2" t="s">
        <v>38</v>
      </c>
      <c r="Y1871" s="2" t="str" cm="1">
        <f t="array" ref="Y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2" spans="1:29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2" t="str" cm="1">
        <f t="array" ref="P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2" s="1">
        <v>3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30</v>
      </c>
      <c r="X1872" s="2" t="s">
        <v>38</v>
      </c>
      <c r="Y1872" s="2" t="str" cm="1">
        <f t="array" ref="Y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3" spans="1:29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2" t="str" cm="1">
        <f t="array" ref="P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3" s="1">
        <v>13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30</v>
      </c>
      <c r="X1873" s="2" t="s">
        <v>24</v>
      </c>
      <c r="Y1873" s="2" t="str" cm="1">
        <f t="array" ref="Y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874" spans="1:29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2" t="str" cm="1">
        <f t="array" ref="P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4" s="1">
        <v>1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30</v>
      </c>
      <c r="X1874" s="2" t="s">
        <v>24</v>
      </c>
      <c r="Y1874" s="2" t="str" cm="1">
        <f t="array" ref="Y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4" s="2" t="str">
        <f>Tabela1[[#This Row],[TEC - Tipo de Estrutura 2]] &amp; "|" &amp; Tabela1[[#This Row],[Intervalo de Anos]] &amp; "|" &amp; Tabela1[[#This Row],[CON - Material]]</f>
        <v>Pórtico|1983-2010|Betão Armado</v>
      </c>
    </row>
    <row r="1875" spans="1:29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2" t="str" cm="1">
        <f t="array" ref="P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5" s="1">
        <v>1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30</v>
      </c>
      <c r="X1875" s="2" t="s">
        <v>35</v>
      </c>
      <c r="Y1875" s="2" t="str" cm="1">
        <f t="array" ref="Y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5" s="2" t="s">
        <v>24</v>
      </c>
      <c r="AC1875" s="2" t="str">
        <f>Tabela1[[#This Row],[TEC - Tipo de Estrutura 2]] &amp; "|" &amp; Tabela1[[#This Row],[Intervalo de Anos]] &amp; "|" &amp; Tabela1[[#This Row],[CON - Material]]</f>
        <v>Arco|1983-2010|Alvenaria de Pedra</v>
      </c>
    </row>
    <row r="1876" spans="1:29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2" t="str" cm="1">
        <f t="array" ref="P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6" s="1">
        <v>1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30</v>
      </c>
      <c r="X1876" s="2" t="s">
        <v>35</v>
      </c>
      <c r="Y1876" s="2" t="str" cm="1">
        <f t="array" ref="Y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6" s="2" t="s">
        <v>24</v>
      </c>
      <c r="AC1876" s="2" t="str">
        <f>Tabela1[[#This Row],[TEC - Tipo de Estrutura 2]] &amp; "|" &amp; Tabela1[[#This Row],[Intervalo de Anos]] &amp; "|" &amp; Tabela1[[#This Row],[CON - Material]]</f>
        <v>Arco|1983-2010|Alvenaria de Pedra</v>
      </c>
    </row>
    <row r="1877" spans="1:29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2" t="str" cm="1">
        <f t="array" ref="P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7" s="1">
        <v>1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23</v>
      </c>
      <c r="X1877" s="2" t="s">
        <v>38</v>
      </c>
      <c r="Y1877" s="2" t="str" cm="1">
        <f t="array" ref="Y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7" s="2" t="str">
        <f>Tabela1[[#This Row],[TEC - Tipo de Estrutura 2]] &amp; "|" &amp; Tabela1[[#This Row],[Intervalo de Anos]] &amp; "|" &amp; Tabela1[[#This Row],[CON - Material]]</f>
        <v>Pórtico|1983-2010|Betão Armado</v>
      </c>
    </row>
    <row r="1878" spans="1:29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2" t="str" cm="1">
        <f t="array" ref="P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8" s="1">
        <v>18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41</v>
      </c>
      <c r="X1878" s="2" t="s">
        <v>38</v>
      </c>
      <c r="Y1878" s="2" t="str" cm="1">
        <f t="array" ref="Y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9" spans="1:29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2" t="str" cm="1">
        <f t="array" ref="P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9" s="1">
        <v>3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41</v>
      </c>
      <c r="X1879" s="2" t="s">
        <v>38</v>
      </c>
      <c r="Y1879" s="2" t="str" cm="1">
        <f t="array" ref="Y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0" spans="1:29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2" t="str" cm="1">
        <f t="array" ref="P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0" s="1">
        <v>3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41</v>
      </c>
      <c r="X1880" s="2" t="s">
        <v>38</v>
      </c>
      <c r="Y1880" s="2" t="str" cm="1">
        <f t="array" ref="Y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1" spans="1:29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2" t="str" cm="1">
        <f t="array" ref="P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1" s="1">
        <v>3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41</v>
      </c>
      <c r="X1881" s="2" t="s">
        <v>38</v>
      </c>
      <c r="Y1881" s="2" t="str" cm="1">
        <f t="array" ref="Y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2" spans="1:29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2" t="str" cm="1">
        <f t="array" ref="P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2" s="1">
        <v>3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41</v>
      </c>
      <c r="X1882" s="2" t="s">
        <v>38</v>
      </c>
      <c r="Y1882" s="2" t="str" cm="1">
        <f t="array" ref="Y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3" spans="1:29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2" t="str" cm="1">
        <f t="array" ref="P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3" s="1">
        <v>3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41</v>
      </c>
      <c r="X1883" s="2" t="s">
        <v>38</v>
      </c>
      <c r="Y1883" s="2" t="str" cm="1">
        <f t="array" ref="Y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4" spans="1:29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2" t="str" cm="1">
        <f t="array" ref="P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4" s="1">
        <v>3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41</v>
      </c>
      <c r="X1884" s="2" t="s">
        <v>38</v>
      </c>
      <c r="Y1884" s="2" t="str" cm="1">
        <f t="array" ref="Y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5" spans="1:29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2" t="str" cm="1">
        <f t="array" ref="P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5" s="1">
        <v>1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41</v>
      </c>
      <c r="X1885" s="2" t="s">
        <v>24</v>
      </c>
      <c r="Y1885" s="2" t="str" cm="1">
        <f t="array" ref="Y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5" s="2" t="str">
        <f>Tabela1[[#This Row],[TEC - Tipo de Estrutura 2]] &amp; "|" &amp; Tabela1[[#This Row],[Intervalo de Anos]] &amp; "|" &amp; Tabela1[[#This Row],[CON - Material]]</f>
        <v>Pórtico|1983-2010|Betão Armado</v>
      </c>
    </row>
    <row r="1886" spans="1:29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2" t="str" cm="1">
        <f t="array" ref="P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6" s="1">
        <v>3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41</v>
      </c>
      <c r="X1886" s="2" t="s">
        <v>38</v>
      </c>
      <c r="Y1886" s="2" t="str" cm="1">
        <f t="array" ref="Y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7" spans="1:29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2" t="str" cm="1">
        <f t="array" ref="P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7" s="1">
        <v>3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41</v>
      </c>
      <c r="X1887" s="2" t="s">
        <v>38</v>
      </c>
      <c r="Y1887" s="2" t="str" cm="1">
        <f t="array" ref="Y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8" spans="1:29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2" t="str" cm="1">
        <f t="array" ref="P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8" s="1">
        <v>1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41</v>
      </c>
      <c r="X1888" s="2" t="s">
        <v>24</v>
      </c>
      <c r="Y1888" s="2" t="str" cm="1">
        <f t="array" ref="Y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8" s="2" t="str">
        <f>Tabela1[[#This Row],[TEC - Tipo de Estrutura 2]] &amp; "|" &amp; Tabela1[[#This Row],[Intervalo de Anos]] &amp; "|" &amp; Tabela1[[#This Row],[CON - Material]]</f>
        <v>Pórtico|1983-2010|Betão Armado</v>
      </c>
    </row>
    <row r="1889" spans="1:29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2" t="str" cm="1">
        <f t="array" ref="P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9" s="1">
        <v>3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41</v>
      </c>
      <c r="X1889" s="2" t="s">
        <v>24</v>
      </c>
      <c r="Y1889" s="2" t="str" cm="1">
        <f t="array" ref="Y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0" spans="1:29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2" t="str" cm="1">
        <f t="array" ref="P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0" s="1">
        <v>1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41</v>
      </c>
      <c r="X1890" s="2" t="s">
        <v>24</v>
      </c>
      <c r="Y1890" s="2" t="str" cm="1">
        <f t="array" ref="Y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0" s="2" t="str">
        <f>Tabela1[[#This Row],[TEC - Tipo de Estrutura 2]] &amp; "|" &amp; Tabela1[[#This Row],[Intervalo de Anos]] &amp; "|" &amp; Tabela1[[#This Row],[CON - Material]]</f>
        <v>Pórtico|1983-2010|Betão Armado</v>
      </c>
    </row>
    <row r="1891" spans="1:29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2" t="str" cm="1">
        <f t="array" ref="P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1" s="1">
        <v>1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41</v>
      </c>
      <c r="X1891" s="2" t="s">
        <v>24</v>
      </c>
      <c r="Y1891" s="2" t="str" cm="1">
        <f t="array" ref="Y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1" s="2" t="str">
        <f>Tabela1[[#This Row],[TEC - Tipo de Estrutura 2]] &amp; "|" &amp; Tabela1[[#This Row],[Intervalo de Anos]] &amp; "|" &amp; Tabela1[[#This Row],[CON - Material]]</f>
        <v>Pórtico|1983-2010|Betão Armado</v>
      </c>
    </row>
    <row r="1892" spans="1:29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2" t="str" cm="1">
        <f t="array" ref="P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2" s="1">
        <v>1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41</v>
      </c>
      <c r="X1892" s="2" t="s">
        <v>24</v>
      </c>
      <c r="Y1892" s="2" t="str" cm="1">
        <f t="array" ref="Y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2" s="2" t="str">
        <f>Tabela1[[#This Row],[TEC - Tipo de Estrutura 2]] &amp; "|" &amp; Tabela1[[#This Row],[Intervalo de Anos]] &amp; "|" &amp; Tabela1[[#This Row],[CON - Material]]</f>
        <v>Pórtico|1983-2010|Betão Armado</v>
      </c>
    </row>
    <row r="1893" spans="1:29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2" t="str" cm="1">
        <f t="array" ref="P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3" s="1">
        <v>8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41</v>
      </c>
      <c r="X1893" s="2" t="s">
        <v>38</v>
      </c>
      <c r="Y1893" s="2" t="str" cm="1">
        <f t="array" ref="Y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4" spans="1:29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2" t="str" cm="1">
        <f t="array" ref="P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4" s="1">
        <v>11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41</v>
      </c>
      <c r="X1894" s="2" t="s">
        <v>24</v>
      </c>
      <c r="Y1894" s="2" t="str" cm="1">
        <f t="array" ref="Y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5" spans="1:29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2" t="str" cm="1">
        <f t="array" ref="P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5" s="1">
        <v>1</v>
      </c>
      <c r="R1895" s="1">
        <v>10</v>
      </c>
      <c r="S1895" s="1">
        <v>6.9</v>
      </c>
      <c r="U1895" s="9"/>
      <c r="V1895" s="10"/>
      <c r="W1895" s="1" t="s">
        <v>41</v>
      </c>
      <c r="X1895" s="2" t="s">
        <v>35</v>
      </c>
      <c r="Y1895" s="2" t="str" cm="1">
        <f t="array" ref="Y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96" spans="1:29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2" t="str" cm="1">
        <f t="array" ref="P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6" s="1">
        <v>1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41</v>
      </c>
      <c r="X1896" s="2" t="s">
        <v>24</v>
      </c>
      <c r="Y1896" s="2" t="str" cm="1">
        <f t="array" ref="Y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6" s="2" t="str">
        <f>Tabela1[[#This Row],[TEC - Tipo de Estrutura 2]] &amp; "|" &amp; Tabela1[[#This Row],[Intervalo de Anos]] &amp; "|" &amp; Tabela1[[#This Row],[CON - Material]]</f>
        <v>Pórtico|1983-2010|Betão Armado</v>
      </c>
    </row>
    <row r="1897" spans="1:29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2" t="str" cm="1">
        <f t="array" ref="P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7" s="1">
        <v>2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41</v>
      </c>
      <c r="X1897" s="2" t="s">
        <v>38</v>
      </c>
      <c r="Y1897" s="2" t="str" cm="1">
        <f t="array" ref="Y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8" spans="1:29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2" t="str" cm="1">
        <f t="array" ref="P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8" s="1">
        <v>1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41</v>
      </c>
      <c r="X1898" s="2" t="s">
        <v>24</v>
      </c>
      <c r="Y1898" s="2" t="str" cm="1">
        <f t="array" ref="Y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8" s="2" t="str">
        <f>Tabela1[[#This Row],[TEC - Tipo de Estrutura 2]] &amp; "|" &amp; Tabela1[[#This Row],[Intervalo de Anos]] &amp; "|" &amp; Tabela1[[#This Row],[CON - Material]]</f>
        <v>Pórtico|1983-2010|Betão Armado</v>
      </c>
    </row>
    <row r="1899" spans="1:29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2" t="str" cm="1">
        <f t="array" ref="P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9" s="1">
        <v>3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41</v>
      </c>
      <c r="X1899" s="2" t="s">
        <v>38</v>
      </c>
      <c r="Y1899" s="2" t="str" cm="1">
        <f t="array" ref="Y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0" spans="1:29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2" t="str" cm="1">
        <f t="array" ref="P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0" s="1">
        <v>1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41</v>
      </c>
      <c r="X1900" s="2" t="s">
        <v>24</v>
      </c>
      <c r="Y1900" s="2" t="str" cm="1">
        <f t="array" ref="Y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0" s="2" t="str">
        <f>Tabela1[[#This Row],[TEC - Tipo de Estrutura 2]] &amp; "|" &amp; Tabela1[[#This Row],[Intervalo de Anos]] &amp; "|" &amp; Tabela1[[#This Row],[CON - Material]]</f>
        <v>Pórtico|1983-2010|Betão Armado</v>
      </c>
    </row>
    <row r="1901" spans="1:29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2" t="str" cm="1">
        <f t="array" ref="P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1" s="1">
        <v>3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41</v>
      </c>
      <c r="X1901" s="2" t="s">
        <v>38</v>
      </c>
      <c r="Y1901" s="2" t="str" cm="1">
        <f t="array" ref="Y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2" spans="1:29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2" t="str" cm="1">
        <f t="array" ref="P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2" s="1">
        <v>1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41</v>
      </c>
      <c r="X1902" s="2" t="s">
        <v>24</v>
      </c>
      <c r="Y1902" s="2" t="str" cm="1">
        <f t="array" ref="Y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2" s="2" t="str">
        <f>Tabela1[[#This Row],[TEC - Tipo de Estrutura 2]] &amp; "|" &amp; Tabela1[[#This Row],[Intervalo de Anos]] &amp; "|" &amp; Tabela1[[#This Row],[CON - Material]]</f>
        <v>Pórtico|1983-2010|Betão Armado</v>
      </c>
    </row>
    <row r="1903" spans="1:29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2" t="str" cm="1">
        <f t="array" ref="P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3" s="1">
        <v>3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41</v>
      </c>
      <c r="X1903" s="2" t="s">
        <v>38</v>
      </c>
      <c r="Y1903" s="2" t="str" cm="1">
        <f t="array" ref="Y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4" spans="1:29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2" t="str" cm="1">
        <f t="array" ref="P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4" s="1">
        <v>3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41</v>
      </c>
      <c r="X1904" s="2" t="s">
        <v>38</v>
      </c>
      <c r="Y1904" s="2" t="str" cm="1">
        <f t="array" ref="Y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5" spans="1:29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2" t="str" cm="1">
        <f t="array" ref="P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5" s="1">
        <v>3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41</v>
      </c>
      <c r="X1905" s="2" t="s">
        <v>24</v>
      </c>
      <c r="Y1905" s="2" t="str" cm="1">
        <f t="array" ref="Y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6" spans="1:29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2" t="str" cm="1">
        <f t="array" ref="P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6" s="1">
        <v>3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41</v>
      </c>
      <c r="X1906" s="2" t="s">
        <v>38</v>
      </c>
      <c r="Y1906" s="2" t="str" cm="1">
        <f t="array" ref="Y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7" spans="1:29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2" t="str" cm="1">
        <f t="array" ref="P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7" s="1">
        <v>1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41</v>
      </c>
      <c r="X1907" s="2" t="s">
        <v>24</v>
      </c>
      <c r="Y1907" s="2" t="str" cm="1">
        <f t="array" ref="Y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7" s="2" t="str">
        <f>Tabela1[[#This Row],[TEC - Tipo de Estrutura 2]] &amp; "|" &amp; Tabela1[[#This Row],[Intervalo de Anos]] &amp; "|" &amp; Tabela1[[#This Row],[CON - Material]]</f>
        <v>Pórtico|1983-2010|Betão Armado</v>
      </c>
    </row>
    <row r="1908" spans="1:29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2" t="str" cm="1">
        <f t="array" ref="P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8" s="1">
        <v>3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41</v>
      </c>
      <c r="X1908" s="2" t="s">
        <v>38</v>
      </c>
      <c r="Y1908" s="2" t="str" cm="1">
        <f t="array" ref="Y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9" spans="1:29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2" t="str" cm="1">
        <f t="array" ref="P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9" s="1">
        <v>3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41</v>
      </c>
      <c r="X1909" s="2" t="s">
        <v>38</v>
      </c>
      <c r="Y1909" s="2" t="str" cm="1">
        <f t="array" ref="Y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0" spans="1:29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2" t="str" cm="1">
        <f t="array" ref="P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0" s="1">
        <v>11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30</v>
      </c>
      <c r="X1910" s="2" t="s">
        <v>38</v>
      </c>
      <c r="Y1910" s="2" t="str" cm="1">
        <f t="array" ref="Y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1" spans="1:29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2" t="str" cm="1">
        <f t="array" ref="P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1" s="1">
        <v>5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30</v>
      </c>
      <c r="X1911" s="2" t="s">
        <v>51</v>
      </c>
      <c r="Y1911" s="2" t="str" cm="1">
        <f t="array" ref="Y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911" s="2" t="s">
        <v>24</v>
      </c>
      <c r="AC1911" s="2" t="str">
        <f>Tabela1[[#This Row],[TEC - Tipo de Estrutura 2]] &amp; "|" &amp; Tabela1[[#This Row],[Intervalo de Anos]] &amp; "|" &amp; Tabela1[[#This Row],[CON - Material]]</f>
        <v>Vãos Multiplos|Antes de 1960|Aço</v>
      </c>
    </row>
    <row r="1912" spans="1:29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2" t="str" cm="1">
        <f t="array" ref="P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2" s="1">
        <v>22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30</v>
      </c>
      <c r="X1912" s="2" t="s">
        <v>38</v>
      </c>
      <c r="Y1912" s="2" t="str" cm="1">
        <f t="array" ref="Y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3" spans="1:29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2" t="str" cm="1">
        <f t="array" ref="P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3" s="1">
        <v>3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30</v>
      </c>
      <c r="X1913" s="2" t="s">
        <v>38</v>
      </c>
      <c r="Y1913" s="2" t="str" cm="1">
        <f t="array" ref="Y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4" spans="1:29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2" t="str" cm="1">
        <f t="array" ref="P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4" s="1">
        <v>2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30</v>
      </c>
      <c r="X1914" s="2" t="s">
        <v>24</v>
      </c>
      <c r="Y1914" s="2" t="str" cm="1">
        <f t="array" ref="Y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5" spans="1:29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2" t="str" cm="1">
        <f t="array" ref="P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5" s="1">
        <v>3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30</v>
      </c>
      <c r="X1915" s="2" t="s">
        <v>24</v>
      </c>
      <c r="Y1915" s="2" t="str" cm="1">
        <f t="array" ref="Y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6" spans="1:29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2" t="str" cm="1">
        <f t="array" ref="P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6" s="1">
        <v>8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30</v>
      </c>
      <c r="X1916" s="2" t="s">
        <v>38</v>
      </c>
      <c r="Y1916" s="2" t="str" cm="1">
        <f t="array" ref="Y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7" spans="1:29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2" t="str" cm="1">
        <f t="array" ref="P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7" s="1">
        <v>8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30</v>
      </c>
      <c r="X1917" s="2" t="s">
        <v>38</v>
      </c>
      <c r="Y1917" s="2" t="str" cm="1">
        <f t="array" ref="Y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8" spans="1:29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2" t="str" cm="1">
        <f t="array" ref="P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8" s="1">
        <v>3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46</v>
      </c>
      <c r="X1918" s="2" t="s">
        <v>38</v>
      </c>
      <c r="Y1918" s="2" t="str" cm="1">
        <f t="array" ref="Y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9" spans="1:29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2" t="str" cm="1">
        <f t="array" ref="P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9" s="1">
        <v>3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46</v>
      </c>
      <c r="X1919" s="2" t="s">
        <v>38</v>
      </c>
      <c r="Y1919" s="2" t="str" cm="1">
        <f t="array" ref="Y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0" spans="1:29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2" t="str" cm="1">
        <f t="array" ref="P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0" s="1">
        <v>8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46</v>
      </c>
      <c r="X1920" s="2" t="s">
        <v>38</v>
      </c>
      <c r="Y1920" s="2" t="str" cm="1">
        <f t="array" ref="Y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1" spans="1:29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2" t="str" cm="1">
        <f t="array" ref="P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1" s="1">
        <v>3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30</v>
      </c>
      <c r="X1921" s="2" t="s">
        <v>38</v>
      </c>
      <c r="Y1921" s="2" t="str" cm="1">
        <f t="array" ref="Y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2" spans="1:29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2" t="str" cm="1">
        <f t="array" ref="P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2" s="1">
        <v>3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46</v>
      </c>
      <c r="X1922" s="2" t="s">
        <v>38</v>
      </c>
      <c r="Y1922" s="2" t="str" cm="1">
        <f t="array" ref="Y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3" spans="1:29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2" t="str" cm="1">
        <f t="array" ref="P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3" s="1">
        <v>3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46</v>
      </c>
      <c r="X1923" s="2" t="s">
        <v>38</v>
      </c>
      <c r="Y1923" s="2" t="str" cm="1">
        <f t="array" ref="Y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4" spans="1:29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2" t="str" cm="1">
        <f t="array" ref="P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4" s="1">
        <v>1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46</v>
      </c>
      <c r="X1924" s="2" t="s">
        <v>24</v>
      </c>
      <c r="Y1924" s="2" t="str" cm="1">
        <f t="array" ref="Y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4" s="2" t="str">
        <f>Tabela1[[#This Row],[TEC - Tipo de Estrutura 2]] &amp; "|" &amp; Tabela1[[#This Row],[Intervalo de Anos]] &amp; "|" &amp; Tabela1[[#This Row],[CON - Material]]</f>
        <v>Pórtico|1983-2010|Betão Armado</v>
      </c>
    </row>
    <row r="1925" spans="1:29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2" t="str" cm="1">
        <f t="array" ref="P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5" s="1">
        <v>1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46</v>
      </c>
      <c r="X1925" s="2" t="s">
        <v>24</v>
      </c>
      <c r="Y1925" s="2" t="str" cm="1">
        <f t="array" ref="Y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5" s="2" t="str">
        <f>Tabela1[[#This Row],[TEC - Tipo de Estrutura 2]] &amp; "|" &amp; Tabela1[[#This Row],[Intervalo de Anos]] &amp; "|" &amp; Tabela1[[#This Row],[CON - Material]]</f>
        <v>Pórtico|1983-2010|Betão Armado</v>
      </c>
    </row>
    <row r="1926" spans="1:29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2" t="str" cm="1">
        <f t="array" ref="P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6" s="1">
        <v>3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46</v>
      </c>
      <c r="X1926" s="2" t="s">
        <v>38</v>
      </c>
      <c r="Y1926" s="2" t="str" cm="1">
        <f t="array" ref="Y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7" spans="1:29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2" t="str" cm="1">
        <f t="array" ref="P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7" s="1">
        <v>5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41</v>
      </c>
      <c r="X1927" s="2" t="s">
        <v>38</v>
      </c>
      <c r="Y1927" s="2" t="str" cm="1">
        <f t="array" ref="Y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8" spans="1:29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2" t="str" cm="1">
        <f t="array" ref="P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8" s="1">
        <v>3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41</v>
      </c>
      <c r="X1928" s="2" t="s">
        <v>24</v>
      </c>
      <c r="Y1928" s="2" t="str" cm="1">
        <f t="array" ref="Y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9" spans="1:29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2" t="str" cm="1">
        <f t="array" ref="P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9" s="1">
        <v>3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41</v>
      </c>
      <c r="X1929" s="2" t="s">
        <v>38</v>
      </c>
      <c r="Y1929" s="2" t="str" cm="1">
        <f t="array" ref="Y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0" spans="1:29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2" t="str" cm="1">
        <f t="array" ref="P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0" s="1">
        <v>3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41</v>
      </c>
      <c r="X1930" s="2" t="s">
        <v>38</v>
      </c>
      <c r="Y1930" s="2" t="str" cm="1">
        <f t="array" ref="Y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1" spans="1:29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2" t="str" cm="1">
        <f t="array" ref="P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31" s="1">
        <v>1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41</v>
      </c>
      <c r="X1931" s="2" t="s">
        <v>24</v>
      </c>
      <c r="Y1931" s="2" t="str" cm="1">
        <f t="array" ref="Y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1" s="2" t="str">
        <f>Tabela1[[#This Row],[TEC - Tipo de Estrutura 2]] &amp; "|" &amp; Tabela1[[#This Row],[Intervalo de Anos]] &amp; "|" &amp; Tabela1[[#This Row],[CON - Material]]</f>
        <v>Pórtico|1983-2010|Betão Armado</v>
      </c>
    </row>
    <row r="1932" spans="1:29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2" t="str" cm="1">
        <f t="array" ref="P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2" s="1">
        <v>3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41</v>
      </c>
      <c r="X1932" s="2" t="s">
        <v>38</v>
      </c>
      <c r="Y1932" s="2" t="str" cm="1">
        <f t="array" ref="Y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3" spans="1:29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2" t="str" cm="1">
        <f t="array" ref="P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3" s="1">
        <v>3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41</v>
      </c>
      <c r="X1933" s="2" t="s">
        <v>38</v>
      </c>
      <c r="Y1933" s="2" t="str" cm="1">
        <f t="array" ref="Y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4" spans="1:29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2" t="str" cm="1">
        <f t="array" ref="P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4" s="1">
        <v>3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41</v>
      </c>
      <c r="X1934" s="2" t="s">
        <v>38</v>
      </c>
      <c r="Y1934" s="2" t="str" cm="1">
        <f t="array" ref="Y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5" spans="1:29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2" t="str" cm="1">
        <f t="array" ref="P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5" s="1">
        <v>3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41</v>
      </c>
      <c r="X1935" s="2" t="s">
        <v>38</v>
      </c>
      <c r="Y1935" s="2" t="str" cm="1">
        <f t="array" ref="Y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6" spans="1:29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2" t="str" cm="1">
        <f t="array" ref="P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6" s="1">
        <v>3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41</v>
      </c>
      <c r="X1936" s="2" t="s">
        <v>38</v>
      </c>
      <c r="Y1936" s="2" t="str" cm="1">
        <f t="array" ref="Y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7" spans="1:29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2" t="str" cm="1">
        <f t="array" ref="P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7" s="1">
        <v>4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41</v>
      </c>
      <c r="X1937" s="2" t="s">
        <v>38</v>
      </c>
      <c r="Y1937" s="2" t="str" cm="1">
        <f t="array" ref="Y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8" spans="1:29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2" t="str" cm="1">
        <f t="array" ref="P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8" s="1">
        <v>3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41</v>
      </c>
      <c r="X1938" s="2" t="s">
        <v>24</v>
      </c>
      <c r="Y1938" s="2" t="str" cm="1">
        <f t="array" ref="Y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9" spans="1:29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2" t="str" cm="1">
        <f t="array" ref="P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9" s="1">
        <v>4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41</v>
      </c>
      <c r="X1939" s="2" t="s">
        <v>38</v>
      </c>
      <c r="Y1939" s="2" t="str" cm="1">
        <f t="array" ref="Y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0" spans="1:29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2" t="str" cm="1">
        <f t="array" ref="P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0" s="1">
        <v>3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41</v>
      </c>
      <c r="X1940" s="2" t="s">
        <v>24</v>
      </c>
      <c r="Y1940" s="2" t="str" cm="1">
        <f t="array" ref="Y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1" spans="1:29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2" t="str" cm="1">
        <f t="array" ref="P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1" s="1">
        <v>3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41</v>
      </c>
      <c r="X1941" s="2" t="s">
        <v>38</v>
      </c>
      <c r="Y1941" s="2" t="str" cm="1">
        <f t="array" ref="Y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2" spans="1:29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2" t="str" cm="1">
        <f t="array" ref="P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2" s="1">
        <v>1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30</v>
      </c>
      <c r="X1942" s="2" t="s">
        <v>38</v>
      </c>
      <c r="Y1942" s="2" t="str" cm="1">
        <f t="array" ref="Y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3" spans="1:29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2" t="str" cm="1">
        <f t="array" ref="P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3" s="1">
        <v>1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30</v>
      </c>
      <c r="X1943" s="2" t="s">
        <v>38</v>
      </c>
      <c r="Y1943" s="2" t="str" cm="1">
        <f t="array" ref="Y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4" spans="1:29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2" t="str" cm="1">
        <f t="array" ref="P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4" s="1">
        <v>4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41</v>
      </c>
      <c r="X1944" s="2" t="s">
        <v>38</v>
      </c>
      <c r="Y1944" s="2" t="str" cm="1">
        <f t="array" ref="Y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5" spans="1:29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2" t="str" cm="1">
        <f t="array" ref="P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5" s="1">
        <v>1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41</v>
      </c>
      <c r="X1945" s="2" t="s">
        <v>24</v>
      </c>
      <c r="Y1945" s="2" t="str" cm="1">
        <f t="array" ref="Y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5" s="2" t="str">
        <f>Tabela1[[#This Row],[TEC - Tipo de Estrutura 2]] &amp; "|" &amp; Tabela1[[#This Row],[Intervalo de Anos]] &amp; "|" &amp; Tabela1[[#This Row],[CON - Material]]</f>
        <v>Pórtico|1983-2010|Betão Armado</v>
      </c>
    </row>
    <row r="1946" spans="1:29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2" t="str" cm="1">
        <f t="array" ref="P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6" s="1">
        <v>1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41</v>
      </c>
      <c r="X1946" s="2" t="s">
        <v>24</v>
      </c>
      <c r="Y1946" s="2" t="str" cm="1">
        <f t="array" ref="Y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6" s="2" t="str">
        <f>Tabela1[[#This Row],[TEC - Tipo de Estrutura 2]] &amp; "|" &amp; Tabela1[[#This Row],[Intervalo de Anos]] &amp; "|" &amp; Tabela1[[#This Row],[CON - Material]]</f>
        <v>Pórtico|1983-2010|Betão Armado</v>
      </c>
    </row>
    <row r="1947" spans="1:29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2" t="str" cm="1">
        <f t="array" ref="P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7" s="1">
        <v>4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46</v>
      </c>
      <c r="X1947" s="2" t="s">
        <v>38</v>
      </c>
      <c r="Y1947" s="2" t="str" cm="1">
        <f t="array" ref="Y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8" spans="1:29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2" t="str" cm="1">
        <f t="array" ref="P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8" s="1">
        <v>2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41</v>
      </c>
      <c r="X1948" s="2" t="s">
        <v>24</v>
      </c>
      <c r="Y1948" s="2" t="str" cm="1">
        <f t="array" ref="Y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9" spans="1:29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2" t="str" cm="1">
        <f t="array" ref="P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9" s="1">
        <v>3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23</v>
      </c>
      <c r="X1949" s="2" t="s">
        <v>38</v>
      </c>
      <c r="Y1949" s="2" t="str" cm="1">
        <f t="array" ref="Y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0" spans="1:29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2" t="str" cm="1">
        <f t="array" ref="P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0" s="1">
        <v>3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41</v>
      </c>
      <c r="X1950" s="2" t="s">
        <v>38</v>
      </c>
      <c r="Y1950" s="2" t="str" cm="1">
        <f t="array" ref="Y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1" spans="1:29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2" t="str" cm="1">
        <f t="array" ref="P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1" s="1">
        <v>1</v>
      </c>
      <c r="R1951" s="1">
        <v>30</v>
      </c>
      <c r="S1951" s="1">
        <v>12</v>
      </c>
      <c r="T1951" s="1">
        <v>30</v>
      </c>
      <c r="U1951" s="9"/>
      <c r="V1951" s="10"/>
      <c r="W1951" s="1" t="s">
        <v>30</v>
      </c>
      <c r="X1951" s="2" t="s">
        <v>38</v>
      </c>
      <c r="Y1951" s="2" t="str" cm="1">
        <f t="array" ref="Y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2" spans="1:29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2" t="str" cm="1">
        <f t="array" ref="P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2" s="1">
        <v>3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30</v>
      </c>
      <c r="X1952" s="2" t="s">
        <v>38</v>
      </c>
      <c r="Y1952" s="2" t="str" cm="1">
        <f t="array" ref="Y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3" spans="1:29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2" t="str" cm="1">
        <f t="array" ref="P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3" s="1">
        <v>1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41</v>
      </c>
      <c r="X1953" s="2" t="s">
        <v>38</v>
      </c>
      <c r="Y1953" s="2" t="str" cm="1">
        <f t="array" ref="Y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4" spans="1:29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2" t="str" cm="1">
        <f t="array" ref="P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4" s="1">
        <v>1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46</v>
      </c>
      <c r="X1954" s="2" t="s">
        <v>24</v>
      </c>
      <c r="Y1954" s="2" t="str" cm="1">
        <f t="array" ref="Y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4" s="2" t="str">
        <f>Tabela1[[#This Row],[TEC - Tipo de Estrutura 2]] &amp; "|" &amp; Tabela1[[#This Row],[Intervalo de Anos]] &amp; "|" &amp; Tabela1[[#This Row],[CON - Material]]</f>
        <v>Arco|1983-2010|Betão Armado</v>
      </c>
    </row>
    <row r="1955" spans="1:29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2" t="str" cm="1">
        <f t="array" ref="P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5" s="1">
        <v>1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41</v>
      </c>
      <c r="X1955" s="2" t="s">
        <v>35</v>
      </c>
      <c r="Y1955" s="2" t="str" cm="1">
        <f t="array" ref="Y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95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56" spans="1:29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2" t="str" cm="1">
        <f t="array" ref="P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6" s="1">
        <v>2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41</v>
      </c>
      <c r="X1956" s="2" t="s">
        <v>38</v>
      </c>
      <c r="Y1956" s="2" t="str" cm="1">
        <f t="array" ref="Y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7" spans="1:29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2" t="str" cm="1">
        <f t="array" ref="P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7" s="1">
        <v>7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41</v>
      </c>
      <c r="X1957" s="2" t="s">
        <v>24</v>
      </c>
      <c r="Y1957" s="2" t="str" cm="1">
        <f t="array" ref="Y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8" spans="1:29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2" t="str" cm="1">
        <f t="array" ref="P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58" s="1">
        <v>1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41</v>
      </c>
      <c r="X1958" s="2" t="s">
        <v>38</v>
      </c>
      <c r="Y1958" s="2" t="str" cm="1">
        <f t="array" ref="Y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8" s="2" t="str">
        <f>Tabela1[[#This Row],[TEC - Tipo de Estrutura 2]] &amp; "|" &amp; Tabela1[[#This Row],[Intervalo de Anos]] &amp; "|" &amp; Tabela1[[#This Row],[CON - Material]]</f>
        <v>Pórtico|1983-2010|Betão Armado</v>
      </c>
    </row>
    <row r="1959" spans="1:29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2" t="str" cm="1">
        <f t="array" ref="P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9" s="1">
        <v>2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41</v>
      </c>
      <c r="X1959" s="2" t="s">
        <v>38</v>
      </c>
      <c r="Y1959" s="2" t="str" cm="1">
        <f t="array" ref="Y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0" spans="1:29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2" t="str" cm="1">
        <f t="array" ref="P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0" s="1">
        <v>1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30</v>
      </c>
      <c r="X1960" s="2" t="s">
        <v>38</v>
      </c>
      <c r="Y1960" s="2" t="str" cm="1">
        <f t="array" ref="Y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0" s="2" t="str">
        <f>Tabela1[[#This Row],[TEC - Tipo de Estrutura 2]] &amp; "|" &amp; Tabela1[[#This Row],[Intervalo de Anos]] &amp; "|" &amp; Tabela1[[#This Row],[CON - Material]]</f>
        <v>Pórtico|1960-1983|Betão Armado</v>
      </c>
    </row>
    <row r="1961" spans="1:29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2" t="str" cm="1">
        <f t="array" ref="P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1" s="1">
        <v>3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30</v>
      </c>
      <c r="X1961" s="2" t="s">
        <v>38</v>
      </c>
      <c r="Y1961" s="2" t="str" cm="1">
        <f t="array" ref="Y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2" spans="1:29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2" t="str" cm="1">
        <f t="array" ref="P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2" s="1">
        <v>3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30</v>
      </c>
      <c r="X1962" s="2" t="s">
        <v>24</v>
      </c>
      <c r="Y1962" s="2" t="str" cm="1">
        <f t="array" ref="Y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3" spans="1:29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2" t="str" cm="1">
        <f t="array" ref="P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3" s="1">
        <v>3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30</v>
      </c>
      <c r="X1963" s="2" t="s">
        <v>24</v>
      </c>
      <c r="Y1963" s="2" t="str" cm="1">
        <f t="array" ref="Y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4" spans="1:29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2" t="str" cm="1">
        <f t="array" ref="P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4" s="1">
        <v>8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41</v>
      </c>
      <c r="X1964" s="2" t="s">
        <v>24</v>
      </c>
      <c r="Y1964" s="2" t="str" cm="1">
        <f t="array" ref="Y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5" spans="1:29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2" t="str" cm="1">
        <f t="array" ref="P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5" s="1">
        <v>1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41</v>
      </c>
      <c r="X1965" s="2" t="s">
        <v>24</v>
      </c>
      <c r="Y1965" s="2" t="str" cm="1">
        <f t="array" ref="Y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5" s="2" t="str">
        <f>Tabela1[[#This Row],[TEC - Tipo de Estrutura 2]] &amp; "|" &amp; Tabela1[[#This Row],[Intervalo de Anos]] &amp; "|" &amp; Tabela1[[#This Row],[CON - Material]]</f>
        <v>Pórtico|1983-2010|Betão Armado</v>
      </c>
    </row>
    <row r="1966" spans="1:29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2" t="str" cm="1">
        <f t="array" ref="P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6" s="1">
        <v>1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30</v>
      </c>
      <c r="X1966" s="2" t="s">
        <v>24</v>
      </c>
      <c r="Y1966" s="2" t="str" cm="1">
        <f t="array" ref="Y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6" s="2" t="str">
        <f>Tabela1[[#This Row],[TEC - Tipo de Estrutura 2]] &amp; "|" &amp; Tabela1[[#This Row],[Intervalo de Anos]] &amp; "|" &amp; Tabela1[[#This Row],[CON - Material]]</f>
        <v>Pórtico|1983-2010|Betão Armado</v>
      </c>
    </row>
    <row r="1967" spans="1:29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2" t="str" cm="1">
        <f t="array" ref="P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7" s="1">
        <v>2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41</v>
      </c>
      <c r="X1967" s="2" t="s">
        <v>24</v>
      </c>
      <c r="Y1967" s="2" t="str" cm="1">
        <f t="array" ref="Y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8" spans="1:29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2" t="str" cm="1">
        <f t="array" ref="P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8" s="1">
        <v>2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41</v>
      </c>
      <c r="X1968" s="2" t="s">
        <v>38</v>
      </c>
      <c r="Y1968" s="2" t="str" cm="1">
        <f t="array" ref="Y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9" spans="1:29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2" t="str" cm="1">
        <f t="array" ref="P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9" s="1">
        <v>2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41</v>
      </c>
      <c r="X1969" s="2" t="s">
        <v>38</v>
      </c>
      <c r="Y1969" s="2" t="str" cm="1">
        <f t="array" ref="Y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0" spans="1:29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2" t="str" cm="1">
        <f t="array" ref="P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0" s="1">
        <v>7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41</v>
      </c>
      <c r="X1970" s="2" t="s">
        <v>24</v>
      </c>
      <c r="Y1970" s="2" t="str" cm="1">
        <f t="array" ref="Y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1" spans="1:29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2" t="str" cm="1">
        <f t="array" ref="P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1" s="1">
        <v>3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41</v>
      </c>
      <c r="X1971" s="2" t="s">
        <v>38</v>
      </c>
      <c r="Y1971" s="2" t="str" cm="1">
        <f t="array" ref="Y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2" spans="1:29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2" t="str" cm="1">
        <f t="array" ref="P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2" s="1">
        <v>3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46</v>
      </c>
      <c r="X1972" s="2" t="s">
        <v>38</v>
      </c>
      <c r="Y1972" s="2" t="str" cm="1">
        <f t="array" ref="Y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3" spans="1:29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2" t="str" cm="1">
        <f t="array" ref="P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73" s="1">
        <v>2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46</v>
      </c>
      <c r="X1973" s="2" t="s">
        <v>35</v>
      </c>
      <c r="Y1973" s="2" t="str" cm="1">
        <f t="array" ref="Y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973" s="2" t="s">
        <v>24</v>
      </c>
      <c r="AC1973" s="2" t="str">
        <f>Tabela1[[#This Row],[TEC - Tipo de Estrutura 2]] &amp; "|" &amp; Tabela1[[#This Row],[Intervalo de Anos]] &amp; "|" &amp; Tabela1[[#This Row],[CON - Material]]</f>
        <v>Outro|1983-2010|Alvenaria de Pedra</v>
      </c>
    </row>
    <row r="1974" spans="1:29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2" t="str" cm="1">
        <f t="array" ref="P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4" s="1">
        <v>11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41</v>
      </c>
      <c r="X1974" s="2" t="s">
        <v>24</v>
      </c>
      <c r="Y1974" s="2" t="str" cm="1">
        <f t="array" ref="Y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5" spans="1:29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2" t="str" cm="1">
        <f t="array" ref="P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5" s="1">
        <v>20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41</v>
      </c>
      <c r="X1975" s="2" t="s">
        <v>38</v>
      </c>
      <c r="Y1975" s="2" t="str" cm="1">
        <f t="array" ref="Y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6" spans="1:29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2" t="str" cm="1">
        <f t="array" ref="P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6" s="1">
        <v>1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46</v>
      </c>
      <c r="X1976" s="2" t="s">
        <v>24</v>
      </c>
      <c r="Y1976" s="2" t="str" cm="1">
        <f t="array" ref="Y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6" s="2" t="str">
        <f>Tabela1[[#This Row],[TEC - Tipo de Estrutura 2]] &amp; "|" &amp; Tabela1[[#This Row],[Intervalo de Anos]] &amp; "|" &amp; Tabela1[[#This Row],[CON - Material]]</f>
        <v>Pórtico|1983-2010|Betão Armado</v>
      </c>
    </row>
    <row r="1977" spans="1:29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2" t="str" cm="1">
        <f t="array" ref="P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7" s="1">
        <v>1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46</v>
      </c>
      <c r="X1977" s="2" t="s">
        <v>24</v>
      </c>
      <c r="Y1977" s="2" t="str" cm="1">
        <f t="array" ref="Y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7" s="2" t="str">
        <f>Tabela1[[#This Row],[TEC - Tipo de Estrutura 2]] &amp; "|" &amp; Tabela1[[#This Row],[Intervalo de Anos]] &amp; "|" &amp; Tabela1[[#This Row],[CON - Material]]</f>
        <v>Pórtico|1983-2010|Betão Armado</v>
      </c>
    </row>
    <row r="1978" spans="1:29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2" t="str" cm="1">
        <f t="array" ref="P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8" s="1">
        <v>1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46</v>
      </c>
      <c r="X1978" s="2" t="s">
        <v>24</v>
      </c>
      <c r="Y1978" s="2" t="str" cm="1">
        <f t="array" ref="Y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8" s="2" t="str">
        <f>Tabela1[[#This Row],[TEC - Tipo de Estrutura 2]] &amp; "|" &amp; Tabela1[[#This Row],[Intervalo de Anos]] &amp; "|" &amp; Tabela1[[#This Row],[CON - Material]]</f>
        <v>Pórtico|1983-2010|Betão Armado</v>
      </c>
    </row>
    <row r="1979" spans="1:29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2" t="str" cm="1">
        <f t="array" ref="P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9" s="1">
        <v>1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46</v>
      </c>
      <c r="X1979" s="2" t="s">
        <v>24</v>
      </c>
      <c r="Y1979" s="2" t="str" cm="1">
        <f t="array" ref="Y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9" s="2" t="str">
        <f>Tabela1[[#This Row],[TEC - Tipo de Estrutura 2]] &amp; "|" &amp; Tabela1[[#This Row],[Intervalo de Anos]] &amp; "|" &amp; Tabela1[[#This Row],[CON - Material]]</f>
        <v>Pórtico|1983-2010|Betão Armado</v>
      </c>
    </row>
    <row r="1980" spans="1:29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2" t="str" cm="1">
        <f t="array" ref="P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0" s="1">
        <v>4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46</v>
      </c>
      <c r="X1980" s="2" t="s">
        <v>38</v>
      </c>
      <c r="Y1980" s="2" t="str" cm="1">
        <f t="array" ref="Y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1" spans="1:29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2" t="str" cm="1">
        <f t="array" ref="P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1" s="1">
        <v>1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46</v>
      </c>
      <c r="X1981" s="2" t="s">
        <v>24</v>
      </c>
      <c r="Y1981" s="2" t="str" cm="1">
        <f t="array" ref="Y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1" s="2" t="str">
        <f>Tabela1[[#This Row],[TEC - Tipo de Estrutura 2]] &amp; "|" &amp; Tabela1[[#This Row],[Intervalo de Anos]] &amp; "|" &amp; Tabela1[[#This Row],[CON - Material]]</f>
        <v>Pórtico|1983-2010|Betão Armado</v>
      </c>
    </row>
    <row r="1982" spans="1:29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2" t="str" cm="1">
        <f t="array" ref="P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2" s="1">
        <v>3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46</v>
      </c>
      <c r="X1982" s="2" t="s">
        <v>24</v>
      </c>
      <c r="Y1982" s="2" t="str" cm="1">
        <f t="array" ref="Y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3" spans="1:29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2" t="str" cm="1">
        <f t="array" ref="P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3" s="1">
        <v>3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46</v>
      </c>
      <c r="X1983" s="2" t="s">
        <v>38</v>
      </c>
      <c r="Y1983" s="2" t="str" cm="1">
        <f t="array" ref="Y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4" spans="1:29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2" t="str" cm="1">
        <f t="array" ref="P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4" s="1">
        <v>3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46</v>
      </c>
      <c r="X1984" s="2" t="s">
        <v>38</v>
      </c>
      <c r="Y1984" s="2" t="str" cm="1">
        <f t="array" ref="Y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5" spans="1:29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2" t="str" cm="1">
        <f t="array" ref="P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5" s="1">
        <v>1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46</v>
      </c>
      <c r="X1985" s="2" t="s">
        <v>292</v>
      </c>
      <c r="Y1985" s="2" t="str" cm="1">
        <f t="array" ref="Y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5" s="2" t="str">
        <f>Tabela1[[#This Row],[TEC - Tipo de Estrutura 2]] &amp; "|" &amp; Tabela1[[#This Row],[Intervalo de Anos]] &amp; "|" &amp; Tabela1[[#This Row],[CON - Material]]</f>
        <v>Outro|1983-2010|Aço</v>
      </c>
    </row>
    <row r="1986" spans="1:29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2" t="str" cm="1">
        <f t="array" ref="P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6" s="1">
        <v>1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46</v>
      </c>
      <c r="X1986" s="2" t="s">
        <v>24</v>
      </c>
      <c r="Y1986" s="2" t="str" cm="1">
        <f t="array" ref="Y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6" s="2" t="str">
        <f>Tabela1[[#This Row],[TEC - Tipo de Estrutura 2]] &amp; "|" &amp; Tabela1[[#This Row],[Intervalo de Anos]] &amp; "|" &amp; Tabela1[[#This Row],[CON - Material]]</f>
        <v>Pórtico|1983-2010|Betão Armado</v>
      </c>
    </row>
    <row r="1987" spans="1:29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2" t="str" cm="1">
        <f t="array" ref="P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7" s="1">
        <v>1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41</v>
      </c>
      <c r="X1987" s="2" t="s">
        <v>24</v>
      </c>
      <c r="Y1987" s="2" t="str" cm="1">
        <f t="array" ref="Y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7" s="2" t="str">
        <f>Tabela1[[#This Row],[TEC - Tipo de Estrutura 2]] &amp; "|" &amp; Tabela1[[#This Row],[Intervalo de Anos]] &amp; "|" &amp; Tabela1[[#This Row],[CON - Material]]</f>
        <v>Pórtico|1983-2010|Betão Armado</v>
      </c>
    </row>
    <row r="1988" spans="1:29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2" t="str" cm="1">
        <f t="array" ref="P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8" s="1">
        <v>15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23</v>
      </c>
      <c r="X1988" s="2" t="s">
        <v>38</v>
      </c>
      <c r="Y1988" s="2" t="str" cm="1">
        <f t="array" ref="Y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9" spans="1:29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2" t="str" cm="1">
        <f t="array" ref="P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9" s="1">
        <v>15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23</v>
      </c>
      <c r="X1989" s="2" t="s">
        <v>38</v>
      </c>
      <c r="Y1989" s="2" t="str" cm="1">
        <f t="array" ref="Y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0" spans="1:29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2" t="str" cm="1">
        <f t="array" ref="P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0" s="1">
        <v>20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23</v>
      </c>
      <c r="X1990" s="2" t="s">
        <v>38</v>
      </c>
      <c r="Y1990" s="2" t="str" cm="1">
        <f t="array" ref="Y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1" spans="1:29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2" t="str" cm="1">
        <f t="array" ref="P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1" s="1">
        <v>20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23</v>
      </c>
      <c r="X1991" s="2" t="s">
        <v>38</v>
      </c>
      <c r="Y1991" s="2" t="str" cm="1">
        <f t="array" ref="Y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2" spans="1:29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2" t="str" cm="1">
        <f t="array" ref="P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2" s="1">
        <v>9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23</v>
      </c>
      <c r="X1992" s="2" t="s">
        <v>38</v>
      </c>
      <c r="Y1992" s="2" t="str" cm="1">
        <f t="array" ref="Y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3" spans="1:29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2" t="str" cm="1">
        <f t="array" ref="P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3" s="1">
        <v>9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23</v>
      </c>
      <c r="X1993" s="2" t="s">
        <v>38</v>
      </c>
      <c r="Y1993" s="2" t="str" cm="1">
        <f t="array" ref="Y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4" spans="1:29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2" t="str" cm="1">
        <f t="array" ref="P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4" s="1">
        <v>9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23</v>
      </c>
      <c r="X1994" s="2" t="s">
        <v>38</v>
      </c>
      <c r="Y1994" s="2" t="str" cm="1">
        <f t="array" ref="Y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5" spans="1:29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2" t="str" cm="1">
        <f t="array" ref="P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5" s="1">
        <v>9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23</v>
      </c>
      <c r="X1995" s="2" t="s">
        <v>24</v>
      </c>
      <c r="Y1995" s="2" t="str" cm="1">
        <f t="array" ref="Y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6" spans="1:29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2" t="str" cm="1">
        <f t="array" ref="P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6" s="1">
        <v>10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23</v>
      </c>
      <c r="X1996" s="2" t="s">
        <v>38</v>
      </c>
      <c r="Y1996" s="2" t="str" cm="1">
        <f t="array" ref="Y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7" spans="1:29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2" t="str" cm="1">
        <f t="array" ref="P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7" s="1">
        <v>10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23</v>
      </c>
      <c r="X1997" s="2" t="s">
        <v>38</v>
      </c>
      <c r="Y1997" s="2" t="str" cm="1">
        <f t="array" ref="Y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8" spans="1:29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2" t="str" cm="1">
        <f t="array" ref="P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8" s="1">
        <v>7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46</v>
      </c>
      <c r="X1998" s="2" t="s">
        <v>38</v>
      </c>
      <c r="Y1998" s="2" t="str" cm="1">
        <f t="array" ref="Y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9" spans="1:29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2" t="str" cm="1">
        <f t="array" ref="P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9" s="1">
        <v>3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46</v>
      </c>
      <c r="X1999" s="2" t="s">
        <v>24</v>
      </c>
      <c r="Y1999" s="2" t="str" cm="1">
        <f t="array" ref="Y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0" spans="1:29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2" t="str" cm="1">
        <f t="array" ref="P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0" s="1">
        <v>14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46</v>
      </c>
      <c r="X2000" s="2" t="s">
        <v>24</v>
      </c>
      <c r="Y2000" s="2" t="str" cm="1">
        <f t="array" ref="Y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1" spans="1:29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2" t="str" cm="1">
        <f t="array" ref="P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1" s="1">
        <v>3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46</v>
      </c>
      <c r="X2001" s="2" t="s">
        <v>24</v>
      </c>
      <c r="Y2001" s="2" t="str" cm="1">
        <f t="array" ref="Y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2" spans="1:29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2" t="str" cm="1">
        <f t="array" ref="P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2" s="1">
        <v>3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46</v>
      </c>
      <c r="X2002" s="2" t="s">
        <v>24</v>
      </c>
      <c r="Y2002" s="2" t="str" cm="1">
        <f t="array" ref="Y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3" spans="1:29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2" t="str" cm="1">
        <f t="array" ref="P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3" s="1">
        <v>3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46</v>
      </c>
      <c r="X2003" s="2" t="s">
        <v>24</v>
      </c>
      <c r="Y2003" s="2" t="str" cm="1">
        <f t="array" ref="Y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4" spans="1:29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2" t="str" cm="1">
        <f t="array" ref="P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4" s="1">
        <v>3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46</v>
      </c>
      <c r="X2004" s="2" t="s">
        <v>24</v>
      </c>
      <c r="Y2004" s="2" t="str" cm="1">
        <f t="array" ref="Y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5" spans="1:29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2" t="str" cm="1">
        <f t="array" ref="P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5" s="1">
        <v>18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46</v>
      </c>
      <c r="X2005" s="2" t="s">
        <v>24</v>
      </c>
      <c r="Y2005" s="2" t="str" cm="1">
        <f t="array" ref="Y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6" spans="1:29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2" t="str" cm="1">
        <f t="array" ref="P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6" s="1">
        <v>3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46</v>
      </c>
      <c r="X2006" s="2" t="s">
        <v>24</v>
      </c>
      <c r="Y2006" s="2" t="str" cm="1">
        <f t="array" ref="Y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7" spans="1:29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2" t="str" cm="1">
        <f t="array" ref="P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7" s="1">
        <v>3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46</v>
      </c>
      <c r="X2007" s="2" t="s">
        <v>24</v>
      </c>
      <c r="Y2007" s="2" t="str" cm="1">
        <f t="array" ref="Y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8" spans="1:29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2" t="str" cm="1">
        <f t="array" ref="P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8" s="1">
        <v>3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46</v>
      </c>
      <c r="X2008" s="2" t="s">
        <v>24</v>
      </c>
      <c r="Y2008" s="2" t="str" cm="1">
        <f t="array" ref="Y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9" spans="1:29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2" t="str" cm="1">
        <f t="array" ref="P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9" s="1">
        <v>3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46</v>
      </c>
      <c r="X2009" s="2" t="s">
        <v>24</v>
      </c>
      <c r="Y2009" s="2" t="str" cm="1">
        <f t="array" ref="Y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0" spans="1:29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2" t="str" cm="1">
        <f t="array" ref="P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0" s="1">
        <v>1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46</v>
      </c>
      <c r="X2010" s="2" t="s">
        <v>24</v>
      </c>
      <c r="Y2010" s="2" t="str" cm="1">
        <f t="array" ref="Y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1" spans="1:29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2" t="str" cm="1">
        <f t="array" ref="P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1" s="1">
        <v>3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46</v>
      </c>
      <c r="X2011" s="2" t="s">
        <v>24</v>
      </c>
      <c r="Y2011" s="2" t="str" cm="1">
        <f t="array" ref="Y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2" spans="1:29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2" t="str" cm="1">
        <f t="array" ref="P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2" s="1">
        <v>3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23</v>
      </c>
      <c r="X2012" s="2" t="s">
        <v>38</v>
      </c>
      <c r="Y2012" s="2" t="str" cm="1">
        <f t="array" ref="Y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3" spans="1:29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2" t="str" cm="1">
        <f t="array" ref="P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3" s="1">
        <v>1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46</v>
      </c>
      <c r="X2013" s="2" t="s">
        <v>24</v>
      </c>
      <c r="Y2013" s="2" t="str" cm="1">
        <f t="array" ref="Y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3" s="2" t="str">
        <f>Tabela1[[#This Row],[TEC - Tipo de Estrutura 2]] &amp; "|" &amp; Tabela1[[#This Row],[Intervalo de Anos]] &amp; "|" &amp; Tabela1[[#This Row],[CON - Material]]</f>
        <v>Pórtico|1983-2010|Betão Armado</v>
      </c>
    </row>
    <row r="2014" spans="1:29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2" t="str" cm="1">
        <f t="array" ref="P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4" s="1">
        <v>4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41</v>
      </c>
      <c r="X2014" s="2" t="s">
        <v>38</v>
      </c>
      <c r="Y2014" s="2" t="str" cm="1">
        <f t="array" ref="Y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5" spans="1:29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2" t="str" cm="1">
        <f t="array" ref="P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5" s="1">
        <v>2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41</v>
      </c>
      <c r="X2015" s="2" t="s">
        <v>24</v>
      </c>
      <c r="Y2015" s="2" t="str" cm="1">
        <f t="array" ref="Y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6" spans="1:29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2" t="str" cm="1">
        <f t="array" ref="P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16" s="1">
        <v>1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41</v>
      </c>
      <c r="X2016" s="2" t="s">
        <v>24</v>
      </c>
      <c r="Y2016" s="2" t="str" cm="1">
        <f t="array" ref="Y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6" s="2" t="str">
        <f>Tabela1[[#This Row],[TEC - Tipo de Estrutura 2]] &amp; "|" &amp; Tabela1[[#This Row],[Intervalo de Anos]] &amp; "|" &amp; Tabela1[[#This Row],[CON - Material]]</f>
        <v>Arco|1983-2010|Betão Armado</v>
      </c>
    </row>
    <row r="2017" spans="1:29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2" t="str" cm="1">
        <f t="array" ref="P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7" s="1">
        <v>1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41</v>
      </c>
      <c r="X2017" s="2" t="s">
        <v>292</v>
      </c>
      <c r="Y2017" s="2" t="str" cm="1">
        <f t="array" ref="Y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017" s="2" t="str">
        <f>Tabela1[[#This Row],[TEC - Tipo de Estrutura 2]] &amp; "|" &amp; Tabela1[[#This Row],[Intervalo de Anos]] &amp; "|" &amp; Tabela1[[#This Row],[CON - Material]]</f>
        <v>Outro|1983-2010|Aço</v>
      </c>
    </row>
    <row r="2018" spans="1:29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2" t="str" cm="1">
        <f t="array" ref="P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8" s="1">
        <v>2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23</v>
      </c>
      <c r="X2018" s="2" t="s">
        <v>24</v>
      </c>
      <c r="Y2018" s="2" t="str" cm="1">
        <f t="array" ref="Y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8" s="2" t="str">
        <f>Tabela1[[#This Row],[TEC - Tipo de Estrutura 2]] &amp; "|" &amp; Tabela1[[#This Row],[Intervalo de Anos]] &amp; "|" &amp; Tabela1[[#This Row],[CON - Material]]</f>
        <v>Outro|Antes de 1960|Betão Armado</v>
      </c>
    </row>
    <row r="2019" spans="1:29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2" t="str" cm="1">
        <f t="array" ref="P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9" s="1">
        <v>1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41</v>
      </c>
      <c r="X2019" s="2" t="s">
        <v>24</v>
      </c>
      <c r="Y2019" s="2" t="str" cm="1">
        <f t="array" ref="Y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9" s="2" t="str">
        <f>Tabela1[[#This Row],[TEC - Tipo de Estrutura 2]] &amp; "|" &amp; Tabela1[[#This Row],[Intervalo de Anos]] &amp; "|" &amp; Tabela1[[#This Row],[CON - Material]]</f>
        <v>Pórtico|1983-2010|Betão Armado</v>
      </c>
    </row>
    <row r="2020" spans="1:29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2" t="str" cm="1">
        <f t="array" ref="P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0" s="1">
        <v>1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41</v>
      </c>
      <c r="X2020" s="2" t="s">
        <v>24</v>
      </c>
      <c r="Y2020" s="2" t="str" cm="1">
        <f t="array" ref="Y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0" s="2" t="str">
        <f>Tabela1[[#This Row],[TEC - Tipo de Estrutura 2]] &amp; "|" &amp; Tabela1[[#This Row],[Intervalo de Anos]] &amp; "|" &amp; Tabela1[[#This Row],[CON - Material]]</f>
        <v>Pórtico|1983-2010|Betão Armado</v>
      </c>
    </row>
    <row r="2021" spans="1:29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2" t="str" cm="1">
        <f t="array" ref="P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1" s="1">
        <v>2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46</v>
      </c>
      <c r="X2021" s="2" t="s">
        <v>24</v>
      </c>
      <c r="Y2021" s="2" t="str" cm="1">
        <f t="array" ref="Y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2" spans="1:29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2" t="str" cm="1">
        <f t="array" ref="P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2" s="1">
        <v>1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46</v>
      </c>
      <c r="X2022" s="2" t="s">
        <v>24</v>
      </c>
      <c r="Y2022" s="2" t="str" cm="1">
        <f t="array" ref="Y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2" s="2" t="str">
        <f>Tabela1[[#This Row],[TEC - Tipo de Estrutura 2]] &amp; "|" &amp; Tabela1[[#This Row],[Intervalo de Anos]] &amp; "|" &amp; Tabela1[[#This Row],[CON - Material]]</f>
        <v>Pórtico|1983-2010|Betão Armado</v>
      </c>
    </row>
    <row r="2023" spans="1:29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2" t="str" cm="1">
        <f t="array" ref="P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3" s="1">
        <v>2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46</v>
      </c>
      <c r="X2023" s="2" t="s">
        <v>24</v>
      </c>
      <c r="Y2023" s="2" t="str" cm="1">
        <f t="array" ref="Y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4" spans="1:29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2" t="str" cm="1">
        <f t="array" ref="P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4" s="1">
        <v>1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46</v>
      </c>
      <c r="X2024" s="2" t="s">
        <v>24</v>
      </c>
      <c r="Y2024" s="2" t="str" cm="1">
        <f t="array" ref="Y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4" s="2" t="str">
        <f>Tabela1[[#This Row],[TEC - Tipo de Estrutura 2]] &amp; "|" &amp; Tabela1[[#This Row],[Intervalo de Anos]] &amp; "|" &amp; Tabela1[[#This Row],[CON - Material]]</f>
        <v>Pórtico|1983-2010|Betão Armado</v>
      </c>
    </row>
    <row r="2025" spans="1:29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2" t="str" cm="1">
        <f t="array" ref="P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5" s="1">
        <v>1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41</v>
      </c>
      <c r="X2025" s="2" t="s">
        <v>24</v>
      </c>
      <c r="Y2025" s="2" t="str" cm="1">
        <f t="array" ref="Y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5" s="2" t="str">
        <f>Tabela1[[#This Row],[TEC - Tipo de Estrutura 2]] &amp; "|" &amp; Tabela1[[#This Row],[Intervalo de Anos]] &amp; "|" &amp; Tabela1[[#This Row],[CON - Material]]</f>
        <v>Pórtico|1983-2010|Betão Armado</v>
      </c>
    </row>
    <row r="2026" spans="1:29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2" t="str" cm="1">
        <f t="array" ref="P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6" s="1">
        <v>3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30</v>
      </c>
      <c r="X2026" s="2" t="s">
        <v>38</v>
      </c>
      <c r="Y2026" s="2" t="str" cm="1">
        <f t="array" ref="Y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7" spans="1:29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2" t="str" cm="1">
        <f t="array" ref="P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7" s="1">
        <v>3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30</v>
      </c>
      <c r="X2027" s="2" t="s">
        <v>38</v>
      </c>
      <c r="Y2027" s="2" t="str" cm="1">
        <f t="array" ref="Y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8" spans="1:29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2" t="str" cm="1">
        <f t="array" ref="P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8" s="1">
        <v>3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30</v>
      </c>
      <c r="X2028" s="2" t="s">
        <v>38</v>
      </c>
      <c r="Y2028" s="2" t="str" cm="1">
        <f t="array" ref="Y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9" spans="1:29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2" t="str" cm="1">
        <f t="array" ref="P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9" s="1">
        <v>1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30</v>
      </c>
      <c r="X2029" s="2" t="s">
        <v>24</v>
      </c>
      <c r="Y2029" s="2" t="str" cm="1">
        <f t="array" ref="Y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9" s="2" t="str">
        <f>Tabela1[[#This Row],[TEC - Tipo de Estrutura 2]] &amp; "|" &amp; Tabela1[[#This Row],[Intervalo de Anos]] &amp; "|" &amp; Tabela1[[#This Row],[CON - Material]]</f>
        <v>Pórtico|1983-2010|Betão Armado</v>
      </c>
    </row>
    <row r="2030" spans="1:29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2" t="str" cm="1">
        <f t="array" ref="P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0" s="1">
        <v>3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30</v>
      </c>
      <c r="X2030" s="2" t="s">
        <v>38</v>
      </c>
      <c r="Y2030" s="2" t="str" cm="1">
        <f t="array" ref="Y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0" s="2" t="str">
        <f>Tabela1[[#This Row],[TEC - Tipo de Estrutura 2]] &amp; "|" &amp; Tabela1[[#This Row],[Intervalo de Anos]] &amp; "|" &amp; Tabela1[[#This Row],[CON - Material]]</f>
        <v>Pórtico|1983-2010|Betão Armado</v>
      </c>
    </row>
    <row r="2031" spans="1:29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2" t="str" cm="1">
        <f t="array" ref="P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1" s="1">
        <v>1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41</v>
      </c>
      <c r="X2031" s="2" t="s">
        <v>24</v>
      </c>
      <c r="Y2031" s="2" t="str" cm="1">
        <f t="array" ref="Y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1" s="2" t="str">
        <f>Tabela1[[#This Row],[TEC - Tipo de Estrutura 2]] &amp; "|" &amp; Tabela1[[#This Row],[Intervalo de Anos]] &amp; "|" &amp; Tabela1[[#This Row],[CON - Material]]</f>
        <v>Pórtico|1983-2010|Betão Armado</v>
      </c>
    </row>
    <row r="2032" spans="1:29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2" t="str" cm="1">
        <f t="array" ref="P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2" s="1">
        <v>2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46</v>
      </c>
      <c r="X2032" s="2" t="s">
        <v>24</v>
      </c>
      <c r="Y2032" s="2" t="str" cm="1">
        <f t="array" ref="Y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3" spans="1:29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2" t="str" cm="1">
        <f t="array" ref="P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3" s="1">
        <v>3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46</v>
      </c>
      <c r="X2033" s="2" t="s">
        <v>38</v>
      </c>
      <c r="Y2033" s="2" t="str" cm="1">
        <f t="array" ref="Y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4" spans="1:29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2" t="str" cm="1">
        <f t="array" ref="P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4" s="1">
        <v>2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46</v>
      </c>
      <c r="X2034" s="2" t="s">
        <v>24</v>
      </c>
      <c r="Y2034" s="2" t="str" cm="1">
        <f t="array" ref="Y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5" spans="1:29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2" t="str" cm="1">
        <f t="array" ref="P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5" s="1">
        <v>2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46</v>
      </c>
      <c r="X2035" s="2" t="s">
        <v>24</v>
      </c>
      <c r="Y2035" s="2" t="str" cm="1">
        <f t="array" ref="Y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6" spans="1:29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2" t="str" cm="1">
        <f t="array" ref="P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6" s="1">
        <v>3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46</v>
      </c>
      <c r="X2036" s="2" t="s">
        <v>85</v>
      </c>
      <c r="Y2036" s="2" t="str" cm="1">
        <f t="array" ref="Y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7" spans="1:29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2" t="str" cm="1">
        <f t="array" ref="P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7" s="1">
        <v>4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41</v>
      </c>
      <c r="X2037" s="2" t="s">
        <v>38</v>
      </c>
      <c r="Y2037" s="2" t="str" cm="1">
        <f t="array" ref="Y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8" spans="1:29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2" t="str" cm="1">
        <f t="array" ref="P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8" s="1">
        <v>1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41</v>
      </c>
      <c r="X2038" s="2" t="s">
        <v>24</v>
      </c>
      <c r="Y2038" s="2" t="str" cm="1">
        <f t="array" ref="Y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8" s="2" t="str">
        <f>Tabela1[[#This Row],[TEC - Tipo de Estrutura 2]] &amp; "|" &amp; Tabela1[[#This Row],[Intervalo de Anos]] &amp; "|" &amp; Tabela1[[#This Row],[CON - Material]]</f>
        <v>Pórtico|1983-2010|Betão Armado</v>
      </c>
    </row>
    <row r="2039" spans="1:29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2" t="str" cm="1">
        <f t="array" ref="P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9" s="1">
        <v>3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41</v>
      </c>
      <c r="X2039" s="2" t="s">
        <v>38</v>
      </c>
      <c r="Y2039" s="2" t="str" cm="1">
        <f t="array" ref="Y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0" spans="1:29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2" t="str" cm="1">
        <f t="array" ref="P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0" s="1">
        <v>1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41</v>
      </c>
      <c r="X2040" s="2" t="s">
        <v>24</v>
      </c>
      <c r="Y2040" s="2" t="str" cm="1">
        <f t="array" ref="Y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0" s="2" t="str">
        <f>Tabela1[[#This Row],[TEC - Tipo de Estrutura 2]] &amp; "|" &amp; Tabela1[[#This Row],[Intervalo de Anos]] &amp; "|" &amp; Tabela1[[#This Row],[CON - Material]]</f>
        <v>Pórtico|1983-2010|Betão Armado</v>
      </c>
    </row>
    <row r="2041" spans="1:29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2" t="str" cm="1">
        <f t="array" ref="P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1" s="1">
        <v>1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41</v>
      </c>
      <c r="X2041" s="2" t="s">
        <v>24</v>
      </c>
      <c r="Y2041" s="2" t="str" cm="1">
        <f t="array" ref="Y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1" s="2" t="str">
        <f>Tabela1[[#This Row],[TEC - Tipo de Estrutura 2]] &amp; "|" &amp; Tabela1[[#This Row],[Intervalo de Anos]] &amp; "|" &amp; Tabela1[[#This Row],[CON - Material]]</f>
        <v>Pórtico|1983-2010|Betão Armado</v>
      </c>
    </row>
    <row r="2042" spans="1:29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2" t="str" cm="1">
        <f t="array" ref="P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2" s="1">
        <v>3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41</v>
      </c>
      <c r="X2042" s="2" t="s">
        <v>38</v>
      </c>
      <c r="Y2042" s="2" t="str" cm="1">
        <f t="array" ref="Y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3" spans="1:29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2" t="str" cm="1">
        <f t="array" ref="P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3" s="1">
        <v>3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41</v>
      </c>
      <c r="X2043" s="2" t="s">
        <v>38</v>
      </c>
      <c r="Y2043" s="2" t="str" cm="1">
        <f t="array" ref="Y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4" spans="1:29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2" t="str" cm="1">
        <f t="array" ref="P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4" s="1">
        <v>1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41</v>
      </c>
      <c r="X2044" s="2" t="s">
        <v>24</v>
      </c>
      <c r="Y2044" s="2" t="str" cm="1">
        <f t="array" ref="Y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4" s="2" t="str">
        <f>Tabela1[[#This Row],[TEC - Tipo de Estrutura 2]] &amp; "|" &amp; Tabela1[[#This Row],[Intervalo de Anos]] &amp; "|" &amp; Tabela1[[#This Row],[CON - Material]]</f>
        <v>Pórtico|1983-2010|Betão Armado</v>
      </c>
    </row>
    <row r="2045" spans="1:29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2" t="str" cm="1">
        <f t="array" ref="P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5" s="1">
        <v>1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30</v>
      </c>
      <c r="X2045" s="2" t="s">
        <v>38</v>
      </c>
      <c r="Y2045" s="2" t="str" cm="1">
        <f t="array" ref="Y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6" spans="1:29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2" t="str" cm="1">
        <f t="array" ref="P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6" s="1">
        <v>1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30</v>
      </c>
      <c r="X2046" s="2" t="s">
        <v>24</v>
      </c>
      <c r="Y2046" s="2" t="str" cm="1">
        <f t="array" ref="Y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7" spans="1:29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2" t="str" cm="1">
        <f t="array" ref="P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7" s="1">
        <v>1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46</v>
      </c>
      <c r="X2047" s="2" t="s">
        <v>85</v>
      </c>
      <c r="Y2047" s="2" t="str" cm="1">
        <f t="array" ref="Y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8" spans="1:29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2" t="str" cm="1">
        <f t="array" ref="P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8" s="1">
        <v>1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41</v>
      </c>
      <c r="X2048" s="2" t="s">
        <v>38</v>
      </c>
      <c r="Y2048" s="2" t="str" cm="1">
        <f t="array" ref="Y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9" spans="1:29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2" t="str" cm="1">
        <f t="array" ref="P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9" s="1">
        <v>1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30</v>
      </c>
      <c r="X2049" s="2" t="s">
        <v>24</v>
      </c>
      <c r="Y2049" s="2" t="str" cm="1">
        <f t="array" ref="Y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50" spans="1:29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2" t="str" cm="1">
        <f t="array" ref="P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0" s="1">
        <v>3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23</v>
      </c>
      <c r="X2050" s="2" t="s">
        <v>35</v>
      </c>
      <c r="Y2050" s="2" t="str" cm="1">
        <f t="array" ref="Y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051" spans="1:29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2" t="str" cm="1">
        <f t="array" ref="P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1" s="1">
        <v>9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23</v>
      </c>
      <c r="X2051" s="2" t="s">
        <v>38</v>
      </c>
      <c r="Y2051" s="2" t="str" cm="1">
        <f t="array" ref="Y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2" spans="1:29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2" t="str" cm="1">
        <f t="array" ref="P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2" s="1">
        <v>3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23</v>
      </c>
      <c r="X2052" s="2" t="s">
        <v>38</v>
      </c>
      <c r="Y2052" s="2" t="str" cm="1">
        <f t="array" ref="Y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3" spans="1:29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2" t="str" cm="1">
        <f t="array" ref="P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3" s="1">
        <v>1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23</v>
      </c>
      <c r="X2053" s="2" t="s">
        <v>24</v>
      </c>
      <c r="Y2053" s="2" t="str" cm="1">
        <f t="array" ref="Y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3" s="2" t="str">
        <f>Tabela1[[#This Row],[TEC - Tipo de Estrutura 2]] &amp; "|" &amp; Tabela1[[#This Row],[Intervalo de Anos]] &amp; "|" &amp; Tabela1[[#This Row],[CON - Material]]</f>
        <v>Pórtico|1983-2010|Betão Armado</v>
      </c>
    </row>
    <row r="2054" spans="1:29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2" t="str" cm="1">
        <f t="array" ref="P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4" s="1">
        <v>1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23</v>
      </c>
      <c r="X2054" s="2" t="s">
        <v>24</v>
      </c>
      <c r="Y2054" s="2" t="str" cm="1">
        <f t="array" ref="Y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4" s="2" t="str">
        <f>Tabela1[[#This Row],[TEC - Tipo de Estrutura 2]] &amp; "|" &amp; Tabela1[[#This Row],[Intervalo de Anos]] &amp; "|" &amp; Tabela1[[#This Row],[CON - Material]]</f>
        <v>Pórtico|1983-2010|Betão Armado</v>
      </c>
    </row>
    <row r="2055" spans="1:29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2" t="str" cm="1">
        <f t="array" ref="P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5" s="1">
        <v>3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23</v>
      </c>
      <c r="X2055" s="2" t="s">
        <v>38</v>
      </c>
      <c r="Y2055" s="2" t="str" cm="1">
        <f t="array" ref="Y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6" spans="1:29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2" t="str" cm="1">
        <f t="array" ref="P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6" s="1">
        <v>3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23</v>
      </c>
      <c r="X2056" s="2" t="s">
        <v>38</v>
      </c>
      <c r="Y2056" s="2" t="str" cm="1">
        <f t="array" ref="Y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7" spans="1:29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2" t="str" cm="1">
        <f t="array" ref="P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7" s="1">
        <v>3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23</v>
      </c>
      <c r="X2057" s="2" t="s">
        <v>38</v>
      </c>
      <c r="Y2057" s="2" t="str" cm="1">
        <f t="array" ref="Y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8" spans="1:29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2" t="str" cm="1">
        <f t="array" ref="P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8" s="1">
        <v>3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23</v>
      </c>
      <c r="X2058" s="2" t="s">
        <v>38</v>
      </c>
      <c r="Y2058" s="2" t="str" cm="1">
        <f t="array" ref="Y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9" spans="1:29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2" t="str" cm="1">
        <f t="array" ref="P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9" s="1">
        <v>3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23</v>
      </c>
      <c r="X2059" s="2" t="s">
        <v>38</v>
      </c>
      <c r="Y2059" s="2" t="str" cm="1">
        <f t="array" ref="Y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0" spans="1:29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2" t="str" cm="1">
        <f t="array" ref="P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0" s="1">
        <v>4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23</v>
      </c>
      <c r="X2060" s="2" t="s">
        <v>38</v>
      </c>
      <c r="Y2060" s="2" t="str" cm="1">
        <f t="array" ref="Y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1" spans="1:29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2" t="str" cm="1">
        <f t="array" ref="P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1" s="1">
        <v>3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23</v>
      </c>
      <c r="X2061" s="2" t="s">
        <v>38</v>
      </c>
      <c r="Y2061" s="2" t="str" cm="1">
        <f t="array" ref="Y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2" spans="1:29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2" t="str" cm="1">
        <f t="array" ref="P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2" s="1">
        <v>3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23</v>
      </c>
      <c r="X2062" s="2" t="s">
        <v>38</v>
      </c>
      <c r="Y2062" s="2" t="str" cm="1">
        <f t="array" ref="Y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3" spans="1:29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2" t="str" cm="1">
        <f t="array" ref="P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3" s="1">
        <v>3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23</v>
      </c>
      <c r="X2063" s="2" t="s">
        <v>38</v>
      </c>
      <c r="Y2063" s="2" t="str" cm="1">
        <f t="array" ref="Y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4" spans="1:29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2" t="str" cm="1">
        <f t="array" ref="P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4" s="1">
        <v>17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23</v>
      </c>
      <c r="X2064" s="2" t="s">
        <v>38</v>
      </c>
      <c r="Y2064" s="2" t="str" cm="1">
        <f t="array" ref="Y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5" spans="1:29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2" t="str" cm="1">
        <f t="array" ref="P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5" s="1">
        <v>3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23</v>
      </c>
      <c r="X2065" s="2" t="s">
        <v>38</v>
      </c>
      <c r="Y2065" s="2" t="str" cm="1">
        <f t="array" ref="Y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6" spans="1:29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2" t="str" cm="1">
        <f t="array" ref="P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6" s="1">
        <v>3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23</v>
      </c>
      <c r="X2066" s="2" t="s">
        <v>38</v>
      </c>
      <c r="Y2066" s="2" t="str" cm="1">
        <f t="array" ref="Y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7" spans="1:29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2" t="str" cm="1">
        <f t="array" ref="P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7" s="1">
        <v>3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23</v>
      </c>
      <c r="X2067" s="2" t="s">
        <v>38</v>
      </c>
      <c r="Y2067" s="2" t="str" cm="1">
        <f t="array" ref="Y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8" spans="1:29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2" t="str" cm="1">
        <f t="array" ref="P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8" s="1">
        <v>3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23</v>
      </c>
      <c r="X2068" s="2" t="s">
        <v>38</v>
      </c>
      <c r="Y2068" s="2" t="str" cm="1">
        <f t="array" ref="Y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9" spans="1:29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2" t="str" cm="1">
        <f t="array" ref="P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9" s="1">
        <v>3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23</v>
      </c>
      <c r="X2069" s="2" t="s">
        <v>38</v>
      </c>
      <c r="Y2069" s="2" t="str" cm="1">
        <f t="array" ref="Y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0" spans="1:29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2" t="str" cm="1">
        <f t="array" ref="P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0" s="1">
        <v>3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23</v>
      </c>
      <c r="X2070" s="2" t="s">
        <v>38</v>
      </c>
      <c r="Y2070" s="2" t="str" cm="1">
        <f t="array" ref="Y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1" spans="1:29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2" t="str" cm="1">
        <f t="array" ref="P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1" s="1">
        <v>3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23</v>
      </c>
      <c r="X2071" s="2" t="s">
        <v>38</v>
      </c>
      <c r="Y2071" s="2" t="str" cm="1">
        <f t="array" ref="Y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2" spans="1:29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2" t="str" cm="1">
        <f t="array" ref="P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2" s="1">
        <v>3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23</v>
      </c>
      <c r="X2072" s="2" t="s">
        <v>38</v>
      </c>
      <c r="Y2072" s="2" t="str" cm="1">
        <f t="array" ref="Y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3" spans="1:29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2" t="str" cm="1">
        <f t="array" ref="P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3" s="1">
        <v>3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23</v>
      </c>
      <c r="X2073" s="2" t="s">
        <v>38</v>
      </c>
      <c r="Y2073" s="2" t="str" cm="1">
        <f t="array" ref="Y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4" spans="1:29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2" t="str" cm="1">
        <f t="array" ref="P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74" s="1">
        <v>1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30</v>
      </c>
      <c r="X2074" s="2" t="s">
        <v>24</v>
      </c>
      <c r="Y2074" s="2" t="str" cm="1">
        <f t="array" ref="Y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75" spans="1:29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2" t="str" cm="1">
        <f t="array" ref="P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5" s="1">
        <v>1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30</v>
      </c>
      <c r="X2075" s="2" t="s">
        <v>24</v>
      </c>
      <c r="Y2075" s="2" t="str" cm="1">
        <f t="array" ref="Y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5" s="2" t="str">
        <f>Tabela1[[#This Row],[TEC - Tipo de Estrutura 2]] &amp; "|" &amp; Tabela1[[#This Row],[Intervalo de Anos]] &amp; "|" &amp; Tabela1[[#This Row],[CON - Material]]</f>
        <v>Pórtico|1983-2010|Betão Armado</v>
      </c>
    </row>
    <row r="2076" spans="1:29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2" t="str" cm="1">
        <f t="array" ref="P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6" s="1">
        <v>1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30</v>
      </c>
      <c r="X2076" s="2" t="s">
        <v>24</v>
      </c>
      <c r="Y2076" s="2" t="str" cm="1">
        <f t="array" ref="Y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6" s="2" t="str">
        <f>Tabela1[[#This Row],[TEC - Tipo de Estrutura 2]] &amp; "|" &amp; Tabela1[[#This Row],[Intervalo de Anos]] &amp; "|" &amp; Tabela1[[#This Row],[CON - Material]]</f>
        <v>Pórtico|1983-2010|Betão Armado</v>
      </c>
    </row>
    <row r="2077" spans="1:29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2" t="str" cm="1">
        <f t="array" ref="P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7" s="1">
        <v>3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46</v>
      </c>
      <c r="X2077" s="2" t="s">
        <v>38</v>
      </c>
      <c r="Y2077" s="2" t="str" cm="1">
        <f t="array" ref="Y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8" spans="1:29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2" t="str" cm="1">
        <f t="array" ref="P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8" s="1">
        <v>3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41</v>
      </c>
      <c r="X2078" s="2" t="s">
        <v>24</v>
      </c>
      <c r="Y2078" s="2" t="str" cm="1">
        <f t="array" ref="Y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9" spans="1:29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2" t="str" cm="1">
        <f t="array" ref="P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9" s="1">
        <v>3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41</v>
      </c>
      <c r="X2079" s="2" t="s">
        <v>24</v>
      </c>
      <c r="Y2079" s="2" t="str" cm="1">
        <f t="array" ref="Y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0" spans="1:29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2" t="str" cm="1">
        <f t="array" ref="P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0" s="1">
        <v>6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41</v>
      </c>
      <c r="X2080" s="2" t="s">
        <v>38</v>
      </c>
      <c r="Y2080" s="2" t="str" cm="1">
        <f t="array" ref="Y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1" spans="1:29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2" t="str" cm="1">
        <f t="array" ref="P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1" s="1">
        <v>4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41</v>
      </c>
      <c r="X2081" s="2" t="s">
        <v>38</v>
      </c>
      <c r="Y2081" s="2" t="str" cm="1">
        <f t="array" ref="Y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2" spans="1:29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2" t="str" cm="1">
        <f t="array" ref="P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2" s="1">
        <v>1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41</v>
      </c>
      <c r="X2082" s="2" t="s">
        <v>24</v>
      </c>
      <c r="Y2082" s="2" t="str" cm="1">
        <f t="array" ref="Y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2" s="2" t="str">
        <f>Tabela1[[#This Row],[TEC - Tipo de Estrutura 2]] &amp; "|" &amp; Tabela1[[#This Row],[Intervalo de Anos]] &amp; "|" &amp; Tabela1[[#This Row],[CON - Material]]</f>
        <v>Pórtico|1983-2010|Betão Armado</v>
      </c>
    </row>
    <row r="2083" spans="1:29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2" t="str" cm="1">
        <f t="array" ref="P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3" s="1">
        <v>3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41</v>
      </c>
      <c r="X2083" s="2" t="s">
        <v>24</v>
      </c>
      <c r="Y2083" s="2" t="str" cm="1">
        <f t="array" ref="Y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4" spans="1:29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2" t="str" cm="1">
        <f t="array" ref="P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4" s="1">
        <v>3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41</v>
      </c>
      <c r="X2084" s="2" t="s">
        <v>24</v>
      </c>
      <c r="Y2084" s="2" t="str" cm="1">
        <f t="array" ref="Y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5" spans="1:29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2" t="str" cm="1">
        <f t="array" ref="P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5" s="1">
        <v>3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41</v>
      </c>
      <c r="X2085" s="2" t="s">
        <v>24</v>
      </c>
      <c r="Y2085" s="2" t="str" cm="1">
        <f t="array" ref="Y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6" spans="1:29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2" t="str" cm="1">
        <f t="array" ref="P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6" s="1">
        <v>6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41</v>
      </c>
      <c r="X2086" s="2" t="s">
        <v>38</v>
      </c>
      <c r="Y2086" s="2" t="str" cm="1">
        <f t="array" ref="Y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7" spans="1:29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2" t="str" cm="1">
        <f t="array" ref="P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7" s="1">
        <v>1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41</v>
      </c>
      <c r="X2087" s="2" t="s">
        <v>24</v>
      </c>
      <c r="Y2087" s="2" t="str" cm="1">
        <f t="array" ref="Y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7" s="2" t="str">
        <f>Tabela1[[#This Row],[TEC - Tipo de Estrutura 2]] &amp; "|" &amp; Tabela1[[#This Row],[Intervalo de Anos]] &amp; "|" &amp; Tabela1[[#This Row],[CON - Material]]</f>
        <v>Pórtico|1983-2010|Betão Armado</v>
      </c>
    </row>
    <row r="2088" spans="1:29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2" t="str" cm="1">
        <f t="array" ref="P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8" s="1">
        <v>3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30</v>
      </c>
      <c r="X2088" s="2" t="s">
        <v>38</v>
      </c>
      <c r="Y2088" s="2" t="str" cm="1">
        <f t="array" ref="Y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9" spans="1:29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2" t="str" cm="1">
        <f t="array" ref="P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9" s="1">
        <v>3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30</v>
      </c>
      <c r="X2089" s="2" t="s">
        <v>38</v>
      </c>
      <c r="Y2089" s="2" t="str" cm="1">
        <f t="array" ref="Y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0" spans="1:29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2" t="str" cm="1">
        <f t="array" ref="P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0" s="1">
        <v>15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30</v>
      </c>
      <c r="X2090" s="2" t="s">
        <v>38</v>
      </c>
      <c r="Y2090" s="2" t="str" cm="1">
        <f t="array" ref="Y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1" spans="1:29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2" t="str" cm="1">
        <f t="array" ref="P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91" s="1">
        <v>1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41</v>
      </c>
      <c r="X2091" s="2" t="s">
        <v>24</v>
      </c>
      <c r="Y2091" s="2" t="str" cm="1">
        <f t="array" ref="Y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1" s="2" t="str">
        <f>Tabela1[[#This Row],[TEC - Tipo de Estrutura 2]] &amp; "|" &amp; Tabela1[[#This Row],[Intervalo de Anos]] &amp; "|" &amp; Tabela1[[#This Row],[CON - Material]]</f>
        <v>Pórtico|1983-2010|Betão Armado</v>
      </c>
    </row>
    <row r="2092" spans="1:29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2" t="str" cm="1">
        <f t="array" ref="P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2" s="1">
        <v>3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41</v>
      </c>
      <c r="X2092" s="2" t="s">
        <v>38</v>
      </c>
      <c r="Y2092" s="2" t="str" cm="1">
        <f t="array" ref="Y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3" spans="1:29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2" t="str" cm="1">
        <f t="array" ref="P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3" s="1">
        <v>7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41</v>
      </c>
      <c r="X2093" s="2" t="s">
        <v>38</v>
      </c>
      <c r="Y2093" s="2" t="str" cm="1">
        <f t="array" ref="Y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4" spans="1:29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2" t="str" cm="1">
        <f t="array" ref="P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4" s="1">
        <v>5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41</v>
      </c>
      <c r="X2094" s="2" t="s">
        <v>38</v>
      </c>
      <c r="Y2094" s="2" t="str" cm="1">
        <f t="array" ref="Y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5" spans="1:29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2" t="str" cm="1">
        <f t="array" ref="P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5" s="1">
        <v>3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41</v>
      </c>
      <c r="X2095" s="2" t="s">
        <v>38</v>
      </c>
      <c r="Y2095" s="2" t="str" cm="1">
        <f t="array" ref="Y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6" spans="1:29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2" t="str" cm="1">
        <f t="array" ref="P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6" s="1">
        <v>3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41</v>
      </c>
      <c r="X2096" s="2" t="s">
        <v>38</v>
      </c>
      <c r="Y2096" s="2" t="str" cm="1">
        <f t="array" ref="Y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7" spans="1:29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2" t="str" cm="1">
        <f t="array" ref="P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7" s="1">
        <v>3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41</v>
      </c>
      <c r="X2097" s="2" t="s">
        <v>38</v>
      </c>
      <c r="Y2097" s="2" t="str" cm="1">
        <f t="array" ref="Y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8" spans="1:29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2" t="str" cm="1">
        <f t="array" ref="P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8" s="1">
        <v>4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41</v>
      </c>
      <c r="X2098" s="2" t="s">
        <v>24</v>
      </c>
      <c r="Y2098" s="2" t="str" cm="1">
        <f t="array" ref="Y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9" spans="1:29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2" t="str" cm="1">
        <f t="array" ref="P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9" s="1">
        <v>2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41</v>
      </c>
      <c r="X2099" s="2" t="s">
        <v>24</v>
      </c>
      <c r="Y2099" s="2" t="str" cm="1">
        <f t="array" ref="Y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0" spans="1:29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2" t="str" cm="1">
        <f t="array" ref="P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0" s="1">
        <v>3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41</v>
      </c>
      <c r="X2100" s="2" t="s">
        <v>24</v>
      </c>
      <c r="Y2100" s="2" t="str" cm="1">
        <f t="array" ref="Y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1" spans="1:29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2" t="str" cm="1">
        <f t="array" ref="P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1" s="9"/>
      <c r="R2101" s="5"/>
      <c r="S2101" s="1">
        <v>39</v>
      </c>
      <c r="U2101" s="9"/>
      <c r="V2101" s="10"/>
      <c r="W2101" s="1" t="s">
        <v>41</v>
      </c>
      <c r="X2101" s="2" t="s">
        <v>24</v>
      </c>
      <c r="Y2101" s="2" t="str" cm="1">
        <f t="array" ref="Y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2" spans="1:29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2" t="str" cm="1">
        <f t="array" ref="P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2" s="9"/>
      <c r="R2102" s="5"/>
      <c r="S2102" s="1">
        <v>61</v>
      </c>
      <c r="U2102" s="9"/>
      <c r="V2102" s="10"/>
      <c r="W2102" s="1" t="s">
        <v>41</v>
      </c>
      <c r="X2102" s="2" t="s">
        <v>24</v>
      </c>
      <c r="Y2102" s="2" t="str" cm="1">
        <f t="array" ref="Y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3" spans="1:29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2" t="str" cm="1">
        <f t="array" ref="P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3" s="1">
        <v>1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41</v>
      </c>
      <c r="X2103" s="2" t="s">
        <v>24</v>
      </c>
      <c r="Y2103" s="2" t="str" cm="1">
        <f t="array" ref="Y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3" s="2" t="str">
        <f>Tabela1[[#This Row],[TEC - Tipo de Estrutura 2]] &amp; "|" &amp; Tabela1[[#This Row],[Intervalo de Anos]] &amp; "|" &amp; Tabela1[[#This Row],[CON - Material]]</f>
        <v>Pórtico|1983-2010|Betão Armado</v>
      </c>
    </row>
    <row r="2104" spans="1:29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2" t="str" cm="1">
        <f t="array" ref="P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4" s="1">
        <v>2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30</v>
      </c>
      <c r="X2104" s="2" t="s">
        <v>38</v>
      </c>
      <c r="Y2104" s="2" t="str" cm="1">
        <f t="array" ref="Y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5" spans="1:29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2" t="str" cm="1">
        <f t="array" ref="P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5" s="1">
        <v>20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41</v>
      </c>
      <c r="X2105" s="2" t="s">
        <v>38</v>
      </c>
      <c r="Y2105" s="2" t="str" cm="1">
        <f t="array" ref="Y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6" spans="1:29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2" t="str" cm="1">
        <f t="array" ref="P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6" s="9"/>
      <c r="R2106" s="5"/>
      <c r="S2106" s="1">
        <v>14.47</v>
      </c>
      <c r="U2106" s="9"/>
      <c r="V2106" s="10"/>
      <c r="W2106" s="1" t="s">
        <v>41</v>
      </c>
      <c r="X2106" s="2" t="s">
        <v>38</v>
      </c>
      <c r="Y2106" s="2" t="str" cm="1">
        <f t="array" ref="Y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7" spans="1:29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2" t="str" cm="1">
        <f t="array" ref="P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7" s="1">
        <v>1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23</v>
      </c>
      <c r="X2107" s="2" t="s">
        <v>24</v>
      </c>
      <c r="Y2107" s="2" t="str" cm="1">
        <f t="array" ref="Y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7" s="2" t="str">
        <f>Tabela1[[#This Row],[TEC - Tipo de Estrutura 2]] &amp; "|" &amp; Tabela1[[#This Row],[Intervalo de Anos]] &amp; "|" &amp; Tabela1[[#This Row],[CON - Material]]</f>
        <v>Pórtico|1983-2010|Betão Armado</v>
      </c>
    </row>
    <row r="2108" spans="1:29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2" t="str" cm="1">
        <f t="array" ref="P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8" s="1">
        <v>3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46</v>
      </c>
      <c r="X2108" s="2" t="s">
        <v>38</v>
      </c>
      <c r="Y2108" s="2" t="str" cm="1">
        <f t="array" ref="Y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9" spans="1:29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2" t="str" cm="1">
        <f t="array" ref="P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09" s="1">
        <v>1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30</v>
      </c>
      <c r="X2109" s="2" t="s">
        <v>38</v>
      </c>
      <c r="Y2109" s="2" t="str" cm="1">
        <f t="array" ref="Y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0" spans="1:29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2" t="str" cm="1">
        <f t="array" ref="P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0" s="1">
        <v>3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23</v>
      </c>
      <c r="X2110" s="2" t="s">
        <v>38</v>
      </c>
      <c r="Y2110" s="2" t="str" cm="1">
        <f t="array" ref="Y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1" spans="1:29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2" t="str" cm="1">
        <f t="array" ref="P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1" s="1">
        <v>3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23</v>
      </c>
      <c r="X2111" s="2" t="s">
        <v>24</v>
      </c>
      <c r="Y2111" s="2" t="str" cm="1">
        <f t="array" ref="Y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11" s="2" t="s">
        <v>181</v>
      </c>
      <c r="AC21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12" spans="1:29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2" t="str" cm="1">
        <f t="array" ref="P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2" s="1">
        <v>3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30</v>
      </c>
      <c r="X2112" s="2" t="s">
        <v>38</v>
      </c>
      <c r="Y2112" s="2" t="str" cm="1">
        <f t="array" ref="Y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3" spans="1:29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2" t="str" cm="1">
        <f t="array" ref="P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3" s="1">
        <v>3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30</v>
      </c>
      <c r="X2113" s="2" t="s">
        <v>38</v>
      </c>
      <c r="Y2113" s="2" t="str" cm="1">
        <f t="array" ref="Y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4" spans="1:29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2" t="str" cm="1">
        <f t="array" ref="P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14" s="1">
        <v>1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30</v>
      </c>
      <c r="X2114" s="2" t="s">
        <v>24</v>
      </c>
      <c r="Y2114" s="2" t="str" cm="1">
        <f t="array" ref="Y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5" spans="1:29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2" t="str" cm="1">
        <f t="array" ref="P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15" s="9"/>
      <c r="R2115" s="5"/>
      <c r="S2115" s="1">
        <v>8</v>
      </c>
      <c r="U2115" s="9"/>
      <c r="V2115" s="10"/>
      <c r="W2115" s="1" t="s">
        <v>30</v>
      </c>
      <c r="X2115" s="2" t="s">
        <v>31</v>
      </c>
      <c r="Y2115" s="2" t="str" cm="1">
        <f t="array" ref="Y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1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16" spans="1:29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2" t="str" cm="1">
        <f t="array" ref="P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6" s="1">
        <v>3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30</v>
      </c>
      <c r="X2116" s="2" t="s">
        <v>38</v>
      </c>
      <c r="Y2116" s="2" t="str" cm="1">
        <f t="array" ref="Y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7" spans="1:29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2" t="str" cm="1">
        <f t="array" ref="P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7" s="1">
        <v>3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30</v>
      </c>
      <c r="X2117" s="2" t="s">
        <v>38</v>
      </c>
      <c r="Y2117" s="2" t="str" cm="1">
        <f t="array" ref="Y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8" spans="1:29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2" t="str" cm="1">
        <f t="array" ref="P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8" s="1">
        <v>5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46</v>
      </c>
      <c r="X2118" s="2" t="s">
        <v>38</v>
      </c>
      <c r="Y2118" s="2" t="str" cm="1">
        <f t="array" ref="Y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9" spans="1:29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2" t="str" cm="1">
        <f t="array" ref="P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9" s="1">
        <v>5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46</v>
      </c>
      <c r="X2119" s="2" t="s">
        <v>38</v>
      </c>
      <c r="Y2119" s="2" t="str" cm="1">
        <f t="array" ref="Y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0" spans="1:29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2" t="str" cm="1">
        <f t="array" ref="P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0" s="1">
        <v>3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46</v>
      </c>
      <c r="X2120" s="2" t="s">
        <v>38</v>
      </c>
      <c r="Y2120" s="2" t="str" cm="1">
        <f t="array" ref="Y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1" spans="1:29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2" t="str" cm="1">
        <f t="array" ref="P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1" s="1">
        <v>3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46</v>
      </c>
      <c r="X2121" s="2" t="s">
        <v>38</v>
      </c>
      <c r="Y2121" s="2" t="str" cm="1">
        <f t="array" ref="Y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2" spans="1:29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2" t="str" cm="1">
        <f t="array" ref="P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2" s="1">
        <v>4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46</v>
      </c>
      <c r="X2122" s="2" t="s">
        <v>38</v>
      </c>
      <c r="Y2122" s="2" t="str" cm="1">
        <f t="array" ref="Y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3" spans="1:29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2" t="str" cm="1">
        <f t="array" ref="P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3" s="1">
        <v>4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46</v>
      </c>
      <c r="X2123" s="2" t="s">
        <v>38</v>
      </c>
      <c r="Y2123" s="2" t="str" cm="1">
        <f t="array" ref="Y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4" spans="1:29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2" t="str" cm="1">
        <f t="array" ref="P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4" s="1">
        <v>4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46</v>
      </c>
      <c r="X2124" s="2" t="s">
        <v>38</v>
      </c>
      <c r="Y2124" s="2" t="str" cm="1">
        <f t="array" ref="Y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5" spans="1:29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2" t="str" cm="1">
        <f t="array" ref="P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5" s="1">
        <v>7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46</v>
      </c>
      <c r="X2125" s="2" t="s">
        <v>24</v>
      </c>
      <c r="Y2125" s="2" t="str" cm="1">
        <f t="array" ref="Y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25" s="2" t="s">
        <v>38</v>
      </c>
      <c r="AC21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6" spans="1:29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2" t="str" cm="1">
        <f t="array" ref="P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6" s="1">
        <v>3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41</v>
      </c>
      <c r="X2126" s="2" t="s">
        <v>24</v>
      </c>
      <c r="Y2126" s="2" t="str" cm="1">
        <f t="array" ref="Y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7" spans="1:29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2" t="str" cm="1">
        <f t="array" ref="P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7" s="1">
        <v>3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41</v>
      </c>
      <c r="X2127" s="2" t="s">
        <v>24</v>
      </c>
      <c r="Y2127" s="2" t="str" cm="1">
        <f t="array" ref="Y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8" spans="1:29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2" t="str" cm="1">
        <f t="array" ref="P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8" s="1">
        <v>3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41</v>
      </c>
      <c r="X2128" s="2" t="s">
        <v>24</v>
      </c>
      <c r="Y2128" s="2" t="str" cm="1">
        <f t="array" ref="Y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9" spans="1:29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2" t="str" cm="1">
        <f t="array" ref="P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9" s="1">
        <v>3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41</v>
      </c>
      <c r="X2129" s="2" t="s">
        <v>24</v>
      </c>
      <c r="Y2129" s="2" t="str" cm="1">
        <f t="array" ref="Y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0" spans="1:29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2" t="str" cm="1">
        <f t="array" ref="P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0" s="1">
        <v>3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41</v>
      </c>
      <c r="X2130" s="2" t="s">
        <v>24</v>
      </c>
      <c r="Y2130" s="2" t="str" cm="1">
        <f t="array" ref="Y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1" spans="1:29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2" t="str" cm="1">
        <f t="array" ref="P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1" s="1">
        <v>9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46</v>
      </c>
      <c r="X2131" s="2" t="s">
        <v>38</v>
      </c>
      <c r="Y2131" s="2" t="str" cm="1">
        <f t="array" ref="Y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2" spans="1:29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2" t="str" cm="1">
        <f t="array" ref="P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2" s="1">
        <v>3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46</v>
      </c>
      <c r="X2132" s="2" t="s">
        <v>38</v>
      </c>
      <c r="Y2132" s="2" t="str" cm="1">
        <f t="array" ref="Y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3" spans="1:29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2" t="str" cm="1">
        <f t="array" ref="P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3" s="1">
        <v>3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46</v>
      </c>
      <c r="X2133" s="2" t="s">
        <v>38</v>
      </c>
      <c r="Y2133" s="2" t="str" cm="1">
        <f t="array" ref="Y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4" spans="1:29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2" t="str" cm="1">
        <f t="array" ref="P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4" s="1">
        <v>1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46</v>
      </c>
      <c r="X2134" s="2" t="s">
        <v>24</v>
      </c>
      <c r="Y2134" s="2" t="str" cm="1">
        <f t="array" ref="Y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4" s="2" t="str">
        <f>Tabela1[[#This Row],[TEC - Tipo de Estrutura 2]] &amp; "|" &amp; Tabela1[[#This Row],[Intervalo de Anos]] &amp; "|" &amp; Tabela1[[#This Row],[CON - Material]]</f>
        <v>Pórtico|1983-2010|Betão Armado</v>
      </c>
    </row>
    <row r="2135" spans="1:29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2" t="str" cm="1">
        <f t="array" ref="P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5" s="1">
        <v>1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46</v>
      </c>
      <c r="X2135" s="2" t="s">
        <v>24</v>
      </c>
      <c r="Y2135" s="2" t="str" cm="1">
        <f t="array" ref="Y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5" s="2" t="str">
        <f>Tabela1[[#This Row],[TEC - Tipo de Estrutura 2]] &amp; "|" &amp; Tabela1[[#This Row],[Intervalo de Anos]] &amp; "|" &amp; Tabela1[[#This Row],[CON - Material]]</f>
        <v>Pórtico|1983-2010|Betão Armado</v>
      </c>
    </row>
    <row r="2136" spans="1:29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2" t="str" cm="1">
        <f t="array" ref="P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36" s="1">
        <v>1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30</v>
      </c>
      <c r="X2136" s="2" t="s">
        <v>24</v>
      </c>
      <c r="Y2136" s="2" t="str" cm="1">
        <f t="array" ref="Y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37" spans="1:29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2" t="str" cm="1">
        <f t="array" ref="P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37" s="1">
        <v>1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30</v>
      </c>
      <c r="X2137" s="2" t="s">
        <v>24</v>
      </c>
      <c r="Y2137" s="2" t="str" cm="1">
        <f t="array" ref="Y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7" s="2" t="str">
        <f>Tabela1[[#This Row],[TEC - Tipo de Estrutura 2]] &amp; "|" &amp; Tabela1[[#This Row],[Intervalo de Anos]] &amp; "|" &amp; Tabela1[[#This Row],[CON - Material]]</f>
        <v>Arco|1983-2010|Betão Armado</v>
      </c>
    </row>
    <row r="2138" spans="1:29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2" t="str" cm="1">
        <f t="array" ref="P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8" s="1">
        <v>5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41</v>
      </c>
      <c r="X2138" s="2" t="s">
        <v>24</v>
      </c>
      <c r="Y2138" s="2" t="str" cm="1">
        <f t="array" ref="Y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9" spans="1:29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2" t="str" cm="1">
        <f t="array" ref="P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9" s="1">
        <v>5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41</v>
      </c>
      <c r="X2139" s="2" t="s">
        <v>38</v>
      </c>
      <c r="Y2139" s="2" t="str" cm="1">
        <f t="array" ref="Y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0" spans="1:29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2" t="str" cm="1">
        <f t="array" ref="P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0" s="1">
        <v>6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41</v>
      </c>
      <c r="X2140" s="2" t="s">
        <v>38</v>
      </c>
      <c r="Y2140" s="2" t="str" cm="1">
        <f t="array" ref="Y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1" spans="1:29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2" t="str" cm="1">
        <f t="array" ref="P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1" s="1">
        <v>3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41</v>
      </c>
      <c r="X2141" s="2" t="s">
        <v>38</v>
      </c>
      <c r="Y2141" s="2" t="str" cm="1">
        <f t="array" ref="Y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2" spans="1:29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2" t="str" cm="1">
        <f t="array" ref="P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2" s="1">
        <v>3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23</v>
      </c>
      <c r="X2142" s="2" t="s">
        <v>24</v>
      </c>
      <c r="Y2142" s="2" t="str" cm="1">
        <f t="array" ref="Y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42" s="2" t="s">
        <v>38</v>
      </c>
      <c r="AC2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3" spans="1:29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2" t="str" cm="1">
        <f t="array" ref="P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3" s="1">
        <v>2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41</v>
      </c>
      <c r="X2143" s="2" t="s">
        <v>38</v>
      </c>
      <c r="Y2143" s="2" t="str" cm="1">
        <f t="array" ref="Y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4" spans="1:29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2" t="str" cm="1">
        <f t="array" ref="P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4" s="1">
        <v>1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41</v>
      </c>
      <c r="X2144" s="2" t="s">
        <v>24</v>
      </c>
      <c r="Y2144" s="2" t="str" cm="1">
        <f t="array" ref="Y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4" s="2" t="str">
        <f>Tabela1[[#This Row],[TEC - Tipo de Estrutura 2]] &amp; "|" &amp; Tabela1[[#This Row],[Intervalo de Anos]] &amp; "|" &amp; Tabela1[[#This Row],[CON - Material]]</f>
        <v>Pórtico|1983-2010|Betão Armado</v>
      </c>
    </row>
    <row r="2145" spans="1:29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2" t="str" cm="1">
        <f t="array" ref="P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5" s="1">
        <v>3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46</v>
      </c>
      <c r="X2145" s="2" t="s">
        <v>38</v>
      </c>
      <c r="Y2145" s="2" t="str" cm="1">
        <f t="array" ref="Y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6" spans="1:29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2" t="str" cm="1">
        <f t="array" ref="P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6" s="1">
        <v>6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23</v>
      </c>
      <c r="X2146" s="2" t="s">
        <v>38</v>
      </c>
      <c r="Y2146" s="2" t="str" cm="1">
        <f t="array" ref="Y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7" spans="1:29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2" t="str" cm="1">
        <f t="array" ref="P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7" s="1">
        <v>1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30</v>
      </c>
      <c r="X2147" s="2" t="s">
        <v>24</v>
      </c>
      <c r="Y2147" s="2" t="str" cm="1">
        <f t="array" ref="Y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7" s="2" t="str">
        <f>Tabela1[[#This Row],[TEC - Tipo de Estrutura 2]] &amp; "|" &amp; Tabela1[[#This Row],[Intervalo de Anos]] &amp; "|" &amp; Tabela1[[#This Row],[CON - Material]]</f>
        <v>Pórtico|1983-2010|Betão Armado</v>
      </c>
    </row>
    <row r="2148" spans="1:29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2" t="str" cm="1">
        <f t="array" ref="P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8" s="1">
        <v>1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41</v>
      </c>
      <c r="X2148" s="2" t="s">
        <v>24</v>
      </c>
      <c r="Y2148" s="2" t="str" cm="1">
        <f t="array" ref="Y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8" s="2" t="str">
        <f>Tabela1[[#This Row],[TEC - Tipo de Estrutura 2]] &amp; "|" &amp; Tabela1[[#This Row],[Intervalo de Anos]] &amp; "|" &amp; Tabela1[[#This Row],[CON - Material]]</f>
        <v>Pórtico|1983-2010|Betão Armado</v>
      </c>
    </row>
    <row r="2149" spans="1:29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2" t="str" cm="1">
        <f t="array" ref="P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9" s="1">
        <v>1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41</v>
      </c>
      <c r="X2149" s="2" t="s">
        <v>24</v>
      </c>
      <c r="Y2149" s="2" t="str" cm="1">
        <f t="array" ref="Y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9" s="2" t="str">
        <f>Tabela1[[#This Row],[TEC - Tipo de Estrutura 2]] &amp; "|" &amp; Tabela1[[#This Row],[Intervalo de Anos]] &amp; "|" &amp; Tabela1[[#This Row],[CON - Material]]</f>
        <v>Pórtico|1983-2010|Betão Armado</v>
      </c>
    </row>
    <row r="2150" spans="1:29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2" t="str" cm="1">
        <f t="array" ref="P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0" s="1">
        <v>4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30</v>
      </c>
      <c r="X2150" s="2" t="s">
        <v>24</v>
      </c>
      <c r="Y2150" s="2" t="str" cm="1">
        <f t="array" ref="Y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1" spans="1:29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2" t="str" cm="1">
        <f t="array" ref="P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1" s="1">
        <v>3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46</v>
      </c>
      <c r="X2151" s="2" t="s">
        <v>24</v>
      </c>
      <c r="Y2151" s="2" t="str" cm="1">
        <f t="array" ref="Y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2" spans="1:29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2" t="str" cm="1">
        <f t="array" ref="P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2" s="1">
        <v>3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46</v>
      </c>
      <c r="X2152" s="2" t="s">
        <v>24</v>
      </c>
      <c r="Y2152" s="2" t="str" cm="1">
        <f t="array" ref="Y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3" spans="1:29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2" t="str" cm="1">
        <f t="array" ref="P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3" s="1">
        <v>3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41</v>
      </c>
      <c r="X2153" s="2" t="s">
        <v>38</v>
      </c>
      <c r="Y2153" s="2" t="str" cm="1">
        <f t="array" ref="Y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4" spans="1:29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2" t="str" cm="1">
        <f t="array" ref="P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4" s="1">
        <v>3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41</v>
      </c>
      <c r="X2154" s="2" t="s">
        <v>38</v>
      </c>
      <c r="Y2154" s="2" t="str" cm="1">
        <f t="array" ref="Y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5" spans="1:29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2" t="str" cm="1">
        <f t="array" ref="P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5" s="1">
        <v>1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46</v>
      </c>
      <c r="X2155" s="2" t="s">
        <v>24</v>
      </c>
      <c r="Y2155" s="2" t="str" cm="1">
        <f t="array" ref="Y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5" s="2" t="str">
        <f>Tabela1[[#This Row],[TEC - Tipo de Estrutura 2]] &amp; "|" &amp; Tabela1[[#This Row],[Intervalo de Anos]] &amp; "|" &amp; Tabela1[[#This Row],[CON - Material]]</f>
        <v>Pórtico|1960-1983|Betão Armado</v>
      </c>
    </row>
    <row r="2156" spans="1:29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2" t="str" cm="1">
        <f t="array" ref="P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6" s="1">
        <v>3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46</v>
      </c>
      <c r="X2156" s="2" t="s">
        <v>24</v>
      </c>
      <c r="Y2156" s="2" t="str" cm="1">
        <f t="array" ref="Y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7" spans="1:29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2" t="str" cm="1">
        <f t="array" ref="P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7" s="1">
        <v>1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46</v>
      </c>
      <c r="X2157" s="2" t="s">
        <v>24</v>
      </c>
      <c r="Y2157" s="2" t="str" cm="1">
        <f t="array" ref="Y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7" s="2" t="str">
        <f>Tabela1[[#This Row],[TEC - Tipo de Estrutura 2]] &amp; "|" &amp; Tabela1[[#This Row],[Intervalo de Anos]] &amp; "|" &amp; Tabela1[[#This Row],[CON - Material]]</f>
        <v>Pórtico|1960-1983|Betão Armado</v>
      </c>
    </row>
    <row r="2158" spans="1:29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2" t="str" cm="1">
        <f t="array" ref="P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8" s="1">
        <v>3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46</v>
      </c>
      <c r="X2158" s="2" t="s">
        <v>24</v>
      </c>
      <c r="Y2158" s="2" t="str" cm="1">
        <f t="array" ref="Y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9" spans="1:29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2" t="str" cm="1">
        <f t="array" ref="P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9" s="1">
        <v>3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46</v>
      </c>
      <c r="X2159" s="2" t="s">
        <v>24</v>
      </c>
      <c r="Y2159" s="2" t="str" cm="1">
        <f t="array" ref="Y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0" spans="1:29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2" t="str" cm="1">
        <f t="array" ref="P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0" s="1">
        <v>1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46</v>
      </c>
      <c r="X2160" s="2" t="s">
        <v>24</v>
      </c>
      <c r="Y2160" s="2" t="str" cm="1">
        <f t="array" ref="Y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0" s="2" t="str">
        <f>Tabela1[[#This Row],[TEC - Tipo de Estrutura 2]] &amp; "|" &amp; Tabela1[[#This Row],[Intervalo de Anos]] &amp; "|" &amp; Tabela1[[#This Row],[CON - Material]]</f>
        <v>Pórtico|1960-1983|Betão Armado</v>
      </c>
    </row>
    <row r="2161" spans="1:29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2" t="str" cm="1">
        <f t="array" ref="P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1" s="1">
        <v>1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23</v>
      </c>
      <c r="X2161" s="2" t="s">
        <v>24</v>
      </c>
      <c r="Y2161" s="2" t="str" cm="1">
        <f t="array" ref="Y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1" s="2" t="str">
        <f>Tabela1[[#This Row],[TEC - Tipo de Estrutura 2]] &amp; "|" &amp; Tabela1[[#This Row],[Intervalo de Anos]] &amp; "|" &amp; Tabela1[[#This Row],[CON - Material]]</f>
        <v>Pórtico|1983-2010|Betão Armado</v>
      </c>
    </row>
    <row r="2162" spans="1:29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2" t="str" cm="1">
        <f t="array" ref="P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2" s="1">
        <v>3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46</v>
      </c>
      <c r="X2162" s="2" t="s">
        <v>24</v>
      </c>
      <c r="Y2162" s="2" t="str" cm="1">
        <f t="array" ref="Y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3" spans="1:29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2" t="str" cm="1">
        <f t="array" ref="P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3" s="1">
        <v>3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46</v>
      </c>
      <c r="X2163" s="2" t="s">
        <v>24</v>
      </c>
      <c r="Y2163" s="2" t="str" cm="1">
        <f t="array" ref="Y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4" spans="1:29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2" t="str" cm="1">
        <f t="array" ref="P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4" s="1">
        <v>1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46</v>
      </c>
      <c r="X2164" s="2" t="s">
        <v>24</v>
      </c>
      <c r="Y2164" s="2" t="str" cm="1">
        <f t="array" ref="Y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4" s="2" t="str">
        <f>Tabela1[[#This Row],[TEC - Tipo de Estrutura 2]] &amp; "|" &amp; Tabela1[[#This Row],[Intervalo de Anos]] &amp; "|" &amp; Tabela1[[#This Row],[CON - Material]]</f>
        <v>Pórtico|1960-1983|Betão Armado</v>
      </c>
    </row>
    <row r="2165" spans="1:29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2" t="str" cm="1">
        <f t="array" ref="P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5" s="1">
        <v>1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46</v>
      </c>
      <c r="X2165" s="2" t="s">
        <v>24</v>
      </c>
      <c r="Y2165" s="2" t="str" cm="1">
        <f t="array" ref="Y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5" s="2" t="str">
        <f>Tabela1[[#This Row],[TEC - Tipo de Estrutura 2]] &amp; "|" &amp; Tabela1[[#This Row],[Intervalo de Anos]] &amp; "|" &amp; Tabela1[[#This Row],[CON - Material]]</f>
        <v>Pórtico|1960-1983|Betão Armado</v>
      </c>
    </row>
    <row r="2166" spans="1:29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2" t="str" cm="1">
        <f t="array" ref="P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6" s="1">
        <v>3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46</v>
      </c>
      <c r="X2166" s="2" t="s">
        <v>24</v>
      </c>
      <c r="Y2166" s="2" t="str" cm="1">
        <f t="array" ref="Y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7" spans="1:29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2" t="str" cm="1">
        <f t="array" ref="P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7" s="1">
        <v>3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46</v>
      </c>
      <c r="X2167" s="2" t="s">
        <v>24</v>
      </c>
      <c r="Y2167" s="2" t="str" cm="1">
        <f t="array" ref="Y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8" spans="1:29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2" t="str" cm="1">
        <f t="array" ref="P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8" s="1">
        <v>3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46</v>
      </c>
      <c r="X2168" s="2" t="s">
        <v>24</v>
      </c>
      <c r="Y2168" s="2" t="str" cm="1">
        <f t="array" ref="Y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9" spans="1:29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2" t="str" cm="1">
        <f t="array" ref="P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9" s="1">
        <v>1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46</v>
      </c>
      <c r="X2169" s="2" t="s">
        <v>24</v>
      </c>
      <c r="Y2169" s="2" t="str" cm="1">
        <f t="array" ref="Y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9" s="2" t="str">
        <f>Tabela1[[#This Row],[TEC - Tipo de Estrutura 2]] &amp; "|" &amp; Tabela1[[#This Row],[Intervalo de Anos]] &amp; "|" &amp; Tabela1[[#This Row],[CON - Material]]</f>
        <v>Pórtico|1960-1983|Betão Armado</v>
      </c>
    </row>
    <row r="2170" spans="1:29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2" t="str" cm="1">
        <f t="array" ref="P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0" s="1">
        <v>1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46</v>
      </c>
      <c r="X2170" s="2" t="s">
        <v>24</v>
      </c>
      <c r="Y2170" s="2" t="str" cm="1">
        <f t="array" ref="Y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0" s="2" t="str">
        <f>Tabela1[[#This Row],[TEC - Tipo de Estrutura 2]] &amp; "|" &amp; Tabela1[[#This Row],[Intervalo de Anos]] &amp; "|" &amp; Tabela1[[#This Row],[CON - Material]]</f>
        <v>Pórtico|1960-1983|Betão Armado</v>
      </c>
    </row>
    <row r="2171" spans="1:29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2" t="str" cm="1">
        <f t="array" ref="P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1" s="1">
        <v>1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46</v>
      </c>
      <c r="X2171" s="2" t="s">
        <v>24</v>
      </c>
      <c r="Y2171" s="2" t="str" cm="1">
        <f t="array" ref="Y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1" s="2" t="str">
        <f>Tabela1[[#This Row],[TEC - Tipo de Estrutura 2]] &amp; "|" &amp; Tabela1[[#This Row],[Intervalo de Anos]] &amp; "|" &amp; Tabela1[[#This Row],[CON - Material]]</f>
        <v>Pórtico|1960-1983|Betão Armado</v>
      </c>
    </row>
    <row r="2172" spans="1:29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2" t="str" cm="1">
        <f t="array" ref="P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2" s="1">
        <v>3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46</v>
      </c>
      <c r="X2172" s="2" t="s">
        <v>38</v>
      </c>
      <c r="Y2172" s="2" t="str" cm="1">
        <f t="array" ref="Y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3" spans="1:29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2" t="str" cm="1">
        <f t="array" ref="P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3" s="1">
        <v>1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46</v>
      </c>
      <c r="X2173" s="2" t="s">
        <v>24</v>
      </c>
      <c r="Y2173" s="2" t="str" cm="1">
        <f t="array" ref="Y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3" s="2" t="str">
        <f>Tabela1[[#This Row],[TEC - Tipo de Estrutura 2]] &amp; "|" &amp; Tabela1[[#This Row],[Intervalo de Anos]] &amp; "|" &amp; Tabela1[[#This Row],[CON - Material]]</f>
        <v>Pórtico|1960-1983|Betão Armado</v>
      </c>
    </row>
    <row r="2174" spans="1:29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2" t="str" cm="1">
        <f t="array" ref="P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4" s="1">
        <v>1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46</v>
      </c>
      <c r="X2174" s="2" t="s">
        <v>24</v>
      </c>
      <c r="Y2174" s="2" t="str" cm="1">
        <f t="array" ref="Y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4" s="2" t="str">
        <f>Tabela1[[#This Row],[TEC - Tipo de Estrutura 2]] &amp; "|" &amp; Tabela1[[#This Row],[Intervalo de Anos]] &amp; "|" &amp; Tabela1[[#This Row],[CON - Material]]</f>
        <v>Pórtico|1960-1983|Betão Armado</v>
      </c>
    </row>
    <row r="2175" spans="1:29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2" t="str" cm="1">
        <f t="array" ref="P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5" s="1">
        <v>1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46</v>
      </c>
      <c r="X2175" s="2" t="s">
        <v>24</v>
      </c>
      <c r="Y2175" s="2" t="str" cm="1">
        <f t="array" ref="Y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5" s="2" t="str">
        <f>Tabela1[[#This Row],[TEC - Tipo de Estrutura 2]] &amp; "|" &amp; Tabela1[[#This Row],[Intervalo de Anos]] &amp; "|" &amp; Tabela1[[#This Row],[CON - Material]]</f>
        <v>Pórtico|1960-1983|Betão Armado</v>
      </c>
    </row>
    <row r="2176" spans="1:29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2" t="str" cm="1">
        <f t="array" ref="P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6" s="1">
        <v>1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46</v>
      </c>
      <c r="X2176" s="2" t="s">
        <v>24</v>
      </c>
      <c r="Y2176" s="2" t="str" cm="1">
        <f t="array" ref="Y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6" s="2" t="str">
        <f>Tabela1[[#This Row],[TEC - Tipo de Estrutura 2]] &amp; "|" &amp; Tabela1[[#This Row],[Intervalo de Anos]] &amp; "|" &amp; Tabela1[[#This Row],[CON - Material]]</f>
        <v>Pórtico|1960-1983|Betão Armado</v>
      </c>
    </row>
    <row r="2177" spans="1:29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2" t="str" cm="1">
        <f t="array" ref="P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7" s="1">
        <v>3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46</v>
      </c>
      <c r="X2177" s="2" t="s">
        <v>24</v>
      </c>
      <c r="Y2177" s="2" t="str" cm="1">
        <f t="array" ref="Y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8" spans="1:29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2" t="str" cm="1">
        <f t="array" ref="P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8" s="1">
        <v>1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46</v>
      </c>
      <c r="X2178" s="2" t="s">
        <v>24</v>
      </c>
      <c r="Y2178" s="2" t="str" cm="1">
        <f t="array" ref="Y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8" s="2" t="str">
        <f>Tabela1[[#This Row],[TEC - Tipo de Estrutura 2]] &amp; "|" &amp; Tabela1[[#This Row],[Intervalo de Anos]] &amp; "|" &amp; Tabela1[[#This Row],[CON - Material]]</f>
        <v>Pórtico|1960-1983|Betão Armado</v>
      </c>
    </row>
    <row r="2179" spans="1:29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2" t="str" cm="1">
        <f t="array" ref="P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79" s="1">
        <v>1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46</v>
      </c>
      <c r="X2179" s="2" t="s">
        <v>38</v>
      </c>
      <c r="Y2179" s="2" t="str" cm="1">
        <f t="array" ref="Y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0" spans="1:29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2" t="str" cm="1">
        <f t="array" ref="P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0" s="1">
        <v>1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46</v>
      </c>
      <c r="X2180" s="2" t="s">
        <v>24</v>
      </c>
      <c r="Y2180" s="2" t="str" cm="1">
        <f t="array" ref="Y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0" s="2" t="str">
        <f>Tabela1[[#This Row],[TEC - Tipo de Estrutura 2]] &amp; "|" &amp; Tabela1[[#This Row],[Intervalo de Anos]] &amp; "|" &amp; Tabela1[[#This Row],[CON - Material]]</f>
        <v>Pórtico|1983-2010|Betão Armado</v>
      </c>
    </row>
    <row r="2181" spans="1:29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2" t="str" cm="1">
        <f t="array" ref="P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81" s="1">
        <v>1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46</v>
      </c>
      <c r="X2181" s="2" t="s">
        <v>38</v>
      </c>
      <c r="Y2181" s="2" t="str" cm="1">
        <f t="array" ref="Y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2" spans="1:29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2" t="str" cm="1">
        <f t="array" ref="P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2" s="1">
        <v>3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46</v>
      </c>
      <c r="X2182" s="2" t="s">
        <v>24</v>
      </c>
      <c r="Y2182" s="2" t="str" cm="1">
        <f t="array" ref="Y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3" spans="1:29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2" t="str" cm="1">
        <f t="array" ref="P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3" s="1">
        <v>3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46</v>
      </c>
      <c r="X2183" s="2" t="s">
        <v>38</v>
      </c>
      <c r="Y2183" s="2" t="str" cm="1">
        <f t="array" ref="Y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4" spans="1:29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2" t="str" cm="1">
        <f t="array" ref="P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4" s="1">
        <v>1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30</v>
      </c>
      <c r="X2184" s="2" t="s">
        <v>24</v>
      </c>
      <c r="Y2184" s="2" t="str" cm="1">
        <f t="array" ref="Y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4" s="2" t="str">
        <f>Tabela1[[#This Row],[TEC - Tipo de Estrutura 2]] &amp; "|" &amp; Tabela1[[#This Row],[Intervalo de Anos]] &amp; "|" &amp; Tabela1[[#This Row],[CON - Material]]</f>
        <v>Pórtico|1983-2010|Betão Armado</v>
      </c>
    </row>
    <row r="2185" spans="1:29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2" t="str" cm="1">
        <f t="array" ref="P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5" s="1">
        <v>1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30</v>
      </c>
      <c r="X2185" s="2" t="s">
        <v>24</v>
      </c>
      <c r="Y2185" s="2" t="str" cm="1">
        <f t="array" ref="Y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5" s="2" t="str">
        <f>Tabela1[[#This Row],[TEC - Tipo de Estrutura 2]] &amp; "|" &amp; Tabela1[[#This Row],[Intervalo de Anos]] &amp; "|" &amp; Tabela1[[#This Row],[CON - Material]]</f>
        <v>Pórtico|1983-2010|Betão Armado</v>
      </c>
    </row>
    <row r="2186" spans="1:29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2" t="str" cm="1">
        <f t="array" ref="P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6" s="1">
        <v>1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30</v>
      </c>
      <c r="X2186" s="2" t="s">
        <v>24</v>
      </c>
      <c r="Y2186" s="2" t="str" cm="1">
        <f t="array" ref="Y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6" s="2" t="str">
        <f>Tabela1[[#This Row],[TEC - Tipo de Estrutura 2]] &amp; "|" &amp; Tabela1[[#This Row],[Intervalo de Anos]] &amp; "|" &amp; Tabela1[[#This Row],[CON - Material]]</f>
        <v>Pórtico|1983-2010|Betão Armado</v>
      </c>
    </row>
    <row r="2187" spans="1:29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2" t="str" cm="1">
        <f t="array" ref="P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7" s="1">
        <v>1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30</v>
      </c>
      <c r="X2187" s="2" t="s">
        <v>24</v>
      </c>
      <c r="Y2187" s="2" t="str" cm="1">
        <f t="array" ref="Y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7" s="2" t="str">
        <f>Tabela1[[#This Row],[TEC - Tipo de Estrutura 2]] &amp; "|" &amp; Tabela1[[#This Row],[Intervalo de Anos]] &amp; "|" &amp; Tabela1[[#This Row],[CON - Material]]</f>
        <v>Pórtico|1983-2010|Betão Armado</v>
      </c>
    </row>
    <row r="2188" spans="1:29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2" t="str" cm="1">
        <f t="array" ref="P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8" s="1">
        <v>1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30</v>
      </c>
      <c r="X2188" s="2" t="s">
        <v>24</v>
      </c>
      <c r="Y2188" s="2" t="str" cm="1">
        <f t="array" ref="Y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8" s="2" t="str">
        <f>Tabela1[[#This Row],[TEC - Tipo de Estrutura 2]] &amp; "|" &amp; Tabela1[[#This Row],[Intervalo de Anos]] &amp; "|" &amp; Tabela1[[#This Row],[CON - Material]]</f>
        <v>Pórtico|1983-2010|Betão Armado</v>
      </c>
    </row>
    <row r="2189" spans="1:29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2" t="str" cm="1">
        <f t="array" ref="P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9" s="1">
        <v>3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30</v>
      </c>
      <c r="X2189" s="2" t="s">
        <v>24</v>
      </c>
      <c r="Y2189" s="2" t="str" cm="1">
        <f t="array" ref="Y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0" spans="1:29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2" t="str" cm="1">
        <f t="array" ref="P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0" s="1">
        <v>3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30</v>
      </c>
      <c r="X2190" s="2" t="s">
        <v>24</v>
      </c>
      <c r="Y2190" s="2" t="str" cm="1">
        <f t="array" ref="Y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1" spans="1:29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2" t="str" cm="1">
        <f t="array" ref="P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1" s="1">
        <v>1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23</v>
      </c>
      <c r="X2191" s="2" t="s">
        <v>24</v>
      </c>
      <c r="Y2191" s="2" t="str" cm="1">
        <f t="array" ref="Y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1" s="2" t="str">
        <f>Tabela1[[#This Row],[TEC - Tipo de Estrutura 2]] &amp; "|" &amp; Tabela1[[#This Row],[Intervalo de Anos]] &amp; "|" &amp; Tabela1[[#This Row],[CON - Material]]</f>
        <v>Pórtico|1983-2010|Betão Armado</v>
      </c>
    </row>
    <row r="2192" spans="1:29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2" t="str" cm="1">
        <f t="array" ref="P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2" s="1">
        <v>3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41</v>
      </c>
      <c r="X2192" s="2" t="s">
        <v>38</v>
      </c>
      <c r="Y2192" s="2" t="str" cm="1">
        <f t="array" ref="Y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3" spans="1:29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2" t="str" cm="1">
        <f t="array" ref="P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3" s="1">
        <v>9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46</v>
      </c>
      <c r="X2193" s="2" t="s">
        <v>38</v>
      </c>
      <c r="Y2193" s="2" t="str" cm="1">
        <f t="array" ref="Y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4" spans="1:29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2" t="str" cm="1">
        <f t="array" ref="P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4" s="1">
        <v>9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46</v>
      </c>
      <c r="X2194" s="2" t="s">
        <v>38</v>
      </c>
      <c r="Y2194" s="2" t="str" cm="1">
        <f t="array" ref="Y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5" spans="1:29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2" t="str" cm="1">
        <f t="array" ref="P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5" s="1">
        <v>6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46</v>
      </c>
      <c r="X2195" s="2" t="s">
        <v>38</v>
      </c>
      <c r="Y2195" s="2" t="str" cm="1">
        <f t="array" ref="Y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6" spans="1:29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2" t="str" cm="1">
        <f t="array" ref="P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6" s="1">
        <v>4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46</v>
      </c>
      <c r="X2196" s="2" t="s">
        <v>38</v>
      </c>
      <c r="Y2196" s="2" t="str" cm="1">
        <f t="array" ref="Y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7" spans="1:29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2" t="str" cm="1">
        <f t="array" ref="P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7" s="1">
        <v>1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41</v>
      </c>
      <c r="X2197" s="2" t="s">
        <v>24</v>
      </c>
      <c r="Y2197" s="2" t="str" cm="1">
        <f t="array" ref="Y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198" spans="1:29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2" t="str" cm="1">
        <f t="array" ref="P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8" s="1">
        <v>3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41</v>
      </c>
      <c r="X2198" s="2" t="s">
        <v>24</v>
      </c>
      <c r="Y2198" s="2" t="str" cm="1">
        <f t="array" ref="Y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9" spans="1:29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2" t="str" cm="1">
        <f t="array" ref="P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9" s="1">
        <v>3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46</v>
      </c>
      <c r="X2199" s="2" t="s">
        <v>38</v>
      </c>
      <c r="Y2199" s="2" t="str" cm="1">
        <f t="array" ref="Y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0" spans="1:29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2" t="str" cm="1">
        <f t="array" ref="P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00" s="1">
        <v>1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23</v>
      </c>
      <c r="X2200" s="2" t="s">
        <v>24</v>
      </c>
      <c r="Y2200" s="2" t="str" cm="1">
        <f t="array" ref="Y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01" spans="1:29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2" t="str" cm="1">
        <f t="array" ref="P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1" s="1">
        <v>3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23</v>
      </c>
      <c r="X2201" s="2" t="s">
        <v>24</v>
      </c>
      <c r="Y2201" s="2" t="str" cm="1">
        <f t="array" ref="Y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2" spans="1:29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2" t="str" cm="1">
        <f t="array" ref="P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2" s="1">
        <v>16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41</v>
      </c>
      <c r="X2202" s="2" t="s">
        <v>38</v>
      </c>
      <c r="Y2202" s="2" t="str" cm="1">
        <f t="array" ref="Y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3" spans="1:29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2" t="str" cm="1">
        <f t="array" ref="P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03" s="1">
        <v>1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41</v>
      </c>
      <c r="X2203" s="2" t="s">
        <v>292</v>
      </c>
      <c r="Y2203" s="2" t="str" cm="1">
        <f t="array" ref="Y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03" s="2" t="str">
        <f>Tabela1[[#This Row],[TEC - Tipo de Estrutura 2]] &amp; "|" &amp; Tabela1[[#This Row],[Intervalo de Anos]] &amp; "|" &amp; Tabela1[[#This Row],[CON - Material]]</f>
        <v>Outro|1983-2010|Aço</v>
      </c>
    </row>
    <row r="2204" spans="1:29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2" t="str" cm="1">
        <f t="array" ref="P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4" s="1">
        <v>2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46</v>
      </c>
      <c r="X2204" s="2" t="s">
        <v>38</v>
      </c>
      <c r="Y2204" s="2" t="str" cm="1">
        <f t="array" ref="Y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5" spans="1:29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2" t="str" cm="1">
        <f t="array" ref="P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5" s="1">
        <v>3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46</v>
      </c>
      <c r="X2205" s="2" t="s">
        <v>38</v>
      </c>
      <c r="Y2205" s="2" t="str" cm="1">
        <f t="array" ref="Y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6" spans="1:29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2" t="str" cm="1">
        <f t="array" ref="P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6" s="1">
        <v>5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46</v>
      </c>
      <c r="X2206" s="2" t="s">
        <v>38</v>
      </c>
      <c r="Y2206" s="2" t="str" cm="1">
        <f t="array" ref="Y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7" spans="1:29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2" t="str" cm="1">
        <f t="array" ref="P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7" s="1">
        <v>6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46</v>
      </c>
      <c r="X2207" s="2" t="s">
        <v>38</v>
      </c>
      <c r="Y2207" s="2" t="str" cm="1">
        <f t="array" ref="Y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8" spans="1:29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2" t="str" cm="1">
        <f t="array" ref="P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8" s="1">
        <v>6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46</v>
      </c>
      <c r="X2208" s="2" t="s">
        <v>38</v>
      </c>
      <c r="Y2208" s="2" t="str" cm="1">
        <f t="array" ref="Y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9" spans="1:29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2" t="str" cm="1">
        <f t="array" ref="P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9" s="1">
        <v>3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46</v>
      </c>
      <c r="X2209" s="2" t="s">
        <v>38</v>
      </c>
      <c r="Y2209" s="2" t="str" cm="1">
        <f t="array" ref="Y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0" spans="1:29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2" t="str" cm="1">
        <f t="array" ref="P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0" s="1">
        <v>1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46</v>
      </c>
      <c r="X2210" s="2" t="s">
        <v>24</v>
      </c>
      <c r="Y2210" s="2" t="str" cm="1">
        <f t="array" ref="Y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0" s="2" t="str">
        <f>Tabela1[[#This Row],[TEC - Tipo de Estrutura 2]] &amp; "|" &amp; Tabela1[[#This Row],[Intervalo de Anos]] &amp; "|" &amp; Tabela1[[#This Row],[CON - Material]]</f>
        <v>Arco|1983-2010|Betão Armado</v>
      </c>
    </row>
    <row r="2211" spans="1:29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2" t="str" cm="1">
        <f t="array" ref="P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1" s="1">
        <v>3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46</v>
      </c>
      <c r="X2211" s="2" t="s">
        <v>38</v>
      </c>
      <c r="Y2211" s="2" t="str" cm="1">
        <f t="array" ref="Y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2" spans="1:29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2" t="str" cm="1">
        <f t="array" ref="P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2" s="1">
        <v>1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46</v>
      </c>
      <c r="X2212" s="2" t="s">
        <v>24</v>
      </c>
      <c r="Y2212" s="2" t="str" cm="1">
        <f t="array" ref="Y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2" s="2" t="str">
        <f>Tabela1[[#This Row],[TEC - Tipo de Estrutura 2]] &amp; "|" &amp; Tabela1[[#This Row],[Intervalo de Anos]] &amp; "|" &amp; Tabela1[[#This Row],[CON - Material]]</f>
        <v>Pórtico|1983-2010|Betão Armado</v>
      </c>
    </row>
    <row r="2213" spans="1:29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2" t="str" cm="1">
        <f t="array" ref="P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3" s="1">
        <v>3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46</v>
      </c>
      <c r="X2213" s="2" t="s">
        <v>38</v>
      </c>
      <c r="Y2213" s="2" t="str" cm="1">
        <f t="array" ref="Y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4" spans="1:29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2" t="str" cm="1">
        <f t="array" ref="P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4" s="1">
        <v>7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41</v>
      </c>
      <c r="X2214" s="2" t="s">
        <v>38</v>
      </c>
      <c r="Y2214" s="2" t="str" cm="1">
        <f t="array" ref="Y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5" spans="1:29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2" t="str" cm="1">
        <f t="array" ref="P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5" s="1">
        <v>3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46</v>
      </c>
      <c r="X2215" s="2" t="s">
        <v>38</v>
      </c>
      <c r="Y2215" s="2" t="str" cm="1">
        <f t="array" ref="Y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6" spans="1:29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2" t="str" cm="1">
        <f t="array" ref="P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6" s="1">
        <v>3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46</v>
      </c>
      <c r="X2216" s="2" t="s">
        <v>38</v>
      </c>
      <c r="Y2216" s="2" t="str" cm="1">
        <f t="array" ref="Y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7" spans="1:29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2" t="str" cm="1">
        <f t="array" ref="P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7" s="1">
        <v>1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41</v>
      </c>
      <c r="X2217" s="2" t="s">
        <v>24</v>
      </c>
      <c r="Y2217" s="2" t="str" cm="1">
        <f t="array" ref="Y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7" s="2" t="str">
        <f>Tabela1[[#This Row],[TEC - Tipo de Estrutura 2]] &amp; "|" &amp; Tabela1[[#This Row],[Intervalo de Anos]] &amp; "|" &amp; Tabela1[[#This Row],[CON - Material]]</f>
        <v>Pórtico|1983-2010|Betão Armado</v>
      </c>
    </row>
    <row r="2218" spans="1:29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2" t="str" cm="1">
        <f t="array" ref="P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8" s="1">
        <v>3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46</v>
      </c>
      <c r="X2218" s="2" t="s">
        <v>38</v>
      </c>
      <c r="Y2218" s="2" t="str" cm="1">
        <f t="array" ref="Y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9" spans="1:29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2" t="str" cm="1">
        <f t="array" ref="P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9" s="1">
        <v>3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46</v>
      </c>
      <c r="X2219" s="2" t="s">
        <v>38</v>
      </c>
      <c r="Y2219" s="2" t="str" cm="1">
        <f t="array" ref="Y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0" spans="1:29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2" t="str" cm="1">
        <f t="array" ref="P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0" s="1">
        <v>3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46</v>
      </c>
      <c r="X2220" s="2" t="s">
        <v>38</v>
      </c>
      <c r="Y2220" s="2" t="str" cm="1">
        <f t="array" ref="Y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1" spans="1:29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2" t="str" cm="1">
        <f t="array" ref="P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1" s="1">
        <v>3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46</v>
      </c>
      <c r="X2221" s="2" t="s">
        <v>38</v>
      </c>
      <c r="Y2221" s="2" t="str" cm="1">
        <f t="array" ref="Y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2" spans="1:29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2" t="str" cm="1">
        <f t="array" ref="P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2" s="1">
        <v>3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46</v>
      </c>
      <c r="X2222" s="2" t="s">
        <v>38</v>
      </c>
      <c r="Y2222" s="2" t="str" cm="1">
        <f t="array" ref="Y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3" spans="1:29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2" t="str" cm="1">
        <f t="array" ref="P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3" s="1">
        <v>3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46</v>
      </c>
      <c r="X2223" s="2" t="s">
        <v>38</v>
      </c>
      <c r="Y2223" s="2" t="str" cm="1">
        <f t="array" ref="Y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4" spans="1:29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2" t="str" cm="1">
        <f t="array" ref="P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4" s="1">
        <v>3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46</v>
      </c>
      <c r="X2224" s="2" t="s">
        <v>38</v>
      </c>
      <c r="Y2224" s="2" t="str" cm="1">
        <f t="array" ref="Y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5" spans="1:29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2" t="str" cm="1">
        <f t="array" ref="P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5" s="1">
        <v>3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46</v>
      </c>
      <c r="X2225" s="2" t="s">
        <v>38</v>
      </c>
      <c r="Y2225" s="2" t="str" cm="1">
        <f t="array" ref="Y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6" spans="1:29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2" t="str" cm="1">
        <f t="array" ref="P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6" s="1">
        <v>3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46</v>
      </c>
      <c r="X2226" s="2" t="s">
        <v>38</v>
      </c>
      <c r="Y2226" s="2" t="str" cm="1">
        <f t="array" ref="Y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7" spans="1:29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2" t="str" cm="1">
        <f t="array" ref="P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7" s="1">
        <v>3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46</v>
      </c>
      <c r="X2227" s="2" t="s">
        <v>38</v>
      </c>
      <c r="Y2227" s="2" t="str" cm="1">
        <f t="array" ref="Y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8" spans="1:29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2" t="str" cm="1">
        <f t="array" ref="P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8" s="1">
        <v>3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46</v>
      </c>
      <c r="X2228" s="2" t="s">
        <v>38</v>
      </c>
      <c r="Y2228" s="2" t="str" cm="1">
        <f t="array" ref="Y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9" spans="1:29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2" t="str" cm="1">
        <f t="array" ref="P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9" s="1">
        <v>3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46</v>
      </c>
      <c r="X2229" s="2" t="s">
        <v>38</v>
      </c>
      <c r="Y2229" s="2" t="str" cm="1">
        <f t="array" ref="Y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0" spans="1:29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2" t="str" cm="1">
        <f t="array" ref="P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0" s="1">
        <v>3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46</v>
      </c>
      <c r="X2230" s="2" t="s">
        <v>24</v>
      </c>
      <c r="Y2230" s="2" t="str" cm="1">
        <f t="array" ref="Y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1" spans="1:29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2" t="str" cm="1">
        <f t="array" ref="P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1" s="1">
        <v>3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46</v>
      </c>
      <c r="X2231" s="2" t="s">
        <v>24</v>
      </c>
      <c r="Y2231" s="2" t="str" cm="1">
        <f t="array" ref="Y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2" spans="1:29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2" t="str" cm="1">
        <f t="array" ref="P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2" s="1">
        <v>3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41</v>
      </c>
      <c r="X2232" s="2" t="s">
        <v>35</v>
      </c>
      <c r="Y2232" s="2" t="str" cm="1">
        <f t="array" ref="Y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3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33" spans="1:29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2" t="str" cm="1">
        <f t="array" ref="P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3" s="1">
        <v>3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46</v>
      </c>
      <c r="X2233" s="2" t="s">
        <v>24</v>
      </c>
      <c r="Y2233" s="2" t="str" cm="1">
        <f t="array" ref="Y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4" spans="1:29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2" t="str" cm="1">
        <f t="array" ref="P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4" s="1">
        <v>1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46</v>
      </c>
      <c r="X2234" s="2" t="s">
        <v>24</v>
      </c>
      <c r="Y2234" s="2" t="str" cm="1">
        <f t="array" ref="Y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4" s="2" t="str">
        <f>Tabela1[[#This Row],[TEC - Tipo de Estrutura 2]] &amp; "|" &amp; Tabela1[[#This Row],[Intervalo de Anos]] &amp; "|" &amp; Tabela1[[#This Row],[CON - Material]]</f>
        <v>Pórtico|1983-2010|Betão Armado</v>
      </c>
    </row>
    <row r="2235" spans="1:29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2" t="str" cm="1">
        <f t="array" ref="P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5" s="1">
        <v>3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46</v>
      </c>
      <c r="X2235" s="2" t="s">
        <v>24</v>
      </c>
      <c r="Y2235" s="2" t="str" cm="1">
        <f t="array" ref="Y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6" spans="1:29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2" t="str" cm="1">
        <f t="array" ref="P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6" s="9"/>
      <c r="R2236" s="5"/>
      <c r="S2236" s="1">
        <v>15.5</v>
      </c>
      <c r="U2236" s="9"/>
      <c r="V2236" s="10"/>
      <c r="W2236" s="1" t="s">
        <v>46</v>
      </c>
      <c r="X2236" s="2" t="s">
        <v>24</v>
      </c>
      <c r="Y2236" s="2" t="str" cm="1">
        <f t="array" ref="Y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6" s="2" t="str">
        <f>Tabela1[[#This Row],[TEC - Tipo de Estrutura 2]] &amp; "|" &amp; Tabela1[[#This Row],[Intervalo de Anos]] &amp; "|" &amp; Tabela1[[#This Row],[CON - Material]]</f>
        <v>Pórtico|1983-2010|Betão Armado</v>
      </c>
    </row>
    <row r="2237" spans="1:29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2" t="str" cm="1">
        <f t="array" ref="P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37" s="1">
        <v>3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46</v>
      </c>
      <c r="X2237" s="2" t="s">
        <v>24</v>
      </c>
      <c r="Y2237" s="2" t="str" cm="1">
        <f t="array" ref="Y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7" s="2" t="str">
        <f>Tabela1[[#This Row],[TEC - Tipo de Estrutura 2]] &amp; "|" &amp; Tabela1[[#This Row],[Intervalo de Anos]] &amp; "|" &amp; Tabela1[[#This Row],[CON - Material]]</f>
        <v>Outro|1983-2010|Betão Armado</v>
      </c>
    </row>
    <row r="2238" spans="1:29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2" t="str" cm="1">
        <f t="array" ref="P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8" s="1">
        <v>3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46</v>
      </c>
      <c r="X2238" s="2" t="s">
        <v>24</v>
      </c>
      <c r="Y2238" s="2" t="str" cm="1">
        <f t="array" ref="Y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9" spans="1:29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2" t="str" cm="1">
        <f t="array" ref="P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9" s="1">
        <v>2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46</v>
      </c>
      <c r="X2239" s="2" t="s">
        <v>38</v>
      </c>
      <c r="Y2239" s="2" t="str" cm="1">
        <f t="array" ref="Y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0" spans="1:29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2" t="str" cm="1">
        <f t="array" ref="P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0" s="1">
        <v>2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46</v>
      </c>
      <c r="X2240" s="2" t="s">
        <v>38</v>
      </c>
      <c r="Y2240" s="2" t="str" cm="1">
        <f t="array" ref="Y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1" spans="1:29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2" t="str" cm="1">
        <f t="array" ref="P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1" s="1">
        <v>4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46</v>
      </c>
      <c r="X2241" s="2" t="s">
        <v>38</v>
      </c>
      <c r="Y2241" s="2" t="str" cm="1">
        <f t="array" ref="Y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2" spans="1:29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2" t="str" cm="1">
        <f t="array" ref="P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2" s="1">
        <v>2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46</v>
      </c>
      <c r="X2242" s="2" t="s">
        <v>38</v>
      </c>
      <c r="Y2242" s="2" t="str" cm="1">
        <f t="array" ref="Y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3" spans="1:29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2" t="str" cm="1">
        <f t="array" ref="P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3" s="1">
        <v>7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46</v>
      </c>
      <c r="X2243" s="2" t="s">
        <v>24</v>
      </c>
      <c r="Y2243" s="2" t="str" cm="1">
        <f t="array" ref="Y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4" spans="1:29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2" t="str" cm="1">
        <f t="array" ref="P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4" s="1">
        <v>1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46</v>
      </c>
      <c r="X2244" s="2" t="s">
        <v>24</v>
      </c>
      <c r="Y2244" s="2" t="str" cm="1">
        <f t="array" ref="Y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4" s="2" t="str">
        <f>Tabela1[[#This Row],[TEC - Tipo de Estrutura 2]] &amp; "|" &amp; Tabela1[[#This Row],[Intervalo de Anos]] &amp; "|" &amp; Tabela1[[#This Row],[CON - Material]]</f>
        <v>Pórtico|1983-2010|Betão Armado</v>
      </c>
    </row>
    <row r="2245" spans="1:29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2" t="str" cm="1">
        <f t="array" ref="P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5" s="1">
        <v>1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46</v>
      </c>
      <c r="X2245" s="2" t="s">
        <v>24</v>
      </c>
      <c r="Y2245" s="2" t="str" cm="1">
        <f t="array" ref="Y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5" s="2" t="str">
        <f>Tabela1[[#This Row],[TEC - Tipo de Estrutura 2]] &amp; "|" &amp; Tabela1[[#This Row],[Intervalo de Anos]] &amp; "|" &amp; Tabela1[[#This Row],[CON - Material]]</f>
        <v>Pórtico|1983-2010|Betão Armado</v>
      </c>
    </row>
    <row r="2246" spans="1:29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2" t="str" cm="1">
        <f t="array" ref="P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6" s="1">
        <v>5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46</v>
      </c>
      <c r="X2246" s="2" t="s">
        <v>38</v>
      </c>
      <c r="Y2246" s="2" t="str" cm="1">
        <f t="array" ref="Y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7" spans="1:29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2" t="str" cm="1">
        <f t="array" ref="P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47" s="1">
        <v>1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30</v>
      </c>
      <c r="X2247" s="2" t="s">
        <v>38</v>
      </c>
      <c r="Y2247" s="2" t="str" cm="1">
        <f t="array" ref="Y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7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48" spans="1:29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2" t="str" cm="1">
        <f t="array" ref="P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8" s="1">
        <v>1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46</v>
      </c>
      <c r="X2248" s="2" t="s">
        <v>24</v>
      </c>
      <c r="Y2248" s="2" t="str" cm="1">
        <f t="array" ref="Y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8" s="2" t="str">
        <f>Tabela1[[#This Row],[TEC - Tipo de Estrutura 2]] &amp; "|" &amp; Tabela1[[#This Row],[Intervalo de Anos]] &amp; "|" &amp; Tabela1[[#This Row],[CON - Material]]</f>
        <v>Pórtico|1983-2010|Betão Armado</v>
      </c>
    </row>
    <row r="2249" spans="1:29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2" t="str" cm="1">
        <f t="array" ref="P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9" s="1">
        <v>1</v>
      </c>
      <c r="R2249" s="1">
        <v>10</v>
      </c>
      <c r="S2249" s="1">
        <v>14</v>
      </c>
      <c r="T2249" s="1">
        <v>10</v>
      </c>
      <c r="U2249" s="9"/>
      <c r="V2249" s="10"/>
      <c r="W2249" s="1" t="s">
        <v>30</v>
      </c>
      <c r="X2249" s="2" t="s">
        <v>24</v>
      </c>
      <c r="Y2249" s="2" t="str" cm="1">
        <f t="array" ref="Y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0" spans="1:29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2" t="str" cm="1">
        <f t="array" ref="P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0" s="1">
        <v>1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41</v>
      </c>
      <c r="X2250" s="2" t="s">
        <v>24</v>
      </c>
      <c r="Y2250" s="2" t="str" cm="1">
        <f t="array" ref="Y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1" spans="1:29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2" t="str" cm="1">
        <f t="array" ref="P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1" s="1">
        <v>1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41</v>
      </c>
      <c r="X2251" s="2" t="s">
        <v>24</v>
      </c>
      <c r="Y2251" s="2" t="str" cm="1">
        <f t="array" ref="Y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2" spans="1:29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2" t="str" cm="1">
        <f t="array" ref="P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2" s="1">
        <v>1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41</v>
      </c>
      <c r="X2252" s="2" t="s">
        <v>38</v>
      </c>
      <c r="Y2252" s="2" t="str" cm="1">
        <f t="array" ref="Y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3" spans="1:29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2" t="str" cm="1">
        <f t="array" ref="P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3" s="1">
        <v>1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41</v>
      </c>
      <c r="X2253" s="2" t="s">
        <v>38</v>
      </c>
      <c r="Y2253" s="2" t="str" cm="1">
        <f t="array" ref="Y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3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4" spans="1:29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2" t="str" cm="1">
        <f t="array" ref="P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4" s="1">
        <v>3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41</v>
      </c>
      <c r="X2254" s="2" t="s">
        <v>38</v>
      </c>
      <c r="Y2254" s="2" t="str" cm="1">
        <f t="array" ref="Y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5" spans="1:29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2" t="str" cm="1">
        <f t="array" ref="P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5" s="1">
        <v>1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30</v>
      </c>
      <c r="X2255" s="2" t="s">
        <v>24</v>
      </c>
      <c r="Y2255" s="2" t="str" cm="1">
        <f t="array" ref="Y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6" spans="1:29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2" t="str" cm="1">
        <f t="array" ref="P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6" s="1">
        <v>3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30</v>
      </c>
      <c r="X2256" s="2" t="s">
        <v>38</v>
      </c>
      <c r="Y2256" s="2" t="str" cm="1">
        <f t="array" ref="Y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7" spans="1:29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2" t="str" cm="1">
        <f t="array" ref="P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7" s="1">
        <v>5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30</v>
      </c>
      <c r="X2257" s="2" t="s">
        <v>24</v>
      </c>
      <c r="Y2257" s="2" t="str" cm="1">
        <f t="array" ref="Y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57" s="2" t="s">
        <v>38</v>
      </c>
      <c r="AC2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58" spans="1:29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2" t="str" cm="1">
        <f t="array" ref="P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8" s="1">
        <v>1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23</v>
      </c>
      <c r="X2258" s="2" t="s">
        <v>38</v>
      </c>
      <c r="Y2258" s="2" t="str" cm="1">
        <f t="array" ref="Y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9" spans="1:29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2" t="str" cm="1">
        <f t="array" ref="P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9" s="1">
        <v>5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30</v>
      </c>
      <c r="X2259" s="2" t="s">
        <v>38</v>
      </c>
      <c r="Y2259" s="2" t="str" cm="1">
        <f t="array" ref="Y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0" spans="1:29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2" t="str" cm="1">
        <f t="array" ref="P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0" s="1">
        <v>3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30</v>
      </c>
      <c r="X2260" s="2" t="s">
        <v>38</v>
      </c>
      <c r="Y2260" s="2" t="str" cm="1">
        <f t="array" ref="Y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1" spans="1:29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2" t="str" cm="1">
        <f t="array" ref="P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1" s="1">
        <v>5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30</v>
      </c>
      <c r="X2261" s="2" t="s">
        <v>38</v>
      </c>
      <c r="Y2261" s="2" t="str" cm="1">
        <f t="array" ref="Y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2" spans="1:29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2" t="str" cm="1">
        <f t="array" ref="P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2" s="1">
        <v>7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30</v>
      </c>
      <c r="X2262" s="2" t="s">
        <v>38</v>
      </c>
      <c r="Y2262" s="2" t="str" cm="1">
        <f t="array" ref="Y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3" spans="1:29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2" t="str" cm="1">
        <f t="array" ref="P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3" s="1">
        <v>3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30</v>
      </c>
      <c r="X2263" s="2" t="s">
        <v>38</v>
      </c>
      <c r="Y2263" s="2" t="str" cm="1">
        <f t="array" ref="Y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4" spans="1:29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2" t="str" cm="1">
        <f t="array" ref="P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4" s="1">
        <v>3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23</v>
      </c>
      <c r="X2264" s="2" t="s">
        <v>38</v>
      </c>
      <c r="Y2264" s="2" t="str" cm="1">
        <f t="array" ref="Y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5" spans="1:29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2" t="str" cm="1">
        <f t="array" ref="P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5" s="1">
        <v>1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30</v>
      </c>
      <c r="X2265" s="2" t="s">
        <v>24</v>
      </c>
      <c r="Y2265" s="2" t="str" cm="1">
        <f t="array" ref="Y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6" spans="1:29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2" t="str" cm="1">
        <f t="array" ref="P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6" s="1">
        <v>1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30</v>
      </c>
      <c r="X2266" s="2" t="s">
        <v>38</v>
      </c>
      <c r="Y2266" s="2" t="str" cm="1">
        <f t="array" ref="Y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7" spans="1:29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2" t="str" cm="1">
        <f t="array" ref="P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7" s="1">
        <v>1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23</v>
      </c>
      <c r="X2267" s="2" t="s">
        <v>38</v>
      </c>
      <c r="Y2267" s="2" t="str" cm="1">
        <f t="array" ref="Y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8" spans="1:29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2" t="str" cm="1">
        <f t="array" ref="P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68" s="1">
        <v>1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23</v>
      </c>
      <c r="X2268" s="2" t="s">
        <v>38</v>
      </c>
      <c r="Y2268" s="2" t="str" cm="1">
        <f t="array" ref="Y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69" spans="1:29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2" t="str" cm="1">
        <f t="array" ref="P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9" s="1">
        <v>1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46</v>
      </c>
      <c r="X2269" s="2" t="s">
        <v>24</v>
      </c>
      <c r="Y2269" s="2" t="str" cm="1">
        <f t="array" ref="Y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9" s="2" t="str">
        <f>Tabela1[[#This Row],[TEC - Tipo de Estrutura 2]] &amp; "|" &amp; Tabela1[[#This Row],[Intervalo de Anos]] &amp; "|" &amp; Tabela1[[#This Row],[CON - Material]]</f>
        <v>Pórtico|1983-2010|Betão Armado</v>
      </c>
    </row>
    <row r="2270" spans="1:29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2" t="str" cm="1">
        <f t="array" ref="P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0" s="1">
        <v>1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41</v>
      </c>
      <c r="X2270" s="2" t="s">
        <v>24</v>
      </c>
      <c r="Y2270" s="2" t="str" cm="1">
        <f t="array" ref="Y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0" s="2" t="str">
        <f>Tabela1[[#This Row],[TEC - Tipo de Estrutura 2]] &amp; "|" &amp; Tabela1[[#This Row],[Intervalo de Anos]] &amp; "|" &amp; Tabela1[[#This Row],[CON - Material]]</f>
        <v>Pórtico|1983-2010|Betão Armado</v>
      </c>
    </row>
    <row r="2271" spans="1:29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2" t="str" cm="1">
        <f t="array" ref="P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1" s="1">
        <v>1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41</v>
      </c>
      <c r="X2271" s="2" t="s">
        <v>24</v>
      </c>
      <c r="Y2271" s="2" t="str" cm="1">
        <f t="array" ref="Y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1" s="2" t="str">
        <f>Tabela1[[#This Row],[TEC - Tipo de Estrutura 2]] &amp; "|" &amp; Tabela1[[#This Row],[Intervalo de Anos]] &amp; "|" &amp; Tabela1[[#This Row],[CON - Material]]</f>
        <v>Pórtico|1983-2010|Betão Armado</v>
      </c>
    </row>
    <row r="2272" spans="1:29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2" t="str" cm="1">
        <f t="array" ref="P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2" s="1">
        <v>1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23</v>
      </c>
      <c r="X2272" s="2" t="s">
        <v>38</v>
      </c>
      <c r="Y2272" s="2" t="str" cm="1">
        <f t="array" ref="Y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2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3" spans="1:29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2" t="str" cm="1">
        <f t="array" ref="P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3" s="1">
        <v>1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23</v>
      </c>
      <c r="X2273" s="2" t="s">
        <v>24</v>
      </c>
      <c r="Y2273" s="2" t="str" cm="1">
        <f t="array" ref="Y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4" spans="1:29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2" t="str" cm="1">
        <f t="array" ref="P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4" s="1">
        <v>1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41</v>
      </c>
      <c r="X2274" s="2" t="s">
        <v>24</v>
      </c>
      <c r="Y2274" s="2" t="str" cm="1">
        <f t="array" ref="Y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4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5" spans="1:29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2" t="str" cm="1">
        <f t="array" ref="P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5" s="1">
        <v>1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41</v>
      </c>
      <c r="X2275" s="2" t="s">
        <v>24</v>
      </c>
      <c r="Y2275" s="2" t="str" cm="1">
        <f t="array" ref="Y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5" s="2" t="str">
        <f>Tabela1[[#This Row],[TEC - Tipo de Estrutura 2]] &amp; "|" &amp; Tabela1[[#This Row],[Intervalo de Anos]] &amp; "|" &amp; Tabela1[[#This Row],[CON - Material]]</f>
        <v>Pórtico|1983-2010|Betão Armado</v>
      </c>
    </row>
    <row r="2276" spans="1:29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2" t="str" cm="1">
        <f t="array" ref="P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6" s="1">
        <v>3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41</v>
      </c>
      <c r="X2276" s="2" t="s">
        <v>38</v>
      </c>
      <c r="Y2276" s="2" t="str" cm="1">
        <f t="array" ref="Y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7" spans="1:29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2" t="str" cm="1">
        <f t="array" ref="P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7" s="1">
        <v>3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41</v>
      </c>
      <c r="X2277" s="2" t="s">
        <v>38</v>
      </c>
      <c r="Y2277" s="2" t="str" cm="1">
        <f t="array" ref="Y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8" spans="1:29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2" t="str" cm="1">
        <f t="array" ref="P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8" s="1">
        <v>3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41</v>
      </c>
      <c r="X2278" s="2" t="s">
        <v>38</v>
      </c>
      <c r="Y2278" s="2" t="str" cm="1">
        <f t="array" ref="Y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9" spans="1:29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2" t="str" cm="1">
        <f t="array" ref="P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9" s="1">
        <v>2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41</v>
      </c>
      <c r="X2279" s="2" t="s">
        <v>38</v>
      </c>
      <c r="Y2279" s="2" t="str" cm="1">
        <f t="array" ref="Y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0" spans="1:29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2" t="str" cm="1">
        <f t="array" ref="P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0" s="1">
        <v>3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41</v>
      </c>
      <c r="X2280" s="2" t="s">
        <v>38</v>
      </c>
      <c r="Y2280" s="2" t="str" cm="1">
        <f t="array" ref="Y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1" spans="1:29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2" t="str" cm="1">
        <f t="array" ref="P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1" s="1">
        <v>8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41</v>
      </c>
      <c r="X2281" s="2" t="s">
        <v>38</v>
      </c>
      <c r="Y2281" s="2" t="str" cm="1">
        <f t="array" ref="Y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2" spans="1:29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2" t="str" cm="1">
        <f t="array" ref="P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2" s="1">
        <v>6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41</v>
      </c>
      <c r="X2282" s="2" t="s">
        <v>38</v>
      </c>
      <c r="Y2282" s="2" t="str" cm="1">
        <f t="array" ref="Y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3" spans="1:29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2" t="str" cm="1">
        <f t="array" ref="P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3" s="1">
        <v>6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41</v>
      </c>
      <c r="X2283" s="2" t="s">
        <v>38</v>
      </c>
      <c r="Y2283" s="2" t="str" cm="1">
        <f t="array" ref="Y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4" spans="1:29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2" t="str" cm="1">
        <f t="array" ref="P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4" s="1">
        <v>5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41</v>
      </c>
      <c r="X2284" s="2" t="s">
        <v>24</v>
      </c>
      <c r="Y2284" s="2" t="str" cm="1">
        <f t="array" ref="Y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5" spans="1:29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2" t="str" cm="1">
        <f t="array" ref="P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5" s="1">
        <v>1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23</v>
      </c>
      <c r="X2285" s="2" t="s">
        <v>24</v>
      </c>
      <c r="Y2285" s="2" t="str" cm="1">
        <f t="array" ref="Y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6" spans="1:29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2" t="str" cm="1">
        <f t="array" ref="P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6" s="1">
        <v>3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30</v>
      </c>
      <c r="X2286" s="2" t="s">
        <v>24</v>
      </c>
      <c r="Y2286" s="2" t="str" cm="1">
        <f t="array" ref="Y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7" spans="1:29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2" t="str" cm="1">
        <f t="array" ref="P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7" s="1">
        <v>3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30</v>
      </c>
      <c r="X2287" s="2" t="s">
        <v>24</v>
      </c>
      <c r="Y2287" s="2" t="str" cm="1">
        <f t="array" ref="Y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8" spans="1:29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2" t="str" cm="1">
        <f t="array" ref="P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8" s="1">
        <v>1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23</v>
      </c>
      <c r="X2288" s="2" t="s">
        <v>24</v>
      </c>
      <c r="Y2288" s="2" t="str" cm="1">
        <f t="array" ref="Y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9" spans="1:29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2" t="str" cm="1">
        <f t="array" ref="P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9" s="1">
        <v>1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23</v>
      </c>
      <c r="X2289" s="2" t="s">
        <v>24</v>
      </c>
      <c r="Y2289" s="2" t="str" cm="1">
        <f t="array" ref="Y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0" spans="1:29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2" t="str" cm="1">
        <f t="array" ref="P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0" s="1">
        <v>1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41</v>
      </c>
      <c r="X2290" s="2" t="s">
        <v>24</v>
      </c>
      <c r="Y2290" s="2" t="str" cm="1">
        <f t="array" ref="Y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0" s="2" t="str">
        <f>Tabela1[[#This Row],[TEC - Tipo de Estrutura 2]] &amp; "|" &amp; Tabela1[[#This Row],[Intervalo de Anos]] &amp; "|" &amp; Tabela1[[#This Row],[CON - Material]]</f>
        <v>Pórtico|1983-2010|Betão Armado</v>
      </c>
    </row>
    <row r="2291" spans="1:29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2" t="str" cm="1">
        <f t="array" ref="P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1" s="1">
        <v>3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41</v>
      </c>
      <c r="X2291" s="2" t="s">
        <v>38</v>
      </c>
      <c r="Y2291" s="2" t="str" cm="1">
        <f t="array" ref="Y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2" spans="1:29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2" t="str" cm="1">
        <f t="array" ref="P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2" s="1">
        <v>5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30</v>
      </c>
      <c r="X2292" s="2" t="s">
        <v>24</v>
      </c>
      <c r="Y2292" s="2" t="str" cm="1">
        <f t="array" ref="Y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293" spans="1:29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2" t="str" cm="1">
        <f t="array" ref="P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3" s="1">
        <v>1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30</v>
      </c>
      <c r="X2293" s="2" t="s">
        <v>24</v>
      </c>
      <c r="Y2293" s="2" t="str" cm="1">
        <f t="array" ref="Y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4" spans="1:29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2" t="str" cm="1">
        <f t="array" ref="P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4" s="1">
        <v>5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41</v>
      </c>
      <c r="X2294" s="2" t="s">
        <v>38</v>
      </c>
      <c r="Y2294" s="2" t="str" cm="1">
        <f t="array" ref="Y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95" spans="1:29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2" t="str" cm="1">
        <f t="array" ref="P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5" s="1">
        <v>3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41</v>
      </c>
      <c r="X2295" s="2" t="s">
        <v>321</v>
      </c>
      <c r="Y2295" s="2" t="str" cm="1">
        <f t="array" ref="Y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95" s="2" t="str">
        <f>Tabela1[[#This Row],[TEC - Tipo de Estrutura 2]] &amp; "|" &amp; Tabela1[[#This Row],[Intervalo de Anos]] &amp; "|" &amp; Tabela1[[#This Row],[CON - Material]]</f>
        <v>Vãos Multiplos|1960-1983|Aço</v>
      </c>
    </row>
    <row r="2296" spans="1:29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2" t="str" cm="1">
        <f t="array" ref="P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96" s="1">
        <v>3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30</v>
      </c>
      <c r="X2296" s="2" t="s">
        <v>38</v>
      </c>
      <c r="Y2296" s="2" t="str" cm="1">
        <f t="array" ref="Y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6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97" spans="1:29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2" t="str" cm="1">
        <f t="array" ref="P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97" s="1">
        <v>1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30</v>
      </c>
      <c r="X2297" s="2" t="s">
        <v>31</v>
      </c>
      <c r="Y2297" s="2" t="str" cm="1">
        <f t="array" ref="Y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297" s="2" t="str">
        <f>Tabela1[[#This Row],[TEC - Tipo de Estrutura 2]] &amp; "|" &amp; Tabela1[[#This Row],[Intervalo de Anos]] &amp; "|" &amp; Tabela1[[#This Row],[CON - Material]]</f>
        <v>Arco|1960-1983|Alvenaria de Tijolo</v>
      </c>
    </row>
    <row r="2298" spans="1:29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2" t="str" cm="1">
        <f t="array" ref="P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98" s="1">
        <v>1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30</v>
      </c>
      <c r="X2298" s="2" t="s">
        <v>24</v>
      </c>
      <c r="Y2298" s="2" t="str" cm="1">
        <f t="array" ref="Y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98" s="2" t="s">
        <v>38</v>
      </c>
      <c r="AC2298" s="2" t="str">
        <f>Tabela1[[#This Row],[TEC - Tipo de Estrutura 2]] &amp; "|" &amp; Tabela1[[#This Row],[Intervalo de Anos]] &amp; "|" &amp; Tabela1[[#This Row],[CON - Material]]</f>
        <v>Outro|1983-2010|Betão Armado</v>
      </c>
    </row>
    <row r="2299" spans="1:29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2" t="str" cm="1">
        <f t="array" ref="P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9" s="1">
        <v>3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30</v>
      </c>
      <c r="X2299" s="2" t="s">
        <v>38</v>
      </c>
      <c r="Y2299" s="2" t="str" cm="1">
        <f t="array" ref="Y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0" spans="1:29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2" t="str" cm="1">
        <f t="array" ref="P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0" s="1">
        <v>3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30</v>
      </c>
      <c r="X2300" s="2" t="s">
        <v>38</v>
      </c>
      <c r="Y2300" s="2" t="str" cm="1">
        <f t="array" ref="Y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1" spans="1:29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2" t="str" cm="1">
        <f t="array" ref="P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1" s="1">
        <v>1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30</v>
      </c>
      <c r="X2301" s="2" t="s">
        <v>38</v>
      </c>
      <c r="Y2301" s="2" t="str" cm="1">
        <f t="array" ref="Y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2" spans="1:29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2" t="str" cm="1">
        <f t="array" ref="P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2" s="1">
        <v>3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30</v>
      </c>
      <c r="X2302" s="2" t="s">
        <v>38</v>
      </c>
      <c r="Y2302" s="2" t="str" cm="1">
        <f t="array" ref="Y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3" spans="1:29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2" t="str" cm="1">
        <f t="array" ref="P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3" s="1">
        <v>1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30</v>
      </c>
      <c r="X2303" s="2" t="s">
        <v>38</v>
      </c>
      <c r="Y2303" s="2" t="str" cm="1">
        <f t="array" ref="Y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4" spans="1:29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2" t="str" cm="1">
        <f t="array" ref="P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4" s="1">
        <v>1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30</v>
      </c>
      <c r="X2304" s="2" t="s">
        <v>38</v>
      </c>
      <c r="Y2304" s="2" t="str" cm="1">
        <f t="array" ref="Y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5" spans="1:29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2" t="str" cm="1">
        <f t="array" ref="P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5" s="1">
        <v>1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30</v>
      </c>
      <c r="X2305" s="2" t="s">
        <v>38</v>
      </c>
      <c r="Y2305" s="2" t="str" cm="1">
        <f t="array" ref="Y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6" spans="1:29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2" t="str" cm="1">
        <f t="array" ref="P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6" s="1">
        <v>3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30</v>
      </c>
      <c r="X2306" s="2" t="s">
        <v>38</v>
      </c>
      <c r="Y2306" s="2" t="str" cm="1">
        <f t="array" ref="Y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7" spans="1:29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2" t="str" cm="1">
        <f t="array" ref="P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7" s="1">
        <v>1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30</v>
      </c>
      <c r="X2307" s="2" t="s">
        <v>38</v>
      </c>
      <c r="Y2307" s="2" t="str" cm="1">
        <f t="array" ref="Y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8" spans="1:29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2" t="str" cm="1">
        <f t="array" ref="P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8" s="1">
        <v>1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30</v>
      </c>
      <c r="X2308" s="2" t="s">
        <v>38</v>
      </c>
      <c r="Y2308" s="2" t="str" cm="1">
        <f t="array" ref="Y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9" spans="1:29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2" t="str" cm="1">
        <f t="array" ref="P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9" s="1">
        <v>3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30</v>
      </c>
      <c r="X2309" s="2" t="s">
        <v>38</v>
      </c>
      <c r="Y2309" s="2" t="str" cm="1">
        <f t="array" ref="Y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0" spans="1:29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2" t="str" cm="1">
        <f t="array" ref="P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0" s="1">
        <v>3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30</v>
      </c>
      <c r="X2310" s="2" t="s">
        <v>24</v>
      </c>
      <c r="Y2310" s="2" t="str" cm="1">
        <f t="array" ref="Y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1" spans="1:29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2" t="str" cm="1">
        <f t="array" ref="P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1" s="1">
        <v>4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30</v>
      </c>
      <c r="X2311" s="2" t="s">
        <v>24</v>
      </c>
      <c r="Y2311" s="2" t="str" cm="1">
        <f t="array" ref="Y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2" spans="1:29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2" t="str" cm="1">
        <f t="array" ref="P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2" s="1">
        <v>3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30</v>
      </c>
      <c r="X2312" s="2" t="s">
        <v>38</v>
      </c>
      <c r="Y2312" s="2" t="str" cm="1">
        <f t="array" ref="Y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3" spans="1:29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2" t="str" cm="1">
        <f t="array" ref="P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3" s="1">
        <v>3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30</v>
      </c>
      <c r="X2313" s="2" t="s">
        <v>38</v>
      </c>
      <c r="Y2313" s="2" t="str" cm="1">
        <f t="array" ref="Y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4" spans="1:29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2" t="str" cm="1">
        <f t="array" ref="P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4" s="1">
        <v>20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30</v>
      </c>
      <c r="X2314" s="2" t="s">
        <v>24</v>
      </c>
      <c r="Y2314" s="2" t="str" cm="1">
        <f t="array" ref="Y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5" spans="1:29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2" t="str" cm="1">
        <f t="array" ref="P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5" s="1">
        <v>20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30</v>
      </c>
      <c r="X2315" s="2" t="s">
        <v>38</v>
      </c>
      <c r="Y2315" s="2" t="str" cm="1">
        <f t="array" ref="Y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6" spans="1:29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2" t="str" cm="1">
        <f t="array" ref="P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6" s="1">
        <v>3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30</v>
      </c>
      <c r="X2316" s="2" t="s">
        <v>24</v>
      </c>
      <c r="Y2316" s="2" t="str" cm="1">
        <f t="array" ref="Y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7" spans="1:29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2" t="str" cm="1">
        <f t="array" ref="P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7" s="1">
        <v>9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30</v>
      </c>
      <c r="X2317" s="2" t="s">
        <v>24</v>
      </c>
      <c r="Y2317" s="2" t="str" cm="1">
        <f t="array" ref="Y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8" spans="1:29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2" t="str" cm="1">
        <f t="array" ref="P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8" s="1">
        <v>8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30</v>
      </c>
      <c r="X2318" s="2" t="s">
        <v>24</v>
      </c>
      <c r="Y2318" s="2" t="str" cm="1">
        <f t="array" ref="Y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9" spans="1:29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2" t="str" cm="1">
        <f t="array" ref="P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9" s="1">
        <v>12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30</v>
      </c>
      <c r="X2319" s="2" t="s">
        <v>24</v>
      </c>
      <c r="Y2319" s="2" t="str" cm="1">
        <f t="array" ref="Y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0" spans="1:29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2" t="str" cm="1">
        <f t="array" ref="P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0" s="1">
        <v>12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30</v>
      </c>
      <c r="X2320" s="2" t="s">
        <v>24</v>
      </c>
      <c r="Y2320" s="2" t="str" cm="1">
        <f t="array" ref="Y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1" spans="1:29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2" t="str" cm="1">
        <f t="array" ref="P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1" s="1">
        <v>13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30</v>
      </c>
      <c r="X2321" s="2" t="s">
        <v>38</v>
      </c>
      <c r="Y2321" s="2" t="str" cm="1">
        <f t="array" ref="Y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2" spans="1:29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2" t="str" cm="1">
        <f t="array" ref="P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2" s="1">
        <v>3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30</v>
      </c>
      <c r="X2322" s="2" t="s">
        <v>24</v>
      </c>
      <c r="Y2322" s="2" t="str" cm="1">
        <f t="array" ref="Y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3" spans="1:29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2" t="str" cm="1">
        <f t="array" ref="P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3" s="1">
        <v>3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30</v>
      </c>
      <c r="X2323" s="2" t="s">
        <v>24</v>
      </c>
      <c r="Y2323" s="2" t="str" cm="1">
        <f t="array" ref="Y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4" spans="1:29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2" t="str" cm="1">
        <f t="array" ref="P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4" s="1">
        <v>3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30</v>
      </c>
      <c r="X2324" s="2" t="s">
        <v>24</v>
      </c>
      <c r="Y2324" s="2" t="str" cm="1">
        <f t="array" ref="Y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5" spans="1:29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2" t="str" cm="1">
        <f t="array" ref="P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5" s="1">
        <v>1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30</v>
      </c>
      <c r="X2325" s="2" t="s">
        <v>24</v>
      </c>
      <c r="Y2325" s="2" t="str" cm="1">
        <f t="array" ref="Y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5" s="2" t="str">
        <f>Tabela1[[#This Row],[TEC - Tipo de Estrutura 2]] &amp; "|" &amp; Tabela1[[#This Row],[Intervalo de Anos]] &amp; "|" &amp; Tabela1[[#This Row],[CON - Material]]</f>
        <v>Pórtico|1983-2010|Betão Armado</v>
      </c>
    </row>
    <row r="2326" spans="1:29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2" t="str" cm="1">
        <f t="array" ref="P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26" s="1">
        <v>1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30</v>
      </c>
      <c r="X2326" s="2" t="s">
        <v>38</v>
      </c>
      <c r="Y2326" s="2" t="str" cm="1">
        <f t="array" ref="Y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27" spans="1:29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2" t="str" cm="1">
        <f t="array" ref="P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7" s="1">
        <v>1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30</v>
      </c>
      <c r="X2327" s="2" t="s">
        <v>24</v>
      </c>
      <c r="Y2327" s="2" t="str" cm="1">
        <f t="array" ref="Y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7" s="2" t="str">
        <f>Tabela1[[#This Row],[TEC - Tipo de Estrutura 2]] &amp; "|" &amp; Tabela1[[#This Row],[Intervalo de Anos]] &amp; "|" &amp; Tabela1[[#This Row],[CON - Material]]</f>
        <v>Pórtico|1983-2010|Betão Armado</v>
      </c>
    </row>
    <row r="2328" spans="1:29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2" t="str" cm="1">
        <f t="array" ref="P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8" s="1">
        <v>4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30</v>
      </c>
      <c r="X2328" s="2" t="s">
        <v>38</v>
      </c>
      <c r="Y2328" s="2" t="str" cm="1">
        <f t="array" ref="Y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9" spans="1:29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2" t="str" cm="1">
        <f t="array" ref="P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9" s="1">
        <v>1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30</v>
      </c>
      <c r="X2329" s="2" t="s">
        <v>24</v>
      </c>
      <c r="Y2329" s="2" t="str" cm="1">
        <f t="array" ref="Y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9" s="2" t="str">
        <f>Tabela1[[#This Row],[TEC - Tipo de Estrutura 2]] &amp; "|" &amp; Tabela1[[#This Row],[Intervalo de Anos]] &amp; "|" &amp; Tabela1[[#This Row],[CON - Material]]</f>
        <v>Pórtico|1983-2010|Betão Armado</v>
      </c>
    </row>
    <row r="2330" spans="1:29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2" t="str" cm="1">
        <f t="array" ref="P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0" s="1">
        <v>1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30</v>
      </c>
      <c r="X2330" s="2" t="s">
        <v>24</v>
      </c>
      <c r="Y2330" s="2" t="str" cm="1">
        <f t="array" ref="Y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1" spans="1:29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2" t="str" cm="1">
        <f t="array" ref="P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1" s="1">
        <v>1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30</v>
      </c>
      <c r="X2331" s="2" t="s">
        <v>38</v>
      </c>
      <c r="Y2331" s="2" t="str" cm="1">
        <f t="array" ref="Y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2" spans="1:29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2" t="str" cm="1">
        <f t="array" ref="P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2" s="1">
        <v>3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30</v>
      </c>
      <c r="X2332" s="2" t="s">
        <v>38</v>
      </c>
      <c r="Y2332" s="2" t="str" cm="1">
        <f t="array" ref="Y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3" spans="1:29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2" t="str" cm="1">
        <f t="array" ref="P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3" s="1">
        <v>3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30</v>
      </c>
      <c r="X2333" s="2" t="s">
        <v>24</v>
      </c>
      <c r="Y2333" s="2" t="str" cm="1">
        <f t="array" ref="Y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4" spans="1:29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2" t="str" cm="1">
        <f t="array" ref="P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4" s="1">
        <v>10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30</v>
      </c>
      <c r="X2334" s="2" t="s">
        <v>38</v>
      </c>
      <c r="Y2334" s="2" t="str" cm="1">
        <f t="array" ref="Y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5" spans="1:29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2" t="str" cm="1">
        <f t="array" ref="P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5" s="1">
        <v>7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30</v>
      </c>
      <c r="X2335" s="2" t="s">
        <v>38</v>
      </c>
      <c r="Y2335" s="2" t="str" cm="1">
        <f t="array" ref="Y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6" spans="1:29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2" t="str" cm="1">
        <f t="array" ref="P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6" s="1">
        <v>15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30</v>
      </c>
      <c r="X2336" s="2" t="s">
        <v>38</v>
      </c>
      <c r="Y2336" s="2" t="str" cm="1">
        <f t="array" ref="Y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7" spans="1:29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2" t="str" cm="1">
        <f t="array" ref="P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7" s="1">
        <v>2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30</v>
      </c>
      <c r="X2337" s="2" t="s">
        <v>38</v>
      </c>
      <c r="Y2337" s="2" t="str" cm="1">
        <f t="array" ref="Y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8" spans="1:29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2" t="str" cm="1">
        <f t="array" ref="P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8" s="1">
        <v>2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30</v>
      </c>
      <c r="X2338" s="2" t="s">
        <v>24</v>
      </c>
      <c r="Y2338" s="2" t="str" cm="1">
        <f t="array" ref="Y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9" spans="1:29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2" t="str" cm="1">
        <f t="array" ref="P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9" s="1">
        <v>1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30</v>
      </c>
      <c r="X2339" s="2" t="s">
        <v>24</v>
      </c>
      <c r="Y2339" s="2" t="str" cm="1">
        <f t="array" ref="Y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0" spans="1:29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2" t="str" cm="1">
        <f t="array" ref="P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0" s="1">
        <v>4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30</v>
      </c>
      <c r="X2340" s="2" t="s">
        <v>38</v>
      </c>
      <c r="Y2340" s="2" t="str" cm="1">
        <f t="array" ref="Y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1" spans="1:29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2" t="str" cm="1">
        <f t="array" ref="P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1" s="1">
        <v>4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30</v>
      </c>
      <c r="X2341" s="2" t="s">
        <v>38</v>
      </c>
      <c r="Y2341" s="2" t="str" cm="1">
        <f t="array" ref="Y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2" spans="1:29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2" t="str" cm="1">
        <f t="array" ref="P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2" s="1">
        <v>4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30</v>
      </c>
      <c r="X2342" s="2" t="s">
        <v>38</v>
      </c>
      <c r="Y2342" s="2" t="str" cm="1">
        <f t="array" ref="Y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3" spans="1:29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2" t="str" cm="1">
        <f t="array" ref="P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3" s="1">
        <v>4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30</v>
      </c>
      <c r="X2343" s="2" t="s">
        <v>24</v>
      </c>
      <c r="Y2343" s="2" t="str" cm="1">
        <f t="array" ref="Y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4" spans="1:29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2" t="str" cm="1">
        <f t="array" ref="P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4" s="1">
        <v>4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30</v>
      </c>
      <c r="X2344" s="2" t="s">
        <v>38</v>
      </c>
      <c r="Y2344" s="2" t="str" cm="1">
        <f t="array" ref="Y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5" spans="1:29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2" t="str" cm="1">
        <f t="array" ref="P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5" s="1">
        <v>3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30</v>
      </c>
      <c r="X2345" s="2" t="s">
        <v>38</v>
      </c>
      <c r="Y2345" s="2" t="str" cm="1">
        <f t="array" ref="Y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6" spans="1:29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2" t="str" cm="1">
        <f t="array" ref="P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6" s="1">
        <v>3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30</v>
      </c>
      <c r="X2346" s="2" t="s">
        <v>38</v>
      </c>
      <c r="Y2346" s="2" t="str" cm="1">
        <f t="array" ref="Y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7" spans="1:29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2" t="str" cm="1">
        <f t="array" ref="P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7" s="1">
        <v>14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30</v>
      </c>
      <c r="X2347" s="2" t="s">
        <v>38</v>
      </c>
      <c r="Y2347" s="2" t="str" cm="1">
        <f t="array" ref="Y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8" spans="1:29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2" t="str" cm="1">
        <f t="array" ref="P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8" s="1">
        <v>15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30</v>
      </c>
      <c r="X2348" s="2" t="s">
        <v>38</v>
      </c>
      <c r="Y2348" s="2" t="str" cm="1">
        <f t="array" ref="Y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9" spans="1:29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2" t="str" cm="1">
        <f t="array" ref="P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49" s="1">
        <v>1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30</v>
      </c>
      <c r="X2349" s="2" t="s">
        <v>24</v>
      </c>
      <c r="Y2349" s="2" t="str" cm="1">
        <f t="array" ref="Y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50" spans="1:29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2" t="str" cm="1">
        <f t="array" ref="P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0" s="1">
        <v>3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30</v>
      </c>
      <c r="X2350" s="2" t="s">
        <v>24</v>
      </c>
      <c r="Y2350" s="2" t="str" cm="1">
        <f t="array" ref="Y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1" spans="1:29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2" t="str" cm="1">
        <f t="array" ref="P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1" s="1">
        <v>1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30</v>
      </c>
      <c r="X2351" s="2" t="s">
        <v>24</v>
      </c>
      <c r="Y2351" s="2" t="str" cm="1">
        <f t="array" ref="Y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1" s="2" t="str">
        <f>Tabela1[[#This Row],[TEC - Tipo de Estrutura 2]] &amp; "|" &amp; Tabela1[[#This Row],[Intervalo de Anos]] &amp; "|" &amp; Tabela1[[#This Row],[CON - Material]]</f>
        <v>Pórtico|1983-2010|Betão Armado</v>
      </c>
    </row>
    <row r="2352" spans="1:29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2" t="str" cm="1">
        <f t="array" ref="P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2" s="1">
        <v>3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30</v>
      </c>
      <c r="X2352" s="2" t="s">
        <v>38</v>
      </c>
      <c r="Y2352" s="2" t="str" cm="1">
        <f t="array" ref="Y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3" spans="1:29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2" t="str" cm="1">
        <f t="array" ref="P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3" s="1">
        <v>4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30</v>
      </c>
      <c r="X2353" s="2" t="s">
        <v>38</v>
      </c>
      <c r="Y2353" s="2" t="str" cm="1">
        <f t="array" ref="Y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4" spans="1:29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2" t="str" cm="1">
        <f t="array" ref="P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4" s="1">
        <v>5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30</v>
      </c>
      <c r="X2354" s="2" t="s">
        <v>38</v>
      </c>
      <c r="Y2354" s="2" t="str" cm="1">
        <f t="array" ref="Y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5" spans="1:29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2" t="str" cm="1">
        <f t="array" ref="P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5" s="1">
        <v>1</v>
      </c>
      <c r="R2355" s="1">
        <v>9</v>
      </c>
      <c r="S2355" s="1">
        <v>41.6</v>
      </c>
      <c r="T2355" s="1">
        <v>9</v>
      </c>
      <c r="U2355" s="9"/>
      <c r="V2355" s="10"/>
      <c r="W2355" s="1" t="s">
        <v>30</v>
      </c>
      <c r="X2355" s="2" t="s">
        <v>24</v>
      </c>
      <c r="Y2355" s="2" t="str" cm="1">
        <f t="array" ref="Y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5" s="2" t="str">
        <f>Tabela1[[#This Row],[TEC - Tipo de Estrutura 2]] &amp; "|" &amp; Tabela1[[#This Row],[Intervalo de Anos]] &amp; "|" &amp; Tabela1[[#This Row],[CON - Material]]</f>
        <v>Pórtico|1983-2010|Betão Armado</v>
      </c>
    </row>
    <row r="2356" spans="1:29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2" t="str" cm="1">
        <f t="array" ref="P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6" s="9"/>
      <c r="R2356" s="5"/>
      <c r="S2356" s="1">
        <v>12.7</v>
      </c>
      <c r="U2356" s="9"/>
      <c r="V2356" s="10"/>
      <c r="W2356" s="1" t="s">
        <v>30</v>
      </c>
      <c r="X2356" s="2" t="s">
        <v>24</v>
      </c>
      <c r="Y2356" s="2" t="str" cm="1">
        <f t="array" ref="Y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6" s="2" t="str">
        <f>Tabela1[[#This Row],[TEC - Tipo de Estrutura 2]] &amp; "|" &amp; Tabela1[[#This Row],[Intervalo de Anos]] &amp; "|" &amp; Tabela1[[#This Row],[CON - Material]]</f>
        <v>Pórtico|1983-2010|Betão Armado</v>
      </c>
    </row>
    <row r="2357" spans="1:29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2" t="str" cm="1">
        <f t="array" ref="P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7" s="1">
        <v>6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30</v>
      </c>
      <c r="X2357" s="2" t="s">
        <v>38</v>
      </c>
      <c r="Y2357" s="2" t="str" cm="1">
        <f t="array" ref="Y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8" spans="1:29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2" t="str" cm="1">
        <f t="array" ref="P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8" s="1">
        <v>8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30</v>
      </c>
      <c r="X2358" s="2" t="s">
        <v>38</v>
      </c>
      <c r="Y2358" s="2" t="str" cm="1">
        <f t="array" ref="Y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9" spans="1:29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2" t="str" cm="1">
        <f t="array" ref="P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9" s="1">
        <v>3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30</v>
      </c>
      <c r="X2359" s="2" t="s">
        <v>38</v>
      </c>
      <c r="Y2359" s="2" t="str" cm="1">
        <f t="array" ref="Y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0" spans="1:29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2" t="str" cm="1">
        <f t="array" ref="P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0" s="1">
        <v>9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30</v>
      </c>
      <c r="X2360" s="2" t="s">
        <v>38</v>
      </c>
      <c r="Y2360" s="2" t="str" cm="1">
        <f t="array" ref="Y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1" spans="1:29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2" t="str" cm="1">
        <f t="array" ref="P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1" s="1">
        <v>9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30</v>
      </c>
      <c r="X2361" s="2" t="s">
        <v>38</v>
      </c>
      <c r="Y2361" s="2" t="str" cm="1">
        <f t="array" ref="Y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2" spans="1:29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2" t="str" cm="1">
        <f t="array" ref="P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2" s="1">
        <v>12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30</v>
      </c>
      <c r="X2362" s="2" t="s">
        <v>38</v>
      </c>
      <c r="Y2362" s="2" t="str" cm="1">
        <f t="array" ref="Y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3" spans="1:29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2" t="str" cm="1">
        <f t="array" ref="P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3" s="1">
        <v>5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30</v>
      </c>
      <c r="X2363" s="2" t="s">
        <v>38</v>
      </c>
      <c r="Y2363" s="2" t="str" cm="1">
        <f t="array" ref="Y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4" spans="1:29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2" t="str" cm="1">
        <f t="array" ref="P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4" s="1">
        <v>3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30</v>
      </c>
      <c r="X2364" s="2" t="s">
        <v>24</v>
      </c>
      <c r="Y2364" s="2" t="str" cm="1">
        <f t="array" ref="Y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5" spans="1:29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2" t="str" cm="1">
        <f t="array" ref="P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65" s="1">
        <v>1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30</v>
      </c>
      <c r="X2365" s="2" t="s">
        <v>24</v>
      </c>
      <c r="Y2365" s="2" t="str" cm="1">
        <f t="array" ref="Y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5" s="2" t="str">
        <f>Tabela1[[#This Row],[TEC - Tipo de Estrutura 2]] &amp; "|" &amp; Tabela1[[#This Row],[Intervalo de Anos]] &amp; "|" &amp; Tabela1[[#This Row],[CON - Material]]</f>
        <v>Pórtico|1983-2010|Betão Armado</v>
      </c>
    </row>
    <row r="2366" spans="1:29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2" t="str" cm="1">
        <f t="array" ref="P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6" s="1">
        <v>7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30</v>
      </c>
      <c r="X2366" s="2" t="s">
        <v>38</v>
      </c>
      <c r="Y2366" s="2" t="str" cm="1">
        <f t="array" ref="Y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7" spans="1:29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2" t="str" cm="1">
        <f t="array" ref="P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7" s="1">
        <v>3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30</v>
      </c>
      <c r="X2367" s="2" t="s">
        <v>38</v>
      </c>
      <c r="Y2367" s="2" t="str" cm="1">
        <f t="array" ref="Y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8" spans="1:29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2" t="str" cm="1">
        <f t="array" ref="P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8" s="1">
        <v>5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30</v>
      </c>
      <c r="X2368" s="2" t="s">
        <v>38</v>
      </c>
      <c r="Y2368" s="2" t="str" cm="1">
        <f t="array" ref="Y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9" spans="1:29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2" t="str" cm="1">
        <f t="array" ref="P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9" s="1">
        <v>4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30</v>
      </c>
      <c r="X2369" s="2" t="s">
        <v>38</v>
      </c>
      <c r="Y2369" s="2" t="str" cm="1">
        <f t="array" ref="Y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0" spans="1:29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2" t="str" cm="1">
        <f t="array" ref="P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0" s="1">
        <v>1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30</v>
      </c>
      <c r="X2370" s="2" t="s">
        <v>24</v>
      </c>
      <c r="Y2370" s="2" t="str" cm="1">
        <f t="array" ref="Y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0" s="2" t="str">
        <f>Tabela1[[#This Row],[TEC - Tipo de Estrutura 2]] &amp; "|" &amp; Tabela1[[#This Row],[Intervalo de Anos]] &amp; "|" &amp; Tabela1[[#This Row],[CON - Material]]</f>
        <v>Pórtico|1983-2010|Betão Armado</v>
      </c>
    </row>
    <row r="2371" spans="1:29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2" t="str" cm="1">
        <f t="array" ref="P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1" s="1">
        <v>4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30</v>
      </c>
      <c r="X2371" s="2" t="s">
        <v>38</v>
      </c>
      <c r="Y2371" s="2" t="str" cm="1">
        <f t="array" ref="Y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2" spans="1:29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2" t="str" cm="1">
        <f t="array" ref="P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2" s="1">
        <v>14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30</v>
      </c>
      <c r="X2372" s="2" t="s">
        <v>38</v>
      </c>
      <c r="Y2372" s="2" t="str" cm="1">
        <f t="array" ref="Y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3" spans="1:29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2" t="str" cm="1">
        <f t="array" ref="P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3" s="1">
        <v>15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30</v>
      </c>
      <c r="X2373" s="2" t="s">
        <v>38</v>
      </c>
      <c r="Y2373" s="2" t="str" cm="1">
        <f t="array" ref="Y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4" spans="1:29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2" t="str" cm="1">
        <f t="array" ref="P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74" s="1">
        <v>1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30</v>
      </c>
      <c r="X2374" s="2" t="s">
        <v>38</v>
      </c>
      <c r="Y2374" s="2" t="str" cm="1">
        <f t="array" ref="Y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75" spans="1:29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2" t="str" cm="1">
        <f t="array" ref="P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5" s="1">
        <v>1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30</v>
      </c>
      <c r="X2375" s="2" t="s">
        <v>38</v>
      </c>
      <c r="Y2375" s="2" t="str" cm="1">
        <f t="array" ref="Y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5" s="2" t="str">
        <f>Tabela1[[#This Row],[TEC - Tipo de Estrutura 2]] &amp; "|" &amp; Tabela1[[#This Row],[Intervalo de Anos]] &amp; "|" &amp; Tabela1[[#This Row],[CON - Material]]</f>
        <v>Pórtico|1983-2010|Betão Armado</v>
      </c>
    </row>
    <row r="2376" spans="1:29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2" t="str" cm="1">
        <f t="array" ref="P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6" s="1">
        <v>7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30</v>
      </c>
      <c r="X2376" s="2" t="s">
        <v>38</v>
      </c>
      <c r="Y2376" s="2" t="str" cm="1">
        <f t="array" ref="Y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7" spans="1:29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2" t="str" cm="1">
        <f t="array" ref="P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7" s="1">
        <v>7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30</v>
      </c>
      <c r="X2377" s="2" t="s">
        <v>38</v>
      </c>
      <c r="Y2377" s="2" t="str" cm="1">
        <f t="array" ref="Y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8" spans="1:29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2" t="str" cm="1">
        <f t="array" ref="P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8" s="1">
        <v>8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30</v>
      </c>
      <c r="X2378" s="2" t="s">
        <v>38</v>
      </c>
      <c r="Y2378" s="2" t="str" cm="1">
        <f t="array" ref="Y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9" spans="1:29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2" t="str" cm="1">
        <f t="array" ref="P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9" s="1">
        <v>8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30</v>
      </c>
      <c r="X2379" s="2" t="s">
        <v>38</v>
      </c>
      <c r="Y2379" s="2" t="str" cm="1">
        <f t="array" ref="Y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0" spans="1:29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2" t="str" cm="1">
        <f t="array" ref="P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0" s="1">
        <v>9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30</v>
      </c>
      <c r="X2380" s="2" t="s">
        <v>38</v>
      </c>
      <c r="Y2380" s="2" t="str" cm="1">
        <f t="array" ref="Y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1" spans="1:29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2" t="str" cm="1">
        <f t="array" ref="P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1" s="1">
        <v>9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30</v>
      </c>
      <c r="X2381" s="2" t="s">
        <v>38</v>
      </c>
      <c r="Y2381" s="2" t="str" cm="1">
        <f t="array" ref="Y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2" spans="1:29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2" t="str" cm="1">
        <f t="array" ref="P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2" s="1">
        <v>8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30</v>
      </c>
      <c r="X2382" s="2" t="s">
        <v>38</v>
      </c>
      <c r="Y2382" s="2" t="str" cm="1">
        <f t="array" ref="Y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3" spans="1:29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2" t="str" cm="1">
        <f t="array" ref="P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3" s="1">
        <v>8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30</v>
      </c>
      <c r="X2383" s="2" t="s">
        <v>38</v>
      </c>
      <c r="Y2383" s="2" t="str" cm="1">
        <f t="array" ref="Y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4" spans="1:29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2" t="str" cm="1">
        <f t="array" ref="P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4" s="1">
        <v>3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30</v>
      </c>
      <c r="X2384" s="2" t="s">
        <v>38</v>
      </c>
      <c r="Y2384" s="2" t="str" cm="1">
        <f t="array" ref="Y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5" spans="1:29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2" t="str" cm="1">
        <f t="array" ref="P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5" s="1">
        <v>9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30</v>
      </c>
      <c r="X2385" s="2" t="s">
        <v>38</v>
      </c>
      <c r="Y2385" s="2" t="str" cm="1">
        <f t="array" ref="Y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6" spans="1:29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2" t="str" cm="1">
        <f t="array" ref="P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6" s="1">
        <v>9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30</v>
      </c>
      <c r="X2386" s="2" t="s">
        <v>38</v>
      </c>
      <c r="Y2386" s="2" t="str" cm="1">
        <f t="array" ref="Y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7" spans="1:29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2" t="str" cm="1">
        <f t="array" ref="P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7" s="1">
        <v>3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30</v>
      </c>
      <c r="X2387" s="2" t="s">
        <v>38</v>
      </c>
      <c r="Y2387" s="2" t="str" cm="1">
        <f t="array" ref="Y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8" spans="1:29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2" t="str" cm="1">
        <f t="array" ref="P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8" s="1">
        <v>8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30</v>
      </c>
      <c r="X2388" s="2" t="s">
        <v>38</v>
      </c>
      <c r="Y2388" s="2" t="str" cm="1">
        <f t="array" ref="Y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9" spans="1:29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2" t="str" cm="1">
        <f t="array" ref="P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9" s="1">
        <v>8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30</v>
      </c>
      <c r="X2389" s="2" t="s">
        <v>38</v>
      </c>
      <c r="Y2389" s="2" t="str" cm="1">
        <f t="array" ref="Y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0" spans="1:29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2" t="str" cm="1">
        <f t="array" ref="P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0" s="1">
        <v>7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30</v>
      </c>
      <c r="X2390" s="2" t="s">
        <v>38</v>
      </c>
      <c r="Y2390" s="2" t="str" cm="1">
        <f t="array" ref="Y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1" spans="1:29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2" t="str" cm="1">
        <f t="array" ref="P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1" s="1">
        <v>7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30</v>
      </c>
      <c r="X2391" s="2" t="s">
        <v>38</v>
      </c>
      <c r="Y2391" s="2" t="str" cm="1">
        <f t="array" ref="Y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2" spans="1:29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2" t="str" cm="1">
        <f t="array" ref="P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2" s="1">
        <v>1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30</v>
      </c>
      <c r="X2392" s="2" t="s">
        <v>24</v>
      </c>
      <c r="Y2392" s="2" t="str" cm="1">
        <f t="array" ref="Y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2" s="2" t="str">
        <f>Tabela1[[#This Row],[TEC - Tipo de Estrutura 2]] &amp; "|" &amp; Tabela1[[#This Row],[Intervalo de Anos]] &amp; "|" &amp; Tabela1[[#This Row],[CON - Material]]</f>
        <v>Pórtico|1983-2010|Betão Armado</v>
      </c>
    </row>
    <row r="2393" spans="1:29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2" t="str" cm="1">
        <f t="array" ref="P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3" s="1">
        <v>3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30</v>
      </c>
      <c r="X2393" s="2" t="s">
        <v>38</v>
      </c>
      <c r="Y2393" s="2" t="str" cm="1">
        <f t="array" ref="Y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4" spans="1:29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2" t="str" cm="1">
        <f t="array" ref="P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4" s="1">
        <v>4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30</v>
      </c>
      <c r="X2394" s="2" t="s">
        <v>38</v>
      </c>
      <c r="Y2394" s="2" t="str" cm="1">
        <f t="array" ref="Y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5" spans="1:29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2" t="str" cm="1">
        <f t="array" ref="P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5" s="1">
        <v>1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30</v>
      </c>
      <c r="X2395" s="2" t="s">
        <v>24</v>
      </c>
      <c r="Y2395" s="2" t="str" cm="1">
        <f t="array" ref="Y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5" s="2" t="str">
        <f>Tabela1[[#This Row],[TEC - Tipo de Estrutura 2]] &amp; "|" &amp; Tabela1[[#This Row],[Intervalo de Anos]] &amp; "|" &amp; Tabela1[[#This Row],[CON - Material]]</f>
        <v>Pórtico|1983-2010|Betão Armado</v>
      </c>
    </row>
    <row r="2396" spans="1:29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2" t="str" cm="1">
        <f t="array" ref="P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6" s="1">
        <v>2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30</v>
      </c>
      <c r="X2396" s="2" t="s">
        <v>38</v>
      </c>
      <c r="Y2396" s="2" t="str" cm="1">
        <f t="array" ref="Y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7" spans="1:29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2" t="str" cm="1">
        <f t="array" ref="P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7" s="1">
        <v>3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30</v>
      </c>
      <c r="X2397" s="2" t="s">
        <v>38</v>
      </c>
      <c r="Y2397" s="2" t="str" cm="1">
        <f t="array" ref="Y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8" spans="1:29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2" t="str" cm="1">
        <f t="array" ref="P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8" s="1">
        <v>2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30</v>
      </c>
      <c r="X2398" s="2" t="s">
        <v>38</v>
      </c>
      <c r="Y2398" s="2" t="str" cm="1">
        <f t="array" ref="Y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9" spans="1:29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2" t="str" cm="1">
        <f t="array" ref="P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9" s="1">
        <v>3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41</v>
      </c>
      <c r="X2399" s="2" t="s">
        <v>38</v>
      </c>
      <c r="Y2399" s="2" t="str" cm="1">
        <f t="array" ref="Y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0" spans="1:29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2" t="str" cm="1">
        <f t="array" ref="P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0" s="1">
        <v>3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41</v>
      </c>
      <c r="X2400" s="2" t="s">
        <v>38</v>
      </c>
      <c r="Y2400" s="2" t="str" cm="1">
        <f t="array" ref="Y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1" spans="1:29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2" t="str" cm="1">
        <f t="array" ref="P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1" s="1">
        <v>3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41</v>
      </c>
      <c r="X2401" s="2" t="s">
        <v>38</v>
      </c>
      <c r="Y2401" s="2" t="str" cm="1">
        <f t="array" ref="Y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2" spans="1:29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2" t="str" cm="1">
        <f t="array" ref="P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2" s="1">
        <v>3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41</v>
      </c>
      <c r="X2402" s="2" t="s">
        <v>38</v>
      </c>
      <c r="Y2402" s="2" t="str" cm="1">
        <f t="array" ref="Y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3" spans="1:29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2" t="str" cm="1">
        <f t="array" ref="P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3" s="1">
        <v>4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46</v>
      </c>
      <c r="X2403" s="2" t="s">
        <v>24</v>
      </c>
      <c r="Y2403" s="2" t="str" cm="1">
        <f t="array" ref="Y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03" s="2" t="s">
        <v>38</v>
      </c>
      <c r="AC24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04" spans="1:29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2" t="str" cm="1">
        <f t="array" ref="P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4" s="1">
        <v>1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46</v>
      </c>
      <c r="X2404" s="2" t="s">
        <v>24</v>
      </c>
      <c r="Y2404" s="2" t="str" cm="1">
        <f t="array" ref="Y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4" s="2" t="str">
        <f>Tabela1[[#This Row],[TEC - Tipo de Estrutura 2]] &amp; "|" &amp; Tabela1[[#This Row],[Intervalo de Anos]] &amp; "|" &amp; Tabela1[[#This Row],[CON - Material]]</f>
        <v>Pórtico|1983-2010|Betão Armado</v>
      </c>
    </row>
    <row r="2405" spans="1:29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2" t="str" cm="1">
        <f t="array" ref="P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5" s="1">
        <v>1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46</v>
      </c>
      <c r="X2405" s="2" t="s">
        <v>24</v>
      </c>
      <c r="Y2405" s="2" t="str" cm="1">
        <f t="array" ref="Y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5" s="2" t="str">
        <f>Tabela1[[#This Row],[TEC - Tipo de Estrutura 2]] &amp; "|" &amp; Tabela1[[#This Row],[Intervalo de Anos]] &amp; "|" &amp; Tabela1[[#This Row],[CON - Material]]</f>
        <v>Pórtico|1983-2010|Betão Armado</v>
      </c>
    </row>
    <row r="2406" spans="1:29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2" t="str" cm="1">
        <f t="array" ref="P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6" s="1">
        <v>1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46</v>
      </c>
      <c r="X2406" s="2" t="s">
        <v>24</v>
      </c>
      <c r="Y2406" s="2" t="str" cm="1">
        <f t="array" ref="Y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6" s="2" t="str">
        <f>Tabela1[[#This Row],[TEC - Tipo de Estrutura 2]] &amp; "|" &amp; Tabela1[[#This Row],[Intervalo de Anos]] &amp; "|" &amp; Tabela1[[#This Row],[CON - Material]]</f>
        <v>Pórtico|1983-2010|Betão Armado</v>
      </c>
    </row>
    <row r="2407" spans="1:29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2" t="str" cm="1">
        <f t="array" ref="P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7" s="1">
        <v>1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46</v>
      </c>
      <c r="X2407" s="2" t="s">
        <v>24</v>
      </c>
      <c r="Y2407" s="2" t="str" cm="1">
        <f t="array" ref="Y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7" s="2" t="str">
        <f>Tabela1[[#This Row],[TEC - Tipo de Estrutura 2]] &amp; "|" &amp; Tabela1[[#This Row],[Intervalo de Anos]] &amp; "|" &amp; Tabela1[[#This Row],[CON - Material]]</f>
        <v>Pórtico|1983-2010|Betão Armado</v>
      </c>
    </row>
    <row r="2408" spans="1:29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2" t="str" cm="1">
        <f t="array" ref="P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8" s="1">
        <v>3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41</v>
      </c>
      <c r="X2408" s="2" t="s">
        <v>38</v>
      </c>
      <c r="Y2408" s="2" t="str" cm="1">
        <f t="array" ref="Y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9" spans="1:29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2" t="str" cm="1">
        <f t="array" ref="P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9" s="1">
        <v>3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41</v>
      </c>
      <c r="X2409" s="2" t="s">
        <v>38</v>
      </c>
      <c r="Y2409" s="2" t="str" cm="1">
        <f t="array" ref="Y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0" spans="1:29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2" t="str" cm="1">
        <f t="array" ref="P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0" s="1">
        <v>1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41</v>
      </c>
      <c r="X2410" s="2" t="s">
        <v>24</v>
      </c>
      <c r="Y2410" s="2" t="str" cm="1">
        <f t="array" ref="Y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11" spans="1:29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2" t="str" cm="1">
        <f t="array" ref="P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1" s="1">
        <v>1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41</v>
      </c>
      <c r="X2411" s="2" t="s">
        <v>24</v>
      </c>
      <c r="Y2411" s="2" t="str" cm="1">
        <f t="array" ref="Y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1" s="2" t="str">
        <f>Tabela1[[#This Row],[TEC - Tipo de Estrutura 2]] &amp; "|" &amp; Tabela1[[#This Row],[Intervalo de Anos]] &amp; "|" &amp; Tabela1[[#This Row],[CON - Material]]</f>
        <v>Pórtico|1983-2010|Betão Armado</v>
      </c>
    </row>
    <row r="2412" spans="1:29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2" t="str" cm="1">
        <f t="array" ref="P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12" s="1">
        <v>3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46</v>
      </c>
      <c r="X2412" s="2" t="s">
        <v>24</v>
      </c>
      <c r="Y2412" s="2" t="str" cm="1">
        <f t="array" ref="Y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413" spans="1:29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2" t="str" cm="1">
        <f t="array" ref="P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3" s="1">
        <v>1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41</v>
      </c>
      <c r="X2413" s="2" t="s">
        <v>24</v>
      </c>
      <c r="Y2413" s="2" t="str" cm="1">
        <f t="array" ref="Y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3" s="2" t="str">
        <f>Tabela1[[#This Row],[TEC - Tipo de Estrutura 2]] &amp; "|" &amp; Tabela1[[#This Row],[Intervalo de Anos]] &amp; "|" &amp; Tabela1[[#This Row],[CON - Material]]</f>
        <v>Pórtico|1983-2010|Betão Armado</v>
      </c>
    </row>
    <row r="2414" spans="1:29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2" t="str" cm="1">
        <f t="array" ref="P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4" s="1">
        <v>1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41</v>
      </c>
      <c r="X2414" s="2" t="s">
        <v>24</v>
      </c>
      <c r="Y2414" s="2" t="str" cm="1">
        <f t="array" ref="Y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4" s="2" t="str">
        <f>Tabela1[[#This Row],[TEC - Tipo de Estrutura 2]] &amp; "|" &amp; Tabela1[[#This Row],[Intervalo de Anos]] &amp; "|" &amp; Tabela1[[#This Row],[CON - Material]]</f>
        <v>Pórtico|1983-2010|Betão Armado</v>
      </c>
    </row>
    <row r="2415" spans="1:29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2" t="str" cm="1">
        <f t="array" ref="P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5" s="1">
        <v>3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41</v>
      </c>
      <c r="X2415" s="2" t="s">
        <v>24</v>
      </c>
      <c r="Y2415" s="2" t="str" cm="1">
        <f t="array" ref="Y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6" spans="1:29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2" t="str" cm="1">
        <f t="array" ref="P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16" s="1">
        <v>1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41</v>
      </c>
      <c r="X2416" s="2" t="s">
        <v>35</v>
      </c>
      <c r="Y2416" s="2" t="str" cm="1">
        <f t="array" ref="Y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416" s="2" t="s">
        <v>73</v>
      </c>
      <c r="AC24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17" spans="1:29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2" t="str" cm="1">
        <f t="array" ref="P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417" s="1">
        <v>1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41</v>
      </c>
      <c r="X2417" s="2" t="s">
        <v>24</v>
      </c>
      <c r="Y2417" s="2" t="str" cm="1">
        <f t="array" ref="Y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7" s="2" t="str">
        <f>Tabela1[[#This Row],[TEC - Tipo de Estrutura 2]] &amp; "|" &amp; Tabela1[[#This Row],[Intervalo de Anos]] &amp; "|" &amp; Tabela1[[#This Row],[CON - Material]]</f>
        <v>Outro|Antes de 1960|Betão Armado</v>
      </c>
    </row>
    <row r="2418" spans="1:29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2" t="str" cm="1">
        <f t="array" ref="P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8" s="1">
        <v>11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30</v>
      </c>
      <c r="X2418" s="2" t="s">
        <v>38</v>
      </c>
      <c r="Y2418" s="2" t="str" cm="1">
        <f t="array" ref="Y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9" spans="1:29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2" t="str" cm="1">
        <f t="array" ref="P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9" s="1">
        <v>2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30</v>
      </c>
      <c r="X2419" s="2" t="s">
        <v>24</v>
      </c>
      <c r="Y2419" s="2" t="str" cm="1">
        <f t="array" ref="Y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0" spans="1:29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2" t="str" cm="1">
        <f t="array" ref="P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0" s="1">
        <v>3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30</v>
      </c>
      <c r="X2420" s="2" t="s">
        <v>24</v>
      </c>
      <c r="Y2420" s="2" t="str" cm="1">
        <f t="array" ref="Y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1" spans="1:29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2" t="str" cm="1">
        <f t="array" ref="P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1" s="1">
        <v>2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30</v>
      </c>
      <c r="X2421" s="2" t="s">
        <v>24</v>
      </c>
      <c r="Y2421" s="2" t="str" cm="1">
        <f t="array" ref="Y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2" spans="1:29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2" t="str" cm="1">
        <f t="array" ref="P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2" s="1">
        <v>1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30</v>
      </c>
      <c r="X2422" s="2" t="s">
        <v>24</v>
      </c>
      <c r="Y2422" s="2" t="str" cm="1">
        <f t="array" ref="Y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2" s="2" t="str">
        <f>Tabela1[[#This Row],[TEC - Tipo de Estrutura 2]] &amp; "|" &amp; Tabela1[[#This Row],[Intervalo de Anos]] &amp; "|" &amp; Tabela1[[#This Row],[CON - Material]]</f>
        <v>Pórtico|1983-2010|Betão Armado</v>
      </c>
    </row>
    <row r="2423" spans="1:29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2" t="str" cm="1">
        <f t="array" ref="P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3" s="1">
        <v>1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23</v>
      </c>
      <c r="X2423" s="2" t="s">
        <v>38</v>
      </c>
      <c r="Y2423" s="2" t="str" cm="1">
        <f t="array" ref="Y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24" spans="1:29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2" t="str" cm="1">
        <f t="array" ref="P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4" s="1">
        <v>3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41</v>
      </c>
      <c r="X2424" s="2" t="s">
        <v>38</v>
      </c>
      <c r="Y2424" s="2" t="str" cm="1">
        <f t="array" ref="Y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5" spans="1:29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2" t="str" cm="1">
        <f t="array" ref="P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5" s="1">
        <v>3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23</v>
      </c>
      <c r="X2425" s="2" t="s">
        <v>38</v>
      </c>
      <c r="Y2425" s="2" t="str" cm="1">
        <f t="array" ref="Y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6" spans="1:29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2" t="str" cm="1">
        <f t="array" ref="P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26" s="1">
        <v>6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23</v>
      </c>
      <c r="X2426" s="2" t="s">
        <v>38</v>
      </c>
      <c r="Y2426" s="2" t="str" cm="1">
        <f t="array" ref="Y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27" spans="1:29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2" t="str" cm="1">
        <f t="array" ref="P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7" s="1">
        <v>6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30</v>
      </c>
      <c r="X2427" s="2" t="s">
        <v>38</v>
      </c>
      <c r="Y2427" s="2" t="str" cm="1">
        <f t="array" ref="Y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8" spans="1:29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2" t="str" cm="1">
        <f t="array" ref="P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8" s="1">
        <v>6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30</v>
      </c>
      <c r="X2428" s="2" t="s">
        <v>38</v>
      </c>
      <c r="Y2428" s="2" t="str" cm="1">
        <f t="array" ref="Y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9" spans="1:29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2" t="str" cm="1">
        <f t="array" ref="P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9" s="1">
        <v>4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30</v>
      </c>
      <c r="X2429" s="2" t="s">
        <v>38</v>
      </c>
      <c r="Y2429" s="2" t="str" cm="1">
        <f t="array" ref="Y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0" spans="1:29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2" t="str" cm="1">
        <f t="array" ref="P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0" s="1">
        <v>4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30</v>
      </c>
      <c r="X2430" s="2" t="s">
        <v>38</v>
      </c>
      <c r="Y2430" s="2" t="str" cm="1">
        <f t="array" ref="Y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1" spans="1:29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2" t="str" cm="1">
        <f t="array" ref="P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1" s="1">
        <v>8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30</v>
      </c>
      <c r="X2431" s="2" t="s">
        <v>38</v>
      </c>
      <c r="Y2431" s="2" t="str" cm="1">
        <f t="array" ref="Y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2" spans="1:29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2" t="str" cm="1">
        <f t="array" ref="P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2" s="1">
        <v>8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30</v>
      </c>
      <c r="X2432" s="2" t="s">
        <v>38</v>
      </c>
      <c r="Y2432" s="2" t="str" cm="1">
        <f t="array" ref="Y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3" spans="1:29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2" t="str" cm="1">
        <f t="array" ref="P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3" s="1">
        <v>1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23</v>
      </c>
      <c r="X2433" s="2" t="s">
        <v>24</v>
      </c>
      <c r="Y2433" s="2" t="str" cm="1">
        <f t="array" ref="Y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34" spans="1:29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2" t="str" cm="1">
        <f t="array" ref="P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4" s="1">
        <v>8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30</v>
      </c>
      <c r="X2434" s="2" t="s">
        <v>38</v>
      </c>
      <c r="Y2434" s="2" t="str" cm="1">
        <f t="array" ref="Y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5" spans="1:29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2" t="str" cm="1">
        <f t="array" ref="P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5" s="1">
        <v>8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30</v>
      </c>
      <c r="X2435" s="2" t="s">
        <v>38</v>
      </c>
      <c r="Y2435" s="2" t="str" cm="1">
        <f t="array" ref="Y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6" spans="1:29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2" t="str" cm="1">
        <f t="array" ref="P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36" s="1">
        <v>1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46</v>
      </c>
      <c r="X2436" s="2" t="s">
        <v>31</v>
      </c>
      <c r="Y2436" s="2" t="str" cm="1">
        <f t="array" ref="Y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43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437" spans="1:29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2" t="str" cm="1">
        <f t="array" ref="P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7" s="1">
        <v>3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30</v>
      </c>
      <c r="X2437" s="2" t="s">
        <v>24</v>
      </c>
      <c r="Y2437" s="2" t="str" cm="1">
        <f t="array" ref="Y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8" spans="1:29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2" t="str" cm="1">
        <f t="array" ref="P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8" s="1">
        <v>1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30</v>
      </c>
      <c r="X2438" s="2" t="s">
        <v>24</v>
      </c>
      <c r="Y2438" s="2" t="str" cm="1">
        <f t="array" ref="Y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8" s="2" t="str">
        <f>Tabela1[[#This Row],[TEC - Tipo de Estrutura 2]] &amp; "|" &amp; Tabela1[[#This Row],[Intervalo de Anos]] &amp; "|" &amp; Tabela1[[#This Row],[CON - Material]]</f>
        <v>Pórtico|1983-2010|Betão Armado</v>
      </c>
    </row>
    <row r="2439" spans="1:29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2" t="str" cm="1">
        <f t="array" ref="P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9" s="1">
        <v>1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30</v>
      </c>
      <c r="X2439" s="2" t="s">
        <v>24</v>
      </c>
      <c r="Y2439" s="2" t="str" cm="1">
        <f t="array" ref="Y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9" s="2" t="str">
        <f>Tabela1[[#This Row],[TEC - Tipo de Estrutura 2]] &amp; "|" &amp; Tabela1[[#This Row],[Intervalo de Anos]] &amp; "|" &amp; Tabela1[[#This Row],[CON - Material]]</f>
        <v>Pórtico|1983-2010|Betão Armado</v>
      </c>
    </row>
    <row r="2440" spans="1:29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2" t="str" cm="1">
        <f t="array" ref="P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40" s="1">
        <v>1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30</v>
      </c>
      <c r="X2440" s="2" t="s">
        <v>24</v>
      </c>
      <c r="Y2440" s="2" t="str" cm="1">
        <f t="array" ref="Y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0" s="2" t="str">
        <f>Tabela1[[#This Row],[TEC - Tipo de Estrutura 2]] &amp; "|" &amp; Tabela1[[#This Row],[Intervalo de Anos]] &amp; "|" &amp; Tabela1[[#This Row],[CON - Material]]</f>
        <v>Pórtico|1983-2010|Betão Armado</v>
      </c>
    </row>
    <row r="2441" spans="1:29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2" t="str" cm="1">
        <f t="array" ref="P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41" s="1">
        <v>1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46</v>
      </c>
      <c r="X2441" s="2" t="s">
        <v>24</v>
      </c>
      <c r="Y2441" s="2" t="str" cm="1">
        <f t="array" ref="Y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1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42" spans="1:29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2" t="str" cm="1">
        <f t="array" ref="P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2" s="1">
        <v>2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30</v>
      </c>
      <c r="X2442" s="2" t="s">
        <v>24</v>
      </c>
      <c r="Y2442" s="2" t="str" cm="1">
        <f t="array" ref="Y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3" spans="1:29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2" t="str" cm="1">
        <f t="array" ref="P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3" s="1">
        <v>2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30</v>
      </c>
      <c r="X2443" s="2" t="s">
        <v>24</v>
      </c>
      <c r="Y2443" s="2" t="str" cm="1">
        <f t="array" ref="Y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4" spans="1:29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2" t="str" cm="1">
        <f t="array" ref="P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4" s="1">
        <v>3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30</v>
      </c>
      <c r="X2444" s="2" t="s">
        <v>24</v>
      </c>
      <c r="Y2444" s="2" t="str" cm="1">
        <f t="array" ref="Y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5" spans="1:29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2" t="str" cm="1">
        <f t="array" ref="P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5" s="1">
        <v>4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30</v>
      </c>
      <c r="X2445" s="2" t="s">
        <v>24</v>
      </c>
      <c r="Y2445" s="2" t="str" cm="1">
        <f t="array" ref="Y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6" spans="1:29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2" t="str" cm="1">
        <f t="array" ref="P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6" s="1">
        <v>4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30</v>
      </c>
      <c r="X2446" s="2" t="s">
        <v>24</v>
      </c>
      <c r="Y2446" s="2" t="str" cm="1">
        <f t="array" ref="Y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7" spans="1:29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2" t="str" cm="1">
        <f t="array" ref="P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7" s="1">
        <v>4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30</v>
      </c>
      <c r="X2447" s="2" t="s">
        <v>24</v>
      </c>
      <c r="Y2447" s="2" t="str" cm="1">
        <f t="array" ref="Y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8" spans="1:29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2" t="str" cm="1">
        <f t="array" ref="P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8" s="1">
        <v>4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30</v>
      </c>
      <c r="X2448" s="2" t="s">
        <v>24</v>
      </c>
      <c r="Y2448" s="2" t="str" cm="1">
        <f t="array" ref="Y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9" spans="1:29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2" t="str" cm="1">
        <f t="array" ref="P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9" s="1">
        <v>3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30</v>
      </c>
      <c r="X2449" s="2" t="s">
        <v>24</v>
      </c>
      <c r="Y2449" s="2" t="str" cm="1">
        <f t="array" ref="Y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0" spans="1:29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2" t="str" cm="1">
        <f t="array" ref="P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0" s="1">
        <v>4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30</v>
      </c>
      <c r="X2450" s="2" t="s">
        <v>24</v>
      </c>
      <c r="Y2450" s="2" t="str" cm="1">
        <f t="array" ref="Y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1" spans="1:29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2" t="str" cm="1">
        <f t="array" ref="P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1" s="1">
        <v>5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30</v>
      </c>
      <c r="X2451" s="2" t="s">
        <v>24</v>
      </c>
      <c r="Y2451" s="2" t="str" cm="1">
        <f t="array" ref="Y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2" spans="1:29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2" t="str" cm="1">
        <f t="array" ref="P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2" s="1">
        <v>5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30</v>
      </c>
      <c r="X2452" s="2" t="s">
        <v>24</v>
      </c>
      <c r="Y2452" s="2" t="str" cm="1">
        <f t="array" ref="Y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3" spans="1:29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2" t="str" cm="1">
        <f t="array" ref="P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3" s="1">
        <v>2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30</v>
      </c>
      <c r="X2453" s="2" t="s">
        <v>24</v>
      </c>
      <c r="Y2453" s="2" t="str" cm="1">
        <f t="array" ref="Y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4" spans="1:29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2" t="str" cm="1">
        <f t="array" ref="P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4" s="1">
        <v>3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30</v>
      </c>
      <c r="X2454" s="2" t="s">
        <v>24</v>
      </c>
      <c r="Y2454" s="2" t="str" cm="1">
        <f t="array" ref="Y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5" spans="1:29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2" t="str" cm="1">
        <f t="array" ref="P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5" s="1">
        <v>3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30</v>
      </c>
      <c r="X2455" s="2" t="s">
        <v>24</v>
      </c>
      <c r="Y2455" s="2" t="str" cm="1">
        <f t="array" ref="Y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6" spans="1:29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2" t="str" cm="1">
        <f t="array" ref="P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6" s="1">
        <v>3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30</v>
      </c>
      <c r="X2456" s="2" t="s">
        <v>24</v>
      </c>
      <c r="Y2456" s="2" t="str" cm="1">
        <f t="array" ref="Y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7" spans="1:29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2" t="str" cm="1">
        <f t="array" ref="P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7" s="1">
        <v>3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46</v>
      </c>
      <c r="X2457" s="2" t="s">
        <v>38</v>
      </c>
      <c r="Y2457" s="2" t="str" cm="1">
        <f t="array" ref="Y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58" spans="1:29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2" t="str" cm="1">
        <f t="array" ref="P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58" s="1">
        <v>1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46</v>
      </c>
      <c r="X2458" s="2" t="s">
        <v>35</v>
      </c>
      <c r="Y2458" s="2" t="str" cm="1">
        <f t="array" ref="Y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5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59" spans="1:29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2" t="str" cm="1">
        <f t="array" ref="P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59" s="1">
        <v>1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46</v>
      </c>
      <c r="X2459" s="2" t="s">
        <v>38</v>
      </c>
      <c r="Y2459" s="2" t="str" cm="1">
        <f t="array" ref="Y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9" s="2" t="str">
        <f>Tabela1[[#This Row],[TEC - Tipo de Estrutura 2]] &amp; "|" &amp; Tabela1[[#This Row],[Intervalo de Anos]] &amp; "|" &amp; Tabela1[[#This Row],[CON - Material]]</f>
        <v>Pórtico|1983-2010|Betão Armado</v>
      </c>
    </row>
    <row r="2460" spans="1:29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2" t="str" cm="1">
        <f t="array" ref="P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0" s="1">
        <v>3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46</v>
      </c>
      <c r="X2460" s="2" t="s">
        <v>24</v>
      </c>
      <c r="Y2460" s="2" t="str" cm="1">
        <f t="array" ref="Y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1" spans="1:29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2" t="str" cm="1">
        <f t="array" ref="P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1" s="1">
        <v>3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46</v>
      </c>
      <c r="X2461" s="2" t="s">
        <v>38</v>
      </c>
      <c r="Y2461" s="2" t="str" cm="1">
        <f t="array" ref="Y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62" spans="1:29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2" t="str" cm="1">
        <f t="array" ref="P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2" s="1">
        <v>4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41</v>
      </c>
      <c r="X2462" s="2" t="s">
        <v>38</v>
      </c>
      <c r="Y2462" s="2" t="str" cm="1">
        <f t="array" ref="Y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3" spans="1:29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2" t="str" cm="1">
        <f t="array" ref="P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63" s="1">
        <v>1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41</v>
      </c>
      <c r="X2463" s="2" t="s">
        <v>24</v>
      </c>
      <c r="Y2463" s="2" t="str" cm="1">
        <f t="array" ref="Y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3" s="2" t="str">
        <f>Tabela1[[#This Row],[TEC - Tipo de Estrutura 2]] &amp; "|" &amp; Tabela1[[#This Row],[Intervalo de Anos]] &amp; "|" &amp; Tabela1[[#This Row],[CON - Material]]</f>
        <v>Pórtico|1983-2010|Betão Armado</v>
      </c>
    </row>
    <row r="2464" spans="1:29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2" t="str" cm="1">
        <f t="array" ref="P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4" s="1">
        <v>11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30</v>
      </c>
      <c r="X2464" s="2" t="s">
        <v>24</v>
      </c>
      <c r="Y2464" s="2" t="str" cm="1">
        <f t="array" ref="Y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4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65" spans="1:29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2" t="str" cm="1">
        <f t="array" ref="P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5" s="1">
        <v>19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41</v>
      </c>
      <c r="X2465" s="2" t="s">
        <v>740</v>
      </c>
      <c r="Y2465" s="2" t="str" cm="1">
        <f t="array" ref="Y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6" spans="1:29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2" t="str" cm="1">
        <f t="array" ref="P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6" s="1">
        <v>19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41</v>
      </c>
      <c r="X2466" s="2" t="s">
        <v>740</v>
      </c>
      <c r="Y2466" s="2" t="str" cm="1">
        <f t="array" ref="Y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7" spans="1:29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2" t="str" cm="1">
        <f t="array" ref="P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7" s="9"/>
      <c r="R2467" s="5"/>
      <c r="S2467" s="1">
        <v>10</v>
      </c>
      <c r="U2467" s="9"/>
      <c r="V2467" s="10"/>
      <c r="W2467" s="1" t="s">
        <v>41</v>
      </c>
      <c r="X2467" s="2" t="s">
        <v>24</v>
      </c>
      <c r="Y2467" s="2" t="str" cm="1">
        <f t="array" ref="Y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8" spans="1:29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2" t="str" cm="1">
        <f t="array" ref="P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8" s="1">
        <v>5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41</v>
      </c>
      <c r="X2468" s="2" t="s">
        <v>740</v>
      </c>
      <c r="Y2468" s="2" t="str" cm="1">
        <f t="array" ref="Y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9" spans="1:29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2" t="str" cm="1">
        <f t="array" ref="P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9" s="9"/>
      <c r="R2469" s="5"/>
      <c r="S2469" s="1">
        <v>29.5</v>
      </c>
      <c r="U2469" s="9"/>
      <c r="V2469" s="10"/>
      <c r="W2469" s="1" t="s">
        <v>41</v>
      </c>
      <c r="X2469" s="2" t="s">
        <v>740</v>
      </c>
      <c r="Y2469" s="2" t="str" cm="1">
        <f t="array" ref="Y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9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0" spans="1:29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2" t="str" cm="1">
        <f t="array" ref="P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0" s="9"/>
      <c r="R2470" s="5"/>
      <c r="S2470" s="1">
        <v>27.3</v>
      </c>
      <c r="U2470" s="9"/>
      <c r="V2470" s="10"/>
      <c r="W2470" s="1" t="s">
        <v>41</v>
      </c>
      <c r="X2470" s="2" t="s">
        <v>740</v>
      </c>
      <c r="Y2470" s="2" t="str" cm="1">
        <f t="array" ref="Y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0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1" spans="1:29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2" t="str" cm="1">
        <f t="array" ref="P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1" s="9"/>
      <c r="R2471" s="5"/>
      <c r="S2471" s="1">
        <v>1</v>
      </c>
      <c r="U2471" s="9"/>
      <c r="V2471" s="10"/>
      <c r="W2471" s="1" t="s">
        <v>41</v>
      </c>
      <c r="X2471" s="2" t="s">
        <v>740</v>
      </c>
      <c r="Y2471" s="2" t="str" cm="1">
        <f t="array" ref="Y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1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2" spans="1:29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2" t="str" cm="1">
        <f t="array" ref="P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2" s="9"/>
      <c r="R2472" s="5"/>
      <c r="S2472" s="1">
        <v>27.3</v>
      </c>
      <c r="U2472" s="9"/>
      <c r="V2472" s="10"/>
      <c r="W2472" s="1" t="s">
        <v>41</v>
      </c>
      <c r="X2472" s="2" t="s">
        <v>740</v>
      </c>
      <c r="Y2472" s="2" t="str" cm="1">
        <f t="array" ref="Y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3" spans="1:29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2" t="str" cm="1">
        <f t="array" ref="P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3" s="9"/>
      <c r="R2473" s="5"/>
      <c r="S2473" s="1">
        <v>1</v>
      </c>
      <c r="U2473" s="9"/>
      <c r="V2473" s="10"/>
      <c r="W2473" s="1" t="s">
        <v>41</v>
      </c>
      <c r="X2473" s="2" t="s">
        <v>740</v>
      </c>
      <c r="Y2473" s="2" t="str" cm="1">
        <f t="array" ref="Y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3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74" spans="1:29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2" t="str" cm="1">
        <f t="array" ref="P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4" s="9"/>
      <c r="R2474" s="5"/>
      <c r="S2474" s="1">
        <v>27.3</v>
      </c>
      <c r="U2474" s="9"/>
      <c r="V2474" s="10"/>
      <c r="W2474" s="1" t="s">
        <v>41</v>
      </c>
      <c r="X2474" s="2" t="s">
        <v>740</v>
      </c>
      <c r="Y2474" s="2" t="str" cm="1">
        <f t="array" ref="Y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4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5" spans="1:29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2" t="str" cm="1">
        <f t="array" ref="P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5" s="9"/>
      <c r="R2475" s="5"/>
      <c r="S2475" s="1">
        <v>27.3</v>
      </c>
      <c r="U2475" s="9"/>
      <c r="V2475" s="10"/>
      <c r="W2475" s="1" t="s">
        <v>41</v>
      </c>
      <c r="X2475" s="2" t="s">
        <v>740</v>
      </c>
      <c r="Y2475" s="2" t="str" cm="1">
        <f t="array" ref="Y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6" spans="1:29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2" t="str" cm="1">
        <f t="array" ref="P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6" s="9"/>
      <c r="R2476" s="5"/>
      <c r="S2476" s="1">
        <v>27.3</v>
      </c>
      <c r="U2476" s="9"/>
      <c r="V2476" s="10"/>
      <c r="W2476" s="1" t="s">
        <v>41</v>
      </c>
      <c r="X2476" s="2" t="s">
        <v>740</v>
      </c>
      <c r="Y2476" s="2" t="str" cm="1">
        <f t="array" ref="Y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7" spans="1:29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2" t="str" cm="1">
        <f t="array" ref="P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7" s="9"/>
      <c r="R2477" s="5"/>
      <c r="S2477" s="1">
        <v>24.3</v>
      </c>
      <c r="U2477" s="9"/>
      <c r="V2477" s="10"/>
      <c r="W2477" s="1" t="s">
        <v>41</v>
      </c>
      <c r="X2477" s="2" t="s">
        <v>740</v>
      </c>
      <c r="Y2477" s="2" t="str" cm="1">
        <f t="array" ref="Y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7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8" spans="1:29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2" t="str" cm="1">
        <f t="array" ref="P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8" s="9"/>
      <c r="R2478" s="5"/>
      <c r="S2478" s="1">
        <v>105.5</v>
      </c>
      <c r="U2478" s="9"/>
      <c r="V2478" s="10"/>
      <c r="W2478" s="1" t="s">
        <v>41</v>
      </c>
      <c r="X2478" s="2" t="s">
        <v>740</v>
      </c>
      <c r="Y2478" s="2" t="str" cm="1">
        <f t="array" ref="Y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9" spans="1:29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2" t="str" cm="1">
        <f t="array" ref="P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9" s="9"/>
      <c r="R2479" s="5"/>
      <c r="S2479" s="1">
        <v>68</v>
      </c>
      <c r="U2479" s="9"/>
      <c r="V2479" s="10"/>
      <c r="W2479" s="1" t="s">
        <v>41</v>
      </c>
      <c r="X2479" s="2" t="s">
        <v>740</v>
      </c>
      <c r="Y2479" s="2" t="str" cm="1">
        <f t="array" ref="Y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9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80" spans="1:29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2" t="str" cm="1">
        <f t="array" ref="P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0" s="1">
        <v>6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41</v>
      </c>
      <c r="X2480" s="2" t="s">
        <v>38</v>
      </c>
      <c r="Y2480" s="2" t="str" cm="1">
        <f t="array" ref="Y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1" spans="1:29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2" t="str" cm="1">
        <f t="array" ref="P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1" s="1">
        <v>7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41</v>
      </c>
      <c r="X2481" s="2" t="s">
        <v>38</v>
      </c>
      <c r="Y2481" s="2" t="str" cm="1">
        <f t="array" ref="Y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2" spans="1:29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2" t="str" cm="1">
        <f t="array" ref="P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2" s="9"/>
      <c r="R2482" s="5"/>
      <c r="S2482" s="1">
        <v>27.8</v>
      </c>
      <c r="U2482" s="9"/>
      <c r="V2482" s="10"/>
      <c r="W2482" s="1" t="s">
        <v>41</v>
      </c>
      <c r="X2482" s="2" t="s">
        <v>740</v>
      </c>
      <c r="Y2482" s="2" t="str" cm="1">
        <f t="array" ref="Y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8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83" spans="1:29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2" t="str" cm="1">
        <f t="array" ref="P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83" s="1">
        <v>1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41</v>
      </c>
      <c r="X2483" s="2" t="s">
        <v>24</v>
      </c>
      <c r="Y2483" s="2" t="str" cm="1">
        <f t="array" ref="Y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84" spans="1:29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2" t="str" cm="1">
        <f t="array" ref="P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4" s="1">
        <v>2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41</v>
      </c>
      <c r="X2484" s="2" t="s">
        <v>38</v>
      </c>
      <c r="Y2484" s="2" t="str" cm="1">
        <f t="array" ref="Y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5" spans="1:29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2" t="str" cm="1">
        <f t="array" ref="P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5" s="9"/>
      <c r="R2485" s="5"/>
      <c r="S2485" s="1">
        <v>30</v>
      </c>
      <c r="U2485" s="9"/>
      <c r="V2485" s="10"/>
      <c r="W2485" s="1" t="s">
        <v>41</v>
      </c>
      <c r="X2485" s="2" t="s">
        <v>38</v>
      </c>
      <c r="Y2485" s="2" t="str" cm="1">
        <f t="array" ref="Y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6" spans="1:29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2" t="str" cm="1">
        <f t="array" ref="P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86" s="1">
        <v>1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30</v>
      </c>
      <c r="X2486" s="2" t="s">
        <v>321</v>
      </c>
      <c r="Y2486" s="2" t="str" cm="1">
        <f t="array" ref="Y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486" s="2" t="s">
        <v>24</v>
      </c>
      <c r="AC2486" s="2" t="str">
        <f>Tabela1[[#This Row],[TEC - Tipo de Estrutura 2]] &amp; "|" &amp; Tabela1[[#This Row],[Intervalo de Anos]] &amp; "|" &amp; Tabela1[[#This Row],[CON - Material]]</f>
        <v>Tabuleiro simples/apoiado|Depois de 2010|Aço</v>
      </c>
    </row>
    <row r="2487" spans="1:29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2" t="str" cm="1">
        <f t="array" ref="P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7" s="1">
        <v>3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30</v>
      </c>
      <c r="X2487" s="2" t="s">
        <v>38</v>
      </c>
      <c r="Y2487" s="2" t="str" cm="1">
        <f t="array" ref="Y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8" spans="1:29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2" t="str" cm="1">
        <f t="array" ref="P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8" s="1">
        <v>3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30</v>
      </c>
      <c r="X2488" s="2" t="s">
        <v>38</v>
      </c>
      <c r="Y2488" s="2" t="str" cm="1">
        <f t="array" ref="Y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9" spans="1:29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2" t="str" cm="1">
        <f t="array" ref="P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9" s="1">
        <v>3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30</v>
      </c>
      <c r="X2489" s="2" t="s">
        <v>24</v>
      </c>
      <c r="Y2489" s="2" t="str" cm="1">
        <f t="array" ref="Y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0" spans="1:29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2" t="str" cm="1">
        <f t="array" ref="P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0" s="1">
        <v>3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30</v>
      </c>
      <c r="X2490" s="2" t="s">
        <v>38</v>
      </c>
      <c r="Y2490" s="2" t="str" cm="1">
        <f t="array" ref="Y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1" spans="1:29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2" t="str" cm="1">
        <f t="array" ref="P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1" s="1">
        <v>1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30</v>
      </c>
      <c r="X2491" s="2" t="s">
        <v>24</v>
      </c>
      <c r="Y2491" s="2" t="str" cm="1">
        <f t="array" ref="Y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1" s="2" t="str">
        <f>Tabela1[[#This Row],[TEC - Tipo de Estrutura 2]] &amp; "|" &amp; Tabela1[[#This Row],[Intervalo de Anos]] &amp; "|" &amp; Tabela1[[#This Row],[CON - Material]]</f>
        <v>Pórtico|1983-2010|Betão Armado</v>
      </c>
    </row>
    <row r="2492" spans="1:29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2" t="str" cm="1">
        <f t="array" ref="P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2" s="1">
        <v>3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41</v>
      </c>
      <c r="X2492" s="2" t="s">
        <v>38</v>
      </c>
      <c r="Y2492" s="2" t="str" cm="1">
        <f t="array" ref="Y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3" spans="1:29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2" t="str" cm="1">
        <f t="array" ref="P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3" s="1">
        <v>2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30</v>
      </c>
      <c r="X2493" s="2" t="s">
        <v>38</v>
      </c>
      <c r="Y2493" s="2" t="str" cm="1">
        <f t="array" ref="Y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4" spans="1:29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2" t="str" cm="1">
        <f t="array" ref="P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4" s="1">
        <v>2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30</v>
      </c>
      <c r="X2494" s="2" t="s">
        <v>24</v>
      </c>
      <c r="Y2494" s="2" t="str" cm="1">
        <f t="array" ref="Y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5" spans="1:29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2" t="str" cm="1">
        <f t="array" ref="P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5" s="9"/>
      <c r="R2495" s="5"/>
      <c r="S2495" s="1">
        <v>270</v>
      </c>
      <c r="U2495" s="9"/>
      <c r="V2495" s="10"/>
      <c r="W2495" s="1" t="s">
        <v>41</v>
      </c>
      <c r="X2495" s="2" t="s">
        <v>38</v>
      </c>
      <c r="Y2495" s="2" t="str" cm="1">
        <f t="array" ref="Y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6" spans="1:29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2" t="str" cm="1">
        <f t="array" ref="P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6" s="1">
        <v>8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41</v>
      </c>
      <c r="X2496" s="2" t="s">
        <v>38</v>
      </c>
      <c r="Y2496" s="2" t="str" cm="1">
        <f t="array" ref="Y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7" spans="1:29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2" t="str" cm="1">
        <f t="array" ref="P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7" s="1">
        <v>8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41</v>
      </c>
      <c r="X2497" s="2" t="s">
        <v>38</v>
      </c>
      <c r="Y2497" s="2" t="str" cm="1">
        <f t="array" ref="Y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8" spans="1:29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2" t="str" cm="1">
        <f t="array" ref="P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8" s="1">
        <v>21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46</v>
      </c>
      <c r="X2498" s="2" t="s">
        <v>24</v>
      </c>
      <c r="Y2498" s="2" t="str" cm="1">
        <f t="array" ref="Y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98" s="2" t="s">
        <v>38</v>
      </c>
      <c r="AC249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99" spans="1:29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2" t="str" cm="1">
        <f t="array" ref="P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9" s="1">
        <v>1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30</v>
      </c>
      <c r="X2499" s="2" t="s">
        <v>24</v>
      </c>
      <c r="Y2499" s="2" t="str" cm="1">
        <f t="array" ref="Y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0" spans="1:29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2" t="str" cm="1">
        <f t="array" ref="P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0" s="1">
        <v>4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23</v>
      </c>
      <c r="X2500" s="2" t="s">
        <v>38</v>
      </c>
      <c r="Y2500" s="2" t="str" cm="1">
        <f t="array" ref="Y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0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1" spans="1:29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2" t="str" cm="1">
        <f t="array" ref="P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1" s="1">
        <v>1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23</v>
      </c>
      <c r="X2501" s="2" t="s">
        <v>24</v>
      </c>
      <c r="Y2501" s="2" t="str" cm="1">
        <f t="array" ref="Y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2" spans="1:29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2" t="str" cm="1">
        <f t="array" ref="P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2" s="9"/>
      <c r="R2502" s="5"/>
      <c r="S2502" s="1">
        <v>10.9</v>
      </c>
      <c r="U2502" s="9"/>
      <c r="V2502" s="10"/>
      <c r="W2502" s="1" t="s">
        <v>30</v>
      </c>
      <c r="X2502" s="2" t="s">
        <v>38</v>
      </c>
      <c r="Y2502" s="2" t="str" cm="1">
        <f t="array" ref="Y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3" spans="1:29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2" t="str" cm="1">
        <f t="array" ref="P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3" s="9"/>
      <c r="R2503" s="5"/>
      <c r="S2503" s="1">
        <v>19</v>
      </c>
      <c r="U2503" s="9"/>
      <c r="V2503" s="10"/>
      <c r="W2503" s="1" t="s">
        <v>30</v>
      </c>
      <c r="X2503" s="2" t="s">
        <v>38</v>
      </c>
      <c r="Y2503" s="2" t="str" cm="1">
        <f t="array" ref="Y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4" spans="1:29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2" t="str" cm="1">
        <f t="array" ref="P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4" s="9"/>
      <c r="R2504" s="5"/>
      <c r="S2504" s="1">
        <v>15.5</v>
      </c>
      <c r="U2504" s="9"/>
      <c r="V2504" s="10"/>
      <c r="W2504" s="1" t="s">
        <v>30</v>
      </c>
      <c r="X2504" s="2" t="s">
        <v>38</v>
      </c>
      <c r="Y2504" s="2" t="str" cm="1">
        <f t="array" ref="Y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5" spans="1:29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2" t="str" cm="1">
        <f t="array" ref="P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5" s="1">
        <v>7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41</v>
      </c>
      <c r="X2505" s="2" t="s">
        <v>38</v>
      </c>
      <c r="Y2505" s="2" t="str" cm="1">
        <f t="array" ref="Y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6" spans="1:29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2" t="str" cm="1">
        <f t="array" ref="P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6" s="1">
        <v>1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30</v>
      </c>
      <c r="X2506" s="2" t="s">
        <v>24</v>
      </c>
      <c r="Y2506" s="2" t="str" cm="1">
        <f t="array" ref="Y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6" s="2" t="str">
        <f>Tabela1[[#This Row],[TEC - Tipo de Estrutura 2]] &amp; "|" &amp; Tabela1[[#This Row],[Intervalo de Anos]] &amp; "|" &amp; Tabela1[[#This Row],[CON - Material]]</f>
        <v>Pórtico|1983-2010|Betão Armado</v>
      </c>
    </row>
    <row r="2507" spans="1:29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2" t="str" cm="1">
        <f t="array" ref="P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7" s="1">
        <v>3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23</v>
      </c>
      <c r="X2507" s="2" t="s">
        <v>38</v>
      </c>
      <c r="Y2507" s="2" t="str" cm="1">
        <f t="array" ref="Y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8" spans="1:29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2" t="str" cm="1">
        <f t="array" ref="P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08" s="1">
        <v>1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23</v>
      </c>
      <c r="X2508" s="2" t="s">
        <v>24</v>
      </c>
      <c r="Y2508" s="2" t="str" cm="1">
        <f t="array" ref="Y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8" s="2" t="str">
        <f>Tabela1[[#This Row],[TEC - Tipo de Estrutura 2]] &amp; "|" &amp; Tabela1[[#This Row],[Intervalo de Anos]] &amp; "|" &amp; Tabela1[[#This Row],[CON - Material]]</f>
        <v>Arco|Depois de 2010|Betão Armado</v>
      </c>
    </row>
    <row r="2509" spans="1:29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2" t="str" cm="1">
        <f t="array" ref="P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9" s="1">
        <v>3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23</v>
      </c>
      <c r="X2509" s="2" t="s">
        <v>38</v>
      </c>
      <c r="Y2509" s="2" t="str" cm="1">
        <f t="array" ref="Y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0" spans="1:29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2" t="str" cm="1">
        <f t="array" ref="P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0" s="1">
        <v>3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23</v>
      </c>
      <c r="X2510" s="2" t="s">
        <v>38</v>
      </c>
      <c r="Y2510" s="2" t="str" cm="1">
        <f t="array" ref="Y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1" spans="1:29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2" t="str" cm="1">
        <f t="array" ref="P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1" s="1">
        <v>3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23</v>
      </c>
      <c r="X2511" s="2" t="s">
        <v>38</v>
      </c>
      <c r="Y2511" s="2" t="str" cm="1">
        <f t="array" ref="Y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2" spans="1:29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2" t="str" cm="1">
        <f t="array" ref="P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2" s="1">
        <v>1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23</v>
      </c>
      <c r="X2512" s="2" t="s">
        <v>24</v>
      </c>
      <c r="Y2512" s="2" t="str" cm="1">
        <f t="array" ref="Y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2" s="2" t="str">
        <f>Tabela1[[#This Row],[TEC - Tipo de Estrutura 2]] &amp; "|" &amp; Tabela1[[#This Row],[Intervalo de Anos]] &amp; "|" &amp; Tabela1[[#This Row],[CON - Material]]</f>
        <v>Arco|Depois de 2010|Betão Armado</v>
      </c>
    </row>
    <row r="2513" spans="1:29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2" t="str" cm="1">
        <f t="array" ref="P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3" s="1">
        <v>3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23</v>
      </c>
      <c r="X2513" s="2" t="s">
        <v>38</v>
      </c>
      <c r="Y2513" s="2" t="str" cm="1">
        <f t="array" ref="Y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4" spans="1:29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2" t="str" cm="1">
        <f t="array" ref="P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4" s="1">
        <v>1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23</v>
      </c>
      <c r="X2514" s="2" t="s">
        <v>24</v>
      </c>
      <c r="Y2514" s="2" t="str" cm="1">
        <f t="array" ref="Y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4" s="2" t="str">
        <f>Tabela1[[#This Row],[TEC - Tipo de Estrutura 2]] &amp; "|" &amp; Tabela1[[#This Row],[Intervalo de Anos]] &amp; "|" &amp; Tabela1[[#This Row],[CON - Material]]</f>
        <v>Arco|Depois de 2010|Betão Armado</v>
      </c>
    </row>
    <row r="2515" spans="1:29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2" t="str" cm="1">
        <f t="array" ref="P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5" s="1">
        <v>3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23</v>
      </c>
      <c r="X2515" s="2" t="s">
        <v>38</v>
      </c>
      <c r="Y2515" s="2" t="str" cm="1">
        <f t="array" ref="Y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6" spans="1:29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2" t="str" cm="1">
        <f t="array" ref="P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6" s="1">
        <v>3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23</v>
      </c>
      <c r="X2516" s="2" t="s">
        <v>38</v>
      </c>
      <c r="Y2516" s="2" t="str" cm="1">
        <f t="array" ref="Y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7" spans="1:29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2" t="str" cm="1">
        <f t="array" ref="P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7" s="1">
        <v>3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23</v>
      </c>
      <c r="X2517" s="2" t="s">
        <v>321</v>
      </c>
      <c r="Y2517" s="2" t="str" cm="1">
        <f t="array" ref="Y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17" s="2" t="str">
        <f>Tabela1[[#This Row],[TEC - Tipo de Estrutura 2]] &amp; "|" &amp; Tabela1[[#This Row],[Intervalo de Anos]] &amp; "|" &amp; Tabela1[[#This Row],[CON - Material]]</f>
        <v>Vãos Multiplos|Depois de 2010|Aço</v>
      </c>
    </row>
    <row r="2518" spans="1:29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2" t="str" cm="1">
        <f t="array" ref="P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8" s="1">
        <v>3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23</v>
      </c>
      <c r="X2518" s="2" t="s">
        <v>38</v>
      </c>
      <c r="Y2518" s="2" t="str" cm="1">
        <f t="array" ref="Y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9" spans="1:29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2" t="str" cm="1">
        <f t="array" ref="P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9" s="1">
        <v>1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23</v>
      </c>
      <c r="X2519" s="2" t="s">
        <v>24</v>
      </c>
      <c r="Y2519" s="2" t="str" cm="1">
        <f t="array" ref="Y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9" s="2" t="str">
        <f>Tabela1[[#This Row],[TEC - Tipo de Estrutura 2]] &amp; "|" &amp; Tabela1[[#This Row],[Intervalo de Anos]] &amp; "|" &amp; Tabela1[[#This Row],[CON - Material]]</f>
        <v>Arco|Depois de 2010|Betão Armado</v>
      </c>
    </row>
    <row r="2520" spans="1:29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2" t="str" cm="1">
        <f t="array" ref="P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0" s="1">
        <v>3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23</v>
      </c>
      <c r="X2520" s="2" t="s">
        <v>38</v>
      </c>
      <c r="Y2520" s="2" t="str" cm="1">
        <f t="array" ref="Y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1" spans="1:29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2" t="str" cm="1">
        <f t="array" ref="P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1" s="1">
        <v>3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23</v>
      </c>
      <c r="X2521" s="2" t="s">
        <v>38</v>
      </c>
      <c r="Y2521" s="2" t="str" cm="1">
        <f t="array" ref="Y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2" spans="1:29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2" t="str" cm="1">
        <f t="array" ref="P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2" s="1">
        <v>1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23</v>
      </c>
      <c r="X2522" s="2" t="s">
        <v>24</v>
      </c>
      <c r="Y2522" s="2" t="str" cm="1">
        <f t="array" ref="Y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2" s="2" t="str">
        <f>Tabela1[[#This Row],[TEC - Tipo de Estrutura 2]] &amp; "|" &amp; Tabela1[[#This Row],[Intervalo de Anos]] &amp; "|" &amp; Tabela1[[#This Row],[CON - Material]]</f>
        <v>Arco|Depois de 2010|Betão Armado</v>
      </c>
    </row>
    <row r="2523" spans="1:29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2" t="str" cm="1">
        <f t="array" ref="P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3" s="1">
        <v>3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23</v>
      </c>
      <c r="X2523" s="2" t="s">
        <v>38</v>
      </c>
      <c r="Y2523" s="2" t="str" cm="1">
        <f t="array" ref="Y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4" spans="1:29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2" t="str" cm="1">
        <f t="array" ref="P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4" s="1">
        <v>3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23</v>
      </c>
      <c r="X2524" s="2" t="s">
        <v>38</v>
      </c>
      <c r="Y2524" s="2" t="str" cm="1">
        <f t="array" ref="Y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5" spans="1:29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2" t="str" cm="1">
        <f t="array" ref="P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5" s="1">
        <v>3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23</v>
      </c>
      <c r="X2525" s="2" t="s">
        <v>24</v>
      </c>
      <c r="Y2525" s="2" t="str" cm="1">
        <f t="array" ref="Y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6" spans="1:29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2" t="str" cm="1">
        <f t="array" ref="P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6" s="1">
        <v>1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23</v>
      </c>
      <c r="X2526" s="2" t="s">
        <v>24</v>
      </c>
      <c r="Y2526" s="2" t="str" cm="1">
        <f t="array" ref="Y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6" s="2" t="str">
        <f>Tabela1[[#This Row],[TEC - Tipo de Estrutura 2]] &amp; "|" &amp; Tabela1[[#This Row],[Intervalo de Anos]] &amp; "|" &amp; Tabela1[[#This Row],[CON - Material]]</f>
        <v>Arco|Depois de 2010|Betão Armado</v>
      </c>
    </row>
    <row r="2527" spans="1:29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2" t="str" cm="1">
        <f t="array" ref="P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7" s="1">
        <v>1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23</v>
      </c>
      <c r="X2527" s="2" t="s">
        <v>24</v>
      </c>
      <c r="Y2527" s="2" t="str" cm="1">
        <f t="array" ref="Y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8" spans="1:29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2" t="str" cm="1">
        <f t="array" ref="P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8" s="1">
        <v>1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23</v>
      </c>
      <c r="X2528" s="2" t="s">
        <v>38</v>
      </c>
      <c r="Y2528" s="2" t="str" cm="1">
        <f t="array" ref="Y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9" spans="1:29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2" t="str" cm="1">
        <f t="array" ref="P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9" s="1">
        <v>1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41</v>
      </c>
      <c r="X2529" s="2" t="s">
        <v>38</v>
      </c>
      <c r="Y2529" s="2" t="str" cm="1">
        <f t="array" ref="Y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0" spans="1:29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2" t="str" cm="1">
        <f t="array" ref="P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0" s="1">
        <v>3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41</v>
      </c>
      <c r="X2530" s="2" t="s">
        <v>24</v>
      </c>
      <c r="Y2530" s="2" t="str" cm="1">
        <f t="array" ref="Y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1" spans="1:29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2" t="str" cm="1">
        <f t="array" ref="P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1" s="9"/>
      <c r="R2531" s="5"/>
      <c r="S2531" s="1">
        <v>23</v>
      </c>
      <c r="U2531" s="9"/>
      <c r="V2531" s="10"/>
      <c r="W2531" s="1" t="s">
        <v>41</v>
      </c>
      <c r="X2531" s="2" t="s">
        <v>24</v>
      </c>
      <c r="Y2531" s="2" t="str" cm="1">
        <f t="array" ref="Y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2" spans="1:29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2" t="str" cm="1">
        <f t="array" ref="P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532" s="1">
        <v>1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30</v>
      </c>
      <c r="X2532" s="2" t="s">
        <v>292</v>
      </c>
      <c r="Y2532" s="2" t="str" cm="1">
        <f t="array" ref="Y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32" s="2" t="str">
        <f>Tabela1[[#This Row],[TEC - Tipo de Estrutura 2]] &amp; "|" &amp; Tabela1[[#This Row],[Intervalo de Anos]] &amp; "|" &amp; Tabela1[[#This Row],[CON - Material]]</f>
        <v>Outro|1983-2010|Aço</v>
      </c>
    </row>
    <row r="2533" spans="1:29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2" t="str" cm="1">
        <f t="array" ref="P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3" s="1">
        <v>5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41</v>
      </c>
      <c r="X2533" s="2" t="s">
        <v>38</v>
      </c>
      <c r="Y2533" s="2" t="str" cm="1">
        <f t="array" ref="Y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4" spans="1:29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2" t="str" cm="1">
        <f t="array" ref="P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4" s="1">
        <v>6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41</v>
      </c>
      <c r="X2534" s="2" t="s">
        <v>38</v>
      </c>
      <c r="Y2534" s="2" t="str" cm="1">
        <f t="array" ref="Y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5" spans="1:29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2" t="str" cm="1">
        <f t="array" ref="P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5" s="1">
        <v>1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41</v>
      </c>
      <c r="X2535" s="2" t="s">
        <v>24</v>
      </c>
      <c r="Y2535" s="2" t="str" cm="1">
        <f t="array" ref="Y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6" spans="1:29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2" t="str" cm="1">
        <f t="array" ref="P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6" s="1">
        <v>3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41</v>
      </c>
      <c r="X2536" s="2" t="s">
        <v>38</v>
      </c>
      <c r="Y2536" s="2" t="str" cm="1">
        <f t="array" ref="Y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7" spans="1:29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2" t="str" cm="1">
        <f t="array" ref="P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7" s="1">
        <v>3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41</v>
      </c>
      <c r="X2537" s="2" t="s">
        <v>38</v>
      </c>
      <c r="Y2537" s="2" t="str" cm="1">
        <f t="array" ref="Y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8" spans="1:29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2" t="str" cm="1">
        <f t="array" ref="P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8" s="1">
        <v>3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41</v>
      </c>
      <c r="X2538" s="2" t="s">
        <v>38</v>
      </c>
      <c r="Y2538" s="2" t="str" cm="1">
        <f t="array" ref="Y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9" spans="1:29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2" t="str" cm="1">
        <f t="array" ref="P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9" s="9"/>
      <c r="R2539" s="5"/>
      <c r="S2539" s="1">
        <v>1</v>
      </c>
      <c r="U2539" s="9"/>
      <c r="V2539" s="10"/>
      <c r="W2539" s="1" t="s">
        <v>41</v>
      </c>
      <c r="X2539" s="2" t="s">
        <v>24</v>
      </c>
      <c r="Y2539" s="2" t="str" cm="1">
        <f t="array" ref="Y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0" spans="1:29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2" t="str" cm="1">
        <f t="array" ref="P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0" s="1">
        <v>1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46</v>
      </c>
      <c r="X2540" s="2" t="s">
        <v>24</v>
      </c>
      <c r="Y2540" s="2" t="str" cm="1">
        <f t="array" ref="Y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1" spans="1:29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2" t="str" cm="1">
        <f t="array" ref="P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1" s="1">
        <v>3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23</v>
      </c>
      <c r="X2541" s="2" t="s">
        <v>38</v>
      </c>
      <c r="Y2541" s="2" t="str" cm="1">
        <f t="array" ref="Y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2" spans="1:29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2" t="str" cm="1">
        <f t="array" ref="P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2" s="1">
        <v>3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23</v>
      </c>
      <c r="X2542" s="2" t="s">
        <v>38</v>
      </c>
      <c r="Y2542" s="2" t="str" cm="1">
        <f t="array" ref="Y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3" spans="1:29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2" t="str" cm="1">
        <f t="array" ref="P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3" s="1">
        <v>3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23</v>
      </c>
      <c r="X2543" s="2" t="s">
        <v>38</v>
      </c>
      <c r="Y2543" s="2" t="str" cm="1">
        <f t="array" ref="Y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4" spans="1:29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2" t="str" cm="1">
        <f t="array" ref="P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4" s="1">
        <v>3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23</v>
      </c>
      <c r="X2544" s="2" t="s">
        <v>38</v>
      </c>
      <c r="Y2544" s="2" t="str" cm="1">
        <f t="array" ref="Y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5" spans="1:29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2" t="str" cm="1">
        <f t="array" ref="P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45" s="1">
        <v>1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30</v>
      </c>
      <c r="X2545" s="2" t="s">
        <v>38</v>
      </c>
      <c r="Y2545" s="2" t="str" cm="1">
        <f t="array" ref="Y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46" spans="1:29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2" t="str" cm="1">
        <f t="array" ref="P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6" s="1">
        <v>1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41</v>
      </c>
      <c r="X2546" s="2" t="s">
        <v>24</v>
      </c>
      <c r="Y2546" s="2" t="str" cm="1">
        <f t="array" ref="Y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7" spans="1:29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2" t="str" cm="1">
        <f t="array" ref="P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7" s="1">
        <v>3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41</v>
      </c>
      <c r="X2547" s="2" t="s">
        <v>38</v>
      </c>
      <c r="Y2547" s="2" t="str" cm="1">
        <f t="array" ref="Y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8" spans="1:29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2" t="str" cm="1">
        <f t="array" ref="P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8" s="1">
        <v>4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41</v>
      </c>
      <c r="X2548" s="2" t="s">
        <v>38</v>
      </c>
      <c r="Y2548" s="2" t="str" cm="1">
        <f t="array" ref="Y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9" spans="1:29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2" t="str" cm="1">
        <f t="array" ref="P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9" s="1">
        <v>3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41</v>
      </c>
      <c r="X2549" s="2" t="s">
        <v>38</v>
      </c>
      <c r="Y2549" s="2" t="str" cm="1">
        <f t="array" ref="Y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0" spans="1:29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2" t="str" cm="1">
        <f t="array" ref="P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0" s="1">
        <v>5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41</v>
      </c>
      <c r="X2550" s="2" t="s">
        <v>38</v>
      </c>
      <c r="Y2550" s="2" t="str" cm="1">
        <f t="array" ref="Y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1" spans="1:29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2" t="str" cm="1">
        <f t="array" ref="P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1" s="1">
        <v>3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41</v>
      </c>
      <c r="X2551" s="2" t="s">
        <v>38</v>
      </c>
      <c r="Y2551" s="2" t="str" cm="1">
        <f t="array" ref="Y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2" spans="1:29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2" t="str" cm="1">
        <f t="array" ref="P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2" s="1">
        <v>5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41</v>
      </c>
      <c r="X2552" s="2" t="s">
        <v>38</v>
      </c>
      <c r="Y2552" s="2" t="str" cm="1">
        <f t="array" ref="Y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3" spans="1:29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2" t="str" cm="1">
        <f t="array" ref="P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3" s="1">
        <v>17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41</v>
      </c>
      <c r="X2553" s="2" t="s">
        <v>38</v>
      </c>
      <c r="Y2553" s="2" t="str" cm="1">
        <f t="array" ref="Y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4" spans="1:29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2" t="str" cm="1">
        <f t="array" ref="P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4" s="1">
        <v>3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41</v>
      </c>
      <c r="X2554" s="2" t="s">
        <v>38</v>
      </c>
      <c r="Y2554" s="2" t="str" cm="1">
        <f t="array" ref="Y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5" spans="1:29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2" t="str" cm="1">
        <f t="array" ref="P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5" s="1">
        <v>1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41</v>
      </c>
      <c r="X2555" s="2" t="s">
        <v>24</v>
      </c>
      <c r="Y2555" s="2" t="str" cm="1">
        <f t="array" ref="Y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6" spans="1:29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2" t="str" cm="1">
        <f t="array" ref="P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6" s="1">
        <v>1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41</v>
      </c>
      <c r="X2556" s="2" t="s">
        <v>24</v>
      </c>
      <c r="Y2556" s="2" t="str" cm="1">
        <f t="array" ref="Y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7" spans="1:29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2" t="str" cm="1">
        <f t="array" ref="P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7" s="1">
        <v>3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41</v>
      </c>
      <c r="X2557" s="2" t="s">
        <v>38</v>
      </c>
      <c r="Y2557" s="2" t="str" cm="1">
        <f t="array" ref="Y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7" s="2" t="str">
        <f>Tabela1[[#This Row],[TEC - Tipo de Estrutura 2]] &amp; "|" &amp; Tabela1[[#This Row],[Intervalo de Anos]] &amp; "|" &amp; Tabela1[[#This Row],[CON - Material]]</f>
        <v>Vãos Multiplos|Depois de 2010|Betão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0F-2D02-4581-A5F0-A93FCC698B0E}">
  <dimension ref="A1:O44"/>
  <sheetViews>
    <sheetView tabSelected="1" workbookViewId="0">
      <pane xSplit="1" topLeftCell="B1" activePane="topRight" state="frozen"/>
      <selection pane="topRight" activeCell="M2" sqref="M2"/>
    </sheetView>
  </sheetViews>
  <sheetFormatPr defaultRowHeight="14.5" x14ac:dyDescent="0.35"/>
  <cols>
    <col min="1" max="1" width="9.7265625" style="2" bestFit="1" customWidth="1"/>
    <col min="2" max="2" width="23.36328125" style="2" bestFit="1" customWidth="1"/>
    <col min="3" max="3" width="20.1796875" style="2" bestFit="1" customWidth="1"/>
    <col min="4" max="4" width="16.54296875" style="2" bestFit="1" customWidth="1"/>
    <col min="5" max="5" width="13.90625" style="1" bestFit="1" customWidth="1"/>
    <col min="6" max="6" width="11.1796875" style="1" bestFit="1" customWidth="1"/>
    <col min="7" max="7" width="50.54296875" style="15" hidden="1" customWidth="1"/>
    <col min="8" max="8" width="10.7265625" style="1" bestFit="1" customWidth="1"/>
    <col min="9" max="9" width="13.453125" style="1" bestFit="1" customWidth="1"/>
    <col min="10" max="10" width="9.90625" style="1" bestFit="1" customWidth="1"/>
    <col min="11" max="12" width="12.1796875" style="1" bestFit="1" customWidth="1"/>
    <col min="13" max="14" width="12.1796875" style="1" customWidth="1"/>
    <col min="15" max="15" width="29.453125" style="2" bestFit="1" customWidth="1"/>
    <col min="16" max="16384" width="8.7265625" style="1"/>
  </cols>
  <sheetData>
    <row r="1" spans="1:15" x14ac:dyDescent="0.35">
      <c r="A1" s="1" t="s">
        <v>2756</v>
      </c>
      <c r="B1" s="1" t="s">
        <v>2726</v>
      </c>
      <c r="C1" s="1" t="s">
        <v>2748</v>
      </c>
      <c r="D1" s="1" t="s">
        <v>2736</v>
      </c>
      <c r="E1" s="1" t="s">
        <v>2757</v>
      </c>
      <c r="F1" s="1" t="s">
        <v>2728</v>
      </c>
      <c r="G1" s="1" t="s">
        <v>2759</v>
      </c>
      <c r="H1" s="1" t="s">
        <v>2763</v>
      </c>
      <c r="I1" s="1" t="s">
        <v>2764</v>
      </c>
      <c r="J1" s="1" t="s">
        <v>2765</v>
      </c>
      <c r="K1" s="1" t="s">
        <v>2766</v>
      </c>
      <c r="L1" s="1" t="s">
        <v>2767</v>
      </c>
      <c r="M1" s="1" t="s">
        <v>2770</v>
      </c>
      <c r="N1" s="1" t="s">
        <v>2772</v>
      </c>
      <c r="O1" s="1" t="s">
        <v>2768</v>
      </c>
    </row>
    <row r="2" spans="1:15" x14ac:dyDescent="0.35">
      <c r="A2" s="2">
        <v>0</v>
      </c>
      <c r="B2" s="2" t="s">
        <v>2755</v>
      </c>
      <c r="C2" s="2" t="s">
        <v>2758</v>
      </c>
      <c r="D2" s="2" t="s">
        <v>35</v>
      </c>
      <c r="E2" s="1">
        <v>114</v>
      </c>
      <c r="F2" s="1">
        <f>COUNTIF(Tabela1[Coluna],Tabela2[[#This Row],[Coluna]])</f>
        <v>155</v>
      </c>
      <c r="G2" s="15" t="str">
        <f>Tabela2[[#This Row],[Tipo de Estrutura]] &amp; "|" &amp; Tabela2[[#This Row],[Intervalo de Anos]] &amp; "|" &amp; Tabela2[[#This Row],[Material]]</f>
        <v>Arco|Antes de 1960|Alvenaria de Pedra</v>
      </c>
      <c r="H2" s="1">
        <v>94</v>
      </c>
      <c r="I2" s="1">
        <v>7</v>
      </c>
      <c r="J2" s="1">
        <v>13</v>
      </c>
      <c r="K2" s="1">
        <f>Tabela2[[#This Row],[Pontes]]*2</f>
        <v>310</v>
      </c>
      <c r="L2" s="1" t="str">
        <f>IF(Tabela2[[#This Row],[TFRecords]]&gt;=Tabela2[[#This Row],[Coluna1]],".","TOP")</f>
        <v>TOP</v>
      </c>
      <c r="M2" s="1" t="s">
        <v>2769</v>
      </c>
      <c r="N2" s="1" t="s">
        <v>2772</v>
      </c>
      <c r="O2" s="2" t="s">
        <v>2776</v>
      </c>
    </row>
    <row r="3" spans="1:15" x14ac:dyDescent="0.35">
      <c r="A3" s="2">
        <v>1</v>
      </c>
      <c r="B3" s="2" t="s">
        <v>2755</v>
      </c>
      <c r="C3" s="2" t="s">
        <v>2760</v>
      </c>
      <c r="D3" s="2" t="s">
        <v>35</v>
      </c>
      <c r="E3" s="1">
        <v>13</v>
      </c>
      <c r="F3" s="1">
        <f>COUNTIF(Tabela1[Coluna],Tabela2[[#This Row],[Coluna]])</f>
        <v>21</v>
      </c>
      <c r="G3" s="15" t="str">
        <f>Tabela2[[#This Row],[Tipo de Estrutura]] &amp; "|" &amp; Tabela2[[#This Row],[Intervalo de Anos]] &amp; "|" &amp; Tabela2[[#This Row],[Material]]</f>
        <v>Arco|1960-1983|Alvenaria de Pedra</v>
      </c>
      <c r="H3" s="1">
        <v>10</v>
      </c>
      <c r="I3" s="1">
        <v>1</v>
      </c>
      <c r="J3" s="1">
        <v>2</v>
      </c>
      <c r="K3" s="1">
        <f>Tabela2[[#This Row],[Pontes]]*2</f>
        <v>42</v>
      </c>
      <c r="L3" s="1" t="str">
        <f>IF(Tabela2[[#This Row],[TFRecords]]&gt;=Tabela2[[#This Row],[Coluna1]],".","TOP")</f>
        <v>TOP</v>
      </c>
      <c r="M3" s="1" t="s">
        <v>2770</v>
      </c>
      <c r="N3" s="1" t="s">
        <v>2772</v>
      </c>
      <c r="O3" s="2" t="s">
        <v>2775</v>
      </c>
    </row>
    <row r="4" spans="1:15" x14ac:dyDescent="0.35">
      <c r="A4" s="2">
        <v>2</v>
      </c>
      <c r="B4" s="2" t="s">
        <v>2755</v>
      </c>
      <c r="C4" s="2" t="s">
        <v>2758</v>
      </c>
      <c r="D4" s="2" t="s">
        <v>24</v>
      </c>
      <c r="E4" s="1">
        <v>18</v>
      </c>
      <c r="F4" s="1">
        <f>COUNTIF(Tabela1[Coluna],Tabela2[[#This Row],[Coluna]])</f>
        <v>25</v>
      </c>
      <c r="G4" s="15" t="str">
        <f>Tabela2[[#This Row],[Tipo de Estrutura]] &amp; "|" &amp; Tabela2[[#This Row],[Intervalo de Anos]] &amp; "|" &amp; Tabela2[[#This Row],[Material]]</f>
        <v>Arco|Antes de 1960|Betão Armado</v>
      </c>
      <c r="H4" s="1">
        <v>15</v>
      </c>
      <c r="I4" s="1">
        <v>2</v>
      </c>
      <c r="J4" s="1">
        <v>1</v>
      </c>
      <c r="K4" s="1">
        <f>Tabela2[[#This Row],[Pontes]]*2</f>
        <v>50</v>
      </c>
      <c r="L4" s="1" t="str">
        <f>IF(Tabela2[[#This Row],[TFRecords]]&gt;=Tabela2[[#This Row],[Coluna1]],".","TOP")</f>
        <v>TOP</v>
      </c>
      <c r="M4" s="1" t="s">
        <v>2770</v>
      </c>
      <c r="N4" s="1" t="s">
        <v>2772</v>
      </c>
      <c r="O4" s="2" t="s">
        <v>2775</v>
      </c>
    </row>
    <row r="5" spans="1:15" x14ac:dyDescent="0.35">
      <c r="A5" s="2">
        <v>3</v>
      </c>
      <c r="B5" s="2" t="s">
        <v>2755</v>
      </c>
      <c r="C5" s="2" t="s">
        <v>2761</v>
      </c>
      <c r="D5" s="2" t="s">
        <v>35</v>
      </c>
      <c r="E5" s="1">
        <v>19</v>
      </c>
      <c r="F5" s="1">
        <f>COUNTIF(Tabela1[Coluna],Tabela2[[#This Row],[Coluna]])</f>
        <v>40</v>
      </c>
      <c r="G5" s="15" t="str">
        <f>Tabela2[[#This Row],[Tipo de Estrutura]] &amp; "|" &amp; Tabela2[[#This Row],[Intervalo de Anos]] &amp; "|" &amp; Tabela2[[#This Row],[Material]]</f>
        <v>Arco|1983-2010|Alvenaria de Pedra</v>
      </c>
      <c r="H5" s="1">
        <v>14</v>
      </c>
      <c r="I5" s="1">
        <v>5</v>
      </c>
      <c r="J5" s="1">
        <v>0</v>
      </c>
      <c r="K5" s="1">
        <f>Tabela2[[#This Row],[Pontes]]*2</f>
        <v>80</v>
      </c>
      <c r="L5" s="1" t="str">
        <f>IF(Tabela2[[#This Row],[TFRecords]]&gt;=Tabela2[[#This Row],[Coluna1]],".","TOP")</f>
        <v>TOP</v>
      </c>
      <c r="M5" s="1" t="s">
        <v>2771</v>
      </c>
      <c r="N5" s="1" t="s">
        <v>2772</v>
      </c>
      <c r="O5" s="2" t="s">
        <v>2775</v>
      </c>
    </row>
    <row r="6" spans="1:15" x14ac:dyDescent="0.35">
      <c r="A6" s="2">
        <v>4</v>
      </c>
      <c r="B6" s="2" t="s">
        <v>2755</v>
      </c>
      <c r="C6" s="2" t="s">
        <v>2760</v>
      </c>
      <c r="D6" s="2" t="s">
        <v>24</v>
      </c>
      <c r="E6" s="1">
        <v>20</v>
      </c>
      <c r="F6" s="1">
        <f>COUNTIF(Tabela1[Coluna],Tabela2[[#This Row],[Coluna]])</f>
        <v>5</v>
      </c>
      <c r="G6" s="15" t="str">
        <f>Tabela2[[#This Row],[Tipo de Estrutura]] &amp; "|" &amp; Tabela2[[#This Row],[Intervalo de Anos]] &amp; "|" &amp; Tabela2[[#This Row],[Material]]</f>
        <v>Arco|1960-1983|Betão Armado</v>
      </c>
      <c r="H6" s="1">
        <v>17</v>
      </c>
      <c r="I6" s="1">
        <v>1</v>
      </c>
      <c r="J6" s="1">
        <v>2</v>
      </c>
      <c r="K6" s="1">
        <f>Tabela2[[#This Row],[Pontes]]*2</f>
        <v>10</v>
      </c>
      <c r="L6" s="1" t="str">
        <f>IF(Tabela2[[#This Row],[TFRecords]]&gt;=Tabela2[[#This Row],[Coluna1]],".","TOP")</f>
        <v>.</v>
      </c>
      <c r="M6" s="1" t="s">
        <v>2770</v>
      </c>
      <c r="N6" s="1" t="s">
        <v>2773</v>
      </c>
      <c r="O6" s="2" t="s">
        <v>2774</v>
      </c>
    </row>
    <row r="7" spans="1:15" x14ac:dyDescent="0.35">
      <c r="A7" s="17">
        <v>5</v>
      </c>
      <c r="B7" s="17" t="s">
        <v>2755</v>
      </c>
      <c r="C7" s="17" t="s">
        <v>2761</v>
      </c>
      <c r="D7" s="17" t="s">
        <v>73</v>
      </c>
      <c r="E7" s="16">
        <v>1</v>
      </c>
      <c r="F7" s="16">
        <f>COUNTIF(Tabela1[Coluna],Tabela2[[#This Row],[Coluna]])</f>
        <v>11</v>
      </c>
      <c r="G7" s="15" t="str">
        <f>Tabela2[[#This Row],[Tipo de Estrutura]] &amp; "|" &amp; Tabela2[[#This Row],[Intervalo de Anos]] &amp; "|" &amp; Tabela2[[#This Row],[Material]]</f>
        <v>Arco|1983-2010|Alvenaria de Tijolo</v>
      </c>
      <c r="H7" s="1">
        <v>1</v>
      </c>
      <c r="I7" s="1">
        <v>0</v>
      </c>
      <c r="J7" s="1">
        <v>0</v>
      </c>
      <c r="K7" s="1">
        <f>Tabela2[[#This Row],[Pontes]]*2</f>
        <v>22</v>
      </c>
      <c r="L7" s="1" t="str">
        <f>IF(Tabela2[[#This Row],[TFRecords]]&gt;=Tabela2[[#This Row],[Coluna1]],".","TOP")</f>
        <v>TOP</v>
      </c>
      <c r="M7" s="1" t="s">
        <v>2771</v>
      </c>
      <c r="N7" s="1" t="s">
        <v>2772</v>
      </c>
      <c r="O7" s="2" t="s">
        <v>2775</v>
      </c>
    </row>
    <row r="8" spans="1:15" x14ac:dyDescent="0.35">
      <c r="A8" s="2">
        <v>6</v>
      </c>
      <c r="B8" s="2" t="s">
        <v>2755</v>
      </c>
      <c r="C8" s="2" t="s">
        <v>2761</v>
      </c>
      <c r="D8" s="2" t="s">
        <v>24</v>
      </c>
      <c r="E8" s="1">
        <v>140</v>
      </c>
      <c r="F8" s="1">
        <f>COUNTIF(Tabela1[Coluna],Tabela2[[#This Row],[Coluna]])</f>
        <v>45</v>
      </c>
      <c r="G8" s="15" t="str">
        <f>Tabela2[[#This Row],[Tipo de Estrutura]] &amp; "|" &amp; Tabela2[[#This Row],[Intervalo de Anos]] &amp; "|" &amp; Tabela2[[#This Row],[Material]]</f>
        <v>Arco|1983-2010|Betão Armado</v>
      </c>
      <c r="H8" s="1">
        <v>108</v>
      </c>
      <c r="I8" s="1">
        <v>17</v>
      </c>
      <c r="J8" s="1">
        <v>15</v>
      </c>
      <c r="K8" s="1">
        <f>Tabela2[[#This Row],[Pontes]]*2</f>
        <v>90</v>
      </c>
      <c r="L8" s="1" t="str">
        <f>IF(Tabela2[[#This Row],[TFRecords]]&gt;=Tabela2[[#This Row],[Coluna1]],".","TOP")</f>
        <v>.</v>
      </c>
      <c r="M8" s="1" t="s">
        <v>2769</v>
      </c>
      <c r="N8" s="1" t="s">
        <v>2773</v>
      </c>
      <c r="O8" s="2" t="s">
        <v>2776</v>
      </c>
    </row>
    <row r="9" spans="1:15" x14ac:dyDescent="0.35">
      <c r="A9" s="2">
        <v>7</v>
      </c>
      <c r="B9" s="2" t="s">
        <v>2755</v>
      </c>
      <c r="C9" s="2" t="s">
        <v>2758</v>
      </c>
      <c r="D9" s="2" t="s">
        <v>321</v>
      </c>
      <c r="E9" s="1">
        <v>7</v>
      </c>
      <c r="F9" s="1">
        <f>COUNTIF(Tabela1[Coluna],Tabela2[[#This Row],[Coluna]])</f>
        <v>4</v>
      </c>
      <c r="G9" s="15" t="str">
        <f>Tabela2[[#This Row],[Tipo de Estrutura]] &amp; "|" &amp; Tabela2[[#This Row],[Intervalo de Anos]] &amp; "|" &amp; Tabela2[[#This Row],[Material]]</f>
        <v>Arco|Antes de 1960|Aço</v>
      </c>
      <c r="H9" s="1">
        <v>7</v>
      </c>
      <c r="I9" s="1">
        <v>0</v>
      </c>
      <c r="J9" s="1">
        <v>0</v>
      </c>
      <c r="K9" s="1">
        <f>Tabela2[[#This Row],[Pontes]]*2</f>
        <v>8</v>
      </c>
      <c r="L9" s="1" t="str">
        <f>IF(Tabela2[[#This Row],[TFRecords]]&gt;=Tabela2[[#This Row],[Coluna1]],".","TOP")</f>
        <v>TOP</v>
      </c>
      <c r="M9" s="1" t="s">
        <v>2771</v>
      </c>
      <c r="N9" s="1" t="s">
        <v>2772</v>
      </c>
      <c r="O9" s="2" t="s">
        <v>2775</v>
      </c>
    </row>
    <row r="10" spans="1:15" x14ac:dyDescent="0.35">
      <c r="A10" s="17">
        <v>8</v>
      </c>
      <c r="B10" s="17" t="s">
        <v>2755</v>
      </c>
      <c r="C10" s="17" t="s">
        <v>2762</v>
      </c>
      <c r="D10" s="17" t="s">
        <v>73</v>
      </c>
      <c r="E10" s="16">
        <v>1</v>
      </c>
      <c r="F10" s="16">
        <f>COUNTIF(Tabela1[Coluna],Tabela2[[#This Row],[Coluna]])</f>
        <v>5</v>
      </c>
      <c r="G10" s="15" t="str">
        <f>Tabela2[[#This Row],[Tipo de Estrutura]] &amp; "|" &amp; Tabela2[[#This Row],[Intervalo de Anos]] &amp; "|" &amp; Tabela2[[#This Row],[Material]]</f>
        <v>Arco|Depois de 2010|Alvenaria de Tijolo</v>
      </c>
      <c r="H10" s="1">
        <v>1</v>
      </c>
      <c r="I10" s="1">
        <v>0</v>
      </c>
      <c r="J10" s="1">
        <v>0</v>
      </c>
      <c r="K10" s="1">
        <f>Tabela2[[#This Row],[Pontes]]*2</f>
        <v>10</v>
      </c>
      <c r="L10" s="1" t="str">
        <f>IF(Tabela2[[#This Row],[TFRecords]]&gt;=Tabela2[[#This Row],[Coluna1]],".","TOP")</f>
        <v>TOP</v>
      </c>
      <c r="M10" s="1" t="s">
        <v>2771</v>
      </c>
      <c r="N10" s="1" t="s">
        <v>2772</v>
      </c>
      <c r="O10" s="2" t="s">
        <v>2774</v>
      </c>
    </row>
    <row r="11" spans="1:15" x14ac:dyDescent="0.35">
      <c r="A11" s="2">
        <v>9</v>
      </c>
      <c r="B11" s="2" t="s">
        <v>2755</v>
      </c>
      <c r="C11" s="2" t="s">
        <v>2758</v>
      </c>
      <c r="D11" s="2" t="s">
        <v>73</v>
      </c>
      <c r="E11" s="1">
        <v>10</v>
      </c>
      <c r="F11" s="1">
        <f>COUNTIF(Tabela1[Coluna],Tabela2[[#This Row],[Coluna]])</f>
        <v>26</v>
      </c>
      <c r="G11" s="15" t="str">
        <f>Tabela2[[#This Row],[Tipo de Estrutura]] &amp; "|" &amp; Tabela2[[#This Row],[Intervalo de Anos]] &amp; "|" &amp; Tabela2[[#This Row],[Material]]</f>
        <v>Arco|Antes de 1960|Alvenaria de Tijolo</v>
      </c>
      <c r="H11" s="1">
        <v>8</v>
      </c>
      <c r="I11" s="1">
        <v>1</v>
      </c>
      <c r="J11" s="1">
        <v>1</v>
      </c>
      <c r="K11" s="1">
        <f>Tabela2[[#This Row],[Pontes]]*2</f>
        <v>52</v>
      </c>
      <c r="L11" s="1" t="str">
        <f>IF(Tabela2[[#This Row],[TFRecords]]&gt;=Tabela2[[#This Row],[Coluna1]],".","TOP")</f>
        <v>TOP</v>
      </c>
      <c r="M11" s="1" t="s">
        <v>2770</v>
      </c>
      <c r="N11" s="1" t="s">
        <v>2772</v>
      </c>
      <c r="O11" s="2" t="s">
        <v>2775</v>
      </c>
    </row>
    <row r="12" spans="1:15" x14ac:dyDescent="0.35">
      <c r="A12" s="2">
        <v>10</v>
      </c>
      <c r="B12" s="2" t="s">
        <v>2755</v>
      </c>
      <c r="C12" s="2" t="s">
        <v>2760</v>
      </c>
      <c r="D12" s="2" t="s">
        <v>73</v>
      </c>
      <c r="E12" s="1">
        <v>6</v>
      </c>
      <c r="F12" s="1">
        <f>COUNTIF(Tabela1[Coluna],Tabela2[[#This Row],[Coluna]])</f>
        <v>14</v>
      </c>
      <c r="G12" s="15" t="str">
        <f>Tabela2[[#This Row],[Tipo de Estrutura]] &amp; "|" &amp; Tabela2[[#This Row],[Intervalo de Anos]] &amp; "|" &amp; Tabela2[[#This Row],[Material]]</f>
        <v>Arco|1960-1983|Alvenaria de Tijolo</v>
      </c>
      <c r="H12" s="1">
        <v>5</v>
      </c>
      <c r="I12" s="1">
        <v>0</v>
      </c>
      <c r="J12" s="1">
        <v>1</v>
      </c>
      <c r="K12" s="1">
        <f>Tabela2[[#This Row],[Pontes]]*2</f>
        <v>28</v>
      </c>
      <c r="L12" s="1" t="str">
        <f>IF(Tabela2[[#This Row],[TFRecords]]&gt;=Tabela2[[#This Row],[Coluna1]],".","TOP")</f>
        <v>TOP</v>
      </c>
      <c r="M12" s="1" t="s">
        <v>2770</v>
      </c>
      <c r="N12" s="1" t="s">
        <v>2772</v>
      </c>
      <c r="O12" s="2" t="s">
        <v>2775</v>
      </c>
    </row>
    <row r="13" spans="1:15" x14ac:dyDescent="0.35">
      <c r="A13" s="2">
        <v>11</v>
      </c>
      <c r="B13" s="2" t="s">
        <v>2755</v>
      </c>
      <c r="C13" s="2" t="s">
        <v>2762</v>
      </c>
      <c r="D13" s="2" t="s">
        <v>24</v>
      </c>
      <c r="E13" s="1">
        <v>20</v>
      </c>
      <c r="F13" s="1">
        <f>COUNTIF(Tabela1[Coluna],Tabela2[[#This Row],[Coluna]])</f>
        <v>6</v>
      </c>
      <c r="G13" s="15" t="str">
        <f>Tabela2[[#This Row],[Tipo de Estrutura]] &amp; "|" &amp; Tabela2[[#This Row],[Intervalo de Anos]] &amp; "|" &amp; Tabela2[[#This Row],[Material]]</f>
        <v>Arco|Depois de 2010|Betão Armado</v>
      </c>
      <c r="H13" s="1">
        <v>16</v>
      </c>
      <c r="I13" s="1">
        <v>4</v>
      </c>
      <c r="J13" s="1">
        <v>0</v>
      </c>
      <c r="K13" s="1">
        <f>Tabela2[[#This Row],[Pontes]]*2</f>
        <v>12</v>
      </c>
      <c r="L13" s="1" t="str">
        <f>IF(Tabela2[[#This Row],[TFRecords]]&gt;=Tabela2[[#This Row],[Coluna1]],".","TOP")</f>
        <v>.</v>
      </c>
      <c r="M13" s="1" t="s">
        <v>2771</v>
      </c>
      <c r="N13" s="1" t="s">
        <v>2773</v>
      </c>
      <c r="O13" s="2" t="s">
        <v>2774</v>
      </c>
    </row>
    <row r="14" spans="1:15" x14ac:dyDescent="0.35">
      <c r="A14" s="2">
        <v>12</v>
      </c>
      <c r="B14" s="2" t="s">
        <v>900</v>
      </c>
      <c r="C14" s="2" t="s">
        <v>2761</v>
      </c>
      <c r="D14" s="2" t="s">
        <v>321</v>
      </c>
      <c r="E14" s="1">
        <v>65</v>
      </c>
      <c r="F14" s="1">
        <f>COUNTIF(Tabela1[Coluna],Tabela2[[#This Row],[Coluna]])</f>
        <v>26</v>
      </c>
      <c r="G14" s="15" t="str">
        <f>Tabela2[[#This Row],[Tipo de Estrutura]] &amp; "|" &amp; Tabela2[[#This Row],[Intervalo de Anos]] &amp; "|" &amp; Tabela2[[#This Row],[Material]]</f>
        <v>Outro|1983-2010|Aço</v>
      </c>
      <c r="H14" s="1">
        <v>52</v>
      </c>
      <c r="I14" s="1">
        <v>4</v>
      </c>
      <c r="J14" s="1">
        <v>9</v>
      </c>
      <c r="K14" s="1">
        <f>Tabela2[[#This Row],[Pontes]]*2</f>
        <v>52</v>
      </c>
      <c r="L14" s="1" t="str">
        <f>IF(Tabela2[[#This Row],[TFRecords]]&gt;=Tabela2[[#This Row],[Coluna1]],".","TOP")</f>
        <v>.</v>
      </c>
      <c r="M14" s="1" t="s">
        <v>2769</v>
      </c>
      <c r="N14" s="1" t="s">
        <v>2773</v>
      </c>
      <c r="O14" s="2" t="s">
        <v>2776</v>
      </c>
    </row>
    <row r="15" spans="1:15" x14ac:dyDescent="0.35">
      <c r="A15" s="2">
        <v>13</v>
      </c>
      <c r="B15" s="2" t="s">
        <v>900</v>
      </c>
      <c r="C15" s="2" t="s">
        <v>2760</v>
      </c>
      <c r="D15" s="2" t="s">
        <v>321</v>
      </c>
      <c r="E15" s="1">
        <v>11</v>
      </c>
      <c r="F15" s="1">
        <f>COUNTIF(Tabela1[Coluna],Tabela2[[#This Row],[Coluna]])</f>
        <v>1</v>
      </c>
      <c r="G15" s="15" t="str">
        <f>Tabela2[[#This Row],[Tipo de Estrutura]] &amp; "|" &amp; Tabela2[[#This Row],[Intervalo de Anos]] &amp; "|" &amp; Tabela2[[#This Row],[Material]]</f>
        <v>Outro|1960-1983|Aço</v>
      </c>
      <c r="H15" s="1">
        <v>10</v>
      </c>
      <c r="I15" s="1">
        <v>0</v>
      </c>
      <c r="J15" s="1">
        <v>1</v>
      </c>
      <c r="K15" s="1">
        <f>Tabela2[[#This Row],[Pontes]]*2</f>
        <v>2</v>
      </c>
      <c r="L15" s="1" t="str">
        <f>IF(Tabela2[[#This Row],[TFRecords]]&gt;=Tabela2[[#This Row],[Coluna1]],".","TOP")</f>
        <v>.</v>
      </c>
      <c r="M15" s="1" t="s">
        <v>2770</v>
      </c>
      <c r="N15" s="1" t="s">
        <v>2773</v>
      </c>
      <c r="O15" s="2" t="s">
        <v>2774</v>
      </c>
    </row>
    <row r="16" spans="1:15" x14ac:dyDescent="0.35">
      <c r="A16" s="2">
        <v>14</v>
      </c>
      <c r="B16" s="2" t="s">
        <v>900</v>
      </c>
      <c r="C16" s="2" t="s">
        <v>2758</v>
      </c>
      <c r="D16" s="2" t="s">
        <v>35</v>
      </c>
      <c r="E16" s="1">
        <v>16</v>
      </c>
      <c r="F16" s="1">
        <f>COUNTIF(Tabela1[Coluna],Tabela2[[#This Row],[Coluna]])</f>
        <v>15</v>
      </c>
      <c r="G16" s="15" t="str">
        <f>Tabela2[[#This Row],[Tipo de Estrutura]] &amp; "|" &amp; Tabela2[[#This Row],[Intervalo de Anos]] &amp; "|" &amp; Tabela2[[#This Row],[Material]]</f>
        <v>Outro|Antes de 1960|Alvenaria de Pedra</v>
      </c>
      <c r="H16" s="1">
        <v>13</v>
      </c>
      <c r="I16" s="1">
        <v>2</v>
      </c>
      <c r="J16" s="1">
        <v>1</v>
      </c>
      <c r="K16" s="1">
        <f>Tabela2[[#This Row],[Pontes]]*2</f>
        <v>30</v>
      </c>
      <c r="L16" s="1" t="str">
        <f>IF(Tabela2[[#This Row],[TFRecords]]&gt;=Tabela2[[#This Row],[Coluna1]],".","TOP")</f>
        <v>TOP</v>
      </c>
      <c r="M16" s="1" t="s">
        <v>2770</v>
      </c>
      <c r="N16" s="1" t="s">
        <v>2772</v>
      </c>
      <c r="O16" s="2" t="s">
        <v>2775</v>
      </c>
    </row>
    <row r="17" spans="1:15" x14ac:dyDescent="0.35">
      <c r="A17" s="2">
        <v>15</v>
      </c>
      <c r="B17" s="2" t="s">
        <v>900</v>
      </c>
      <c r="C17" s="2" t="s">
        <v>2760</v>
      </c>
      <c r="D17" s="2" t="s">
        <v>24</v>
      </c>
      <c r="E17" s="1">
        <v>4</v>
      </c>
      <c r="F17" s="1">
        <f>COUNTIF(Tabela1[Coluna],Tabela2[[#This Row],[Coluna]])</f>
        <v>1</v>
      </c>
      <c r="G17" s="15" t="str">
        <f>Tabela2[[#This Row],[Tipo de Estrutura]] &amp; "|" &amp; Tabela2[[#This Row],[Intervalo de Anos]] &amp; "|" &amp; Tabela2[[#This Row],[Material]]</f>
        <v>Outro|1960-1983|Betão Armado</v>
      </c>
      <c r="H17" s="1">
        <v>3</v>
      </c>
      <c r="I17" s="1">
        <v>0</v>
      </c>
      <c r="J17" s="1">
        <v>1</v>
      </c>
      <c r="K17" s="1">
        <f>Tabela2[[#This Row],[Pontes]]*2</f>
        <v>2</v>
      </c>
      <c r="L17" s="1" t="str">
        <f>IF(Tabela2[[#This Row],[TFRecords]]&gt;=Tabela2[[#This Row],[Coluna1]],".","TOP")</f>
        <v>.</v>
      </c>
      <c r="M17" s="1" t="s">
        <v>2770</v>
      </c>
      <c r="N17" s="1" t="s">
        <v>2773</v>
      </c>
      <c r="O17" s="2" t="s">
        <v>2774</v>
      </c>
    </row>
    <row r="18" spans="1:15" x14ac:dyDescent="0.35">
      <c r="A18" s="2">
        <v>16</v>
      </c>
      <c r="B18" s="2" t="s">
        <v>900</v>
      </c>
      <c r="C18" s="2" t="s">
        <v>2761</v>
      </c>
      <c r="D18" s="2" t="s">
        <v>35</v>
      </c>
      <c r="E18" s="1">
        <v>2</v>
      </c>
      <c r="F18" s="1">
        <f>COUNTIF(Tabela1[Coluna],Tabela2[[#This Row],[Coluna]])</f>
        <v>10</v>
      </c>
      <c r="G18" s="15" t="str">
        <f>Tabela2[[#This Row],[Tipo de Estrutura]] &amp; "|" &amp; Tabela2[[#This Row],[Intervalo de Anos]] &amp; "|" &amp; Tabela2[[#This Row],[Material]]</f>
        <v>Outro|1983-2010|Alvenaria de Pedra</v>
      </c>
      <c r="H18" s="1">
        <v>1</v>
      </c>
      <c r="I18" s="1">
        <v>1</v>
      </c>
      <c r="J18" s="1">
        <v>0</v>
      </c>
      <c r="K18" s="1">
        <f>Tabela2[[#This Row],[Pontes]]*2</f>
        <v>20</v>
      </c>
      <c r="L18" s="1" t="str">
        <f>IF(Tabela2[[#This Row],[TFRecords]]&gt;=Tabela2[[#This Row],[Coluna1]],".","TOP")</f>
        <v>TOP</v>
      </c>
      <c r="M18" s="1" t="s">
        <v>2771</v>
      </c>
      <c r="N18" s="1" t="s">
        <v>2772</v>
      </c>
      <c r="O18" s="2" t="s">
        <v>2775</v>
      </c>
    </row>
    <row r="19" spans="1:15" x14ac:dyDescent="0.35">
      <c r="A19" s="2">
        <v>17</v>
      </c>
      <c r="B19" s="2" t="s">
        <v>900</v>
      </c>
      <c r="C19" s="2" t="s">
        <v>2761</v>
      </c>
      <c r="D19" s="2" t="s">
        <v>24</v>
      </c>
      <c r="E19" s="1">
        <v>8</v>
      </c>
      <c r="F19" s="1">
        <f>COUNTIF(Tabela1[Coluna],Tabela2[[#This Row],[Coluna]])</f>
        <v>5</v>
      </c>
      <c r="G19" s="15" t="str">
        <f>Tabela2[[#This Row],[Tipo de Estrutura]] &amp; "|" &amp; Tabela2[[#This Row],[Intervalo de Anos]] &amp; "|" &amp; Tabela2[[#This Row],[Material]]</f>
        <v>Outro|1983-2010|Betão Armado</v>
      </c>
      <c r="H19" s="1">
        <v>5</v>
      </c>
      <c r="I19" s="1">
        <v>2</v>
      </c>
      <c r="J19" s="1">
        <v>1</v>
      </c>
      <c r="K19" s="1">
        <f>Tabela2[[#This Row],[Pontes]]*2</f>
        <v>10</v>
      </c>
      <c r="L19" s="1" t="str">
        <f>IF(Tabela2[[#This Row],[TFRecords]]&gt;=Tabela2[[#This Row],[Coluna1]],".","TOP")</f>
        <v>TOP</v>
      </c>
      <c r="M19" s="1" t="s">
        <v>2770</v>
      </c>
      <c r="N19" s="1" t="s">
        <v>2772</v>
      </c>
      <c r="O19" s="2" t="s">
        <v>2775</v>
      </c>
    </row>
    <row r="20" spans="1:15" x14ac:dyDescent="0.35">
      <c r="A20" s="17">
        <v>18</v>
      </c>
      <c r="B20" s="17" t="s">
        <v>900</v>
      </c>
      <c r="C20" s="17" t="s">
        <v>2760</v>
      </c>
      <c r="D20" s="17" t="s">
        <v>35</v>
      </c>
      <c r="E20" s="16">
        <v>1</v>
      </c>
      <c r="F20" s="16">
        <f>COUNTIF(Tabela1[Coluna],Tabela2[[#This Row],[Coluna]])</f>
        <v>4</v>
      </c>
      <c r="G20" s="15" t="str">
        <f>Tabela2[[#This Row],[Tipo de Estrutura]] &amp; "|" &amp; Tabela2[[#This Row],[Intervalo de Anos]] &amp; "|" &amp; Tabela2[[#This Row],[Material]]</f>
        <v>Outro|1960-1983|Alvenaria de Pedra</v>
      </c>
      <c r="H20" s="1">
        <v>1</v>
      </c>
      <c r="I20" s="1">
        <v>0</v>
      </c>
      <c r="J20" s="1">
        <v>0</v>
      </c>
      <c r="K20" s="1">
        <f>Tabela2[[#This Row],[Pontes]]*2</f>
        <v>8</v>
      </c>
      <c r="L20" s="1" t="str">
        <f>IF(Tabela2[[#This Row],[TFRecords]]&gt;=Tabela2[[#This Row],[Coluna1]],".","TOP")</f>
        <v>TOP</v>
      </c>
      <c r="M20" s="1" t="s">
        <v>2771</v>
      </c>
      <c r="N20" s="1" t="s">
        <v>2772</v>
      </c>
      <c r="O20" s="2" t="s">
        <v>2774</v>
      </c>
    </row>
    <row r="21" spans="1:15" x14ac:dyDescent="0.35">
      <c r="A21" s="17">
        <v>19</v>
      </c>
      <c r="B21" s="17" t="s">
        <v>900</v>
      </c>
      <c r="C21" s="17" t="s">
        <v>2761</v>
      </c>
      <c r="D21" s="17" t="s">
        <v>73</v>
      </c>
      <c r="E21" s="16">
        <v>1</v>
      </c>
      <c r="F21" s="16">
        <f>COUNTIF(Tabela1[Coluna],Tabela2[[#This Row],[Coluna]])</f>
        <v>3</v>
      </c>
      <c r="G21" s="15" t="str">
        <f>Tabela2[[#This Row],[Tipo de Estrutura]] &amp; "|" &amp; Tabela2[[#This Row],[Intervalo de Anos]] &amp; "|" &amp; Tabela2[[#This Row],[Material]]</f>
        <v>Outro|1983-2010|Alvenaria de Tijolo</v>
      </c>
      <c r="H21" s="1">
        <v>0</v>
      </c>
      <c r="I21" s="1">
        <v>1</v>
      </c>
      <c r="J21" s="1">
        <v>0</v>
      </c>
      <c r="K21" s="1">
        <f>Tabela2[[#This Row],[Pontes]]*2</f>
        <v>6</v>
      </c>
      <c r="L21" s="1" t="str">
        <f>IF(Tabela2[[#This Row],[TFRecords]]&gt;=Tabela2[[#This Row],[Coluna1]],".","TOP")</f>
        <v>TOP</v>
      </c>
      <c r="M21" s="1" t="s">
        <v>2771</v>
      </c>
      <c r="N21" s="1" t="s">
        <v>2772</v>
      </c>
      <c r="O21" s="2" t="s">
        <v>2774</v>
      </c>
    </row>
    <row r="22" spans="1:15" x14ac:dyDescent="0.35">
      <c r="A22" s="2">
        <v>20</v>
      </c>
      <c r="B22" s="2" t="s">
        <v>65</v>
      </c>
      <c r="C22" s="2" t="s">
        <v>2761</v>
      </c>
      <c r="D22" s="2" t="s">
        <v>24</v>
      </c>
      <c r="E22" s="1">
        <v>979</v>
      </c>
      <c r="F22" s="1">
        <f>COUNTIF(Tabela1[Coluna],Tabela2[[#This Row],[Coluna]])</f>
        <v>333</v>
      </c>
      <c r="G22" s="15" t="str">
        <f>Tabela2[[#This Row],[Tipo de Estrutura]] &amp; "|" &amp; Tabela2[[#This Row],[Intervalo de Anos]] &amp; "|" &amp; Tabela2[[#This Row],[Material]]</f>
        <v>Pórtico|1983-2010|Betão Armado</v>
      </c>
      <c r="H22" s="1">
        <v>789</v>
      </c>
      <c r="I22" s="1">
        <v>96</v>
      </c>
      <c r="J22" s="1">
        <v>94</v>
      </c>
      <c r="K22" s="1">
        <f>Tabela2[[#This Row],[Pontes]]*2</f>
        <v>666</v>
      </c>
      <c r="L22" s="1" t="str">
        <f>IF(Tabela2[[#This Row],[TFRecords]]&gt;=Tabela2[[#This Row],[Coluna1]],".","TOP")</f>
        <v>.</v>
      </c>
      <c r="M22" s="1" t="s">
        <v>2769</v>
      </c>
      <c r="N22" s="1" t="s">
        <v>2773</v>
      </c>
      <c r="O22" s="2" t="s">
        <v>2776</v>
      </c>
    </row>
    <row r="23" spans="1:15" x14ac:dyDescent="0.35">
      <c r="A23" s="2">
        <v>21</v>
      </c>
      <c r="B23" s="2" t="s">
        <v>65</v>
      </c>
      <c r="C23" s="2" t="s">
        <v>2760</v>
      </c>
      <c r="D23" s="2" t="s">
        <v>24</v>
      </c>
      <c r="E23" s="1">
        <v>119</v>
      </c>
      <c r="F23" s="1">
        <f>COUNTIF(Tabela1[Coluna],Tabela2[[#This Row],[Coluna]])</f>
        <v>40</v>
      </c>
      <c r="G23" s="15" t="str">
        <f>Tabela2[[#This Row],[Tipo de Estrutura]] &amp; "|" &amp; Tabela2[[#This Row],[Intervalo de Anos]] &amp; "|" &amp; Tabela2[[#This Row],[Material]]</f>
        <v>Pórtico|1960-1983|Betão Armado</v>
      </c>
      <c r="H23" s="1">
        <v>96</v>
      </c>
      <c r="I23" s="1">
        <v>10</v>
      </c>
      <c r="J23" s="1">
        <v>13</v>
      </c>
      <c r="K23" s="1">
        <f>Tabela2[[#This Row],[Pontes]]*2</f>
        <v>80</v>
      </c>
      <c r="L23" s="1" t="str">
        <f>IF(Tabela2[[#This Row],[TFRecords]]&gt;=Tabela2[[#This Row],[Coluna1]],".","TOP")</f>
        <v>.</v>
      </c>
      <c r="M23" s="1" t="s">
        <v>2770</v>
      </c>
      <c r="N23" s="1" t="s">
        <v>2772</v>
      </c>
      <c r="O23" s="2" t="s">
        <v>2775</v>
      </c>
    </row>
    <row r="24" spans="1:15" x14ac:dyDescent="0.35">
      <c r="A24" s="2">
        <v>22</v>
      </c>
      <c r="B24" s="2" t="s">
        <v>65</v>
      </c>
      <c r="C24" s="2" t="s">
        <v>2758</v>
      </c>
      <c r="D24" s="2" t="s">
        <v>24</v>
      </c>
      <c r="E24" s="1">
        <v>8</v>
      </c>
      <c r="F24" s="1">
        <f>COUNTIF(Tabela1[Coluna],Tabela2[[#This Row],[Coluna]])</f>
        <v>8</v>
      </c>
      <c r="G24" s="15" t="str">
        <f>Tabela2[[#This Row],[Tipo de Estrutura]] &amp; "|" &amp; Tabela2[[#This Row],[Intervalo de Anos]] &amp; "|" &amp; Tabela2[[#This Row],[Material]]</f>
        <v>Pórtico|Antes de 1960|Betão Armado</v>
      </c>
      <c r="H24" s="1">
        <v>8</v>
      </c>
      <c r="I24" s="1">
        <v>0</v>
      </c>
      <c r="J24" s="1">
        <v>0</v>
      </c>
      <c r="K24" s="1">
        <f>Tabela2[[#This Row],[Pontes]]*2</f>
        <v>16</v>
      </c>
      <c r="L24" s="1" t="str">
        <f>IF(Tabela2[[#This Row],[TFRecords]]&gt;=Tabela2[[#This Row],[Coluna1]],".","TOP")</f>
        <v>TOP</v>
      </c>
      <c r="M24" s="1" t="s">
        <v>2771</v>
      </c>
      <c r="N24" s="1" t="s">
        <v>2773</v>
      </c>
      <c r="O24" s="2" t="s">
        <v>2775</v>
      </c>
    </row>
    <row r="25" spans="1:15" x14ac:dyDescent="0.35">
      <c r="A25" s="2">
        <v>23</v>
      </c>
      <c r="B25" s="2" t="s">
        <v>65</v>
      </c>
      <c r="C25" s="2" t="s">
        <v>2761</v>
      </c>
      <c r="D25" s="2" t="s">
        <v>321</v>
      </c>
      <c r="E25" s="1">
        <v>4</v>
      </c>
      <c r="F25" s="1">
        <f>COUNTIF(Tabela1[Coluna],Tabela2[[#This Row],[Coluna]])</f>
        <v>1</v>
      </c>
      <c r="G25" s="15" t="str">
        <f>Tabela2[[#This Row],[Tipo de Estrutura]] &amp; "|" &amp; Tabela2[[#This Row],[Intervalo de Anos]] &amp; "|" &amp; Tabela2[[#This Row],[Material]]</f>
        <v>Pórtico|1983-2010|Aço</v>
      </c>
      <c r="H25" s="1">
        <v>4</v>
      </c>
      <c r="I25" s="1">
        <v>0</v>
      </c>
      <c r="J25" s="1">
        <v>0</v>
      </c>
      <c r="K25" s="1">
        <f>Tabela2[[#This Row],[Pontes]]*2</f>
        <v>2</v>
      </c>
      <c r="L25" s="1" t="str">
        <f>IF(Tabela2[[#This Row],[TFRecords]]&gt;=Tabela2[[#This Row],[Coluna1]],".","TOP")</f>
        <v>.</v>
      </c>
      <c r="M25" s="1" t="s">
        <v>2771</v>
      </c>
      <c r="N25" s="1" t="s">
        <v>2773</v>
      </c>
      <c r="O25" s="2" t="s">
        <v>2774</v>
      </c>
    </row>
    <row r="26" spans="1:15" x14ac:dyDescent="0.35">
      <c r="A26" s="2">
        <v>24</v>
      </c>
      <c r="B26" s="2" t="s">
        <v>65</v>
      </c>
      <c r="C26" s="2" t="s">
        <v>2762</v>
      </c>
      <c r="D26" s="2" t="s">
        <v>24</v>
      </c>
      <c r="E26" s="1">
        <v>58</v>
      </c>
      <c r="F26" s="1">
        <f>COUNTIF(Tabela1[Coluna],Tabela2[[#This Row],[Coluna]])</f>
        <v>31</v>
      </c>
      <c r="G26" s="15" t="str">
        <f>Tabela2[[#This Row],[Tipo de Estrutura]] &amp; "|" &amp; Tabela2[[#This Row],[Intervalo de Anos]] &amp; "|" &amp; Tabela2[[#This Row],[Material]]</f>
        <v>Pórtico|Depois de 2010|Betão Armado</v>
      </c>
      <c r="H26" s="1">
        <v>48</v>
      </c>
      <c r="I26" s="1">
        <v>7</v>
      </c>
      <c r="J26" s="1">
        <v>3</v>
      </c>
      <c r="K26" s="1">
        <f>Tabela2[[#This Row],[Pontes]]*2</f>
        <v>62</v>
      </c>
      <c r="L26" s="1" t="str">
        <f>IF(Tabela2[[#This Row],[TFRecords]]&gt;=Tabela2[[#This Row],[Coluna1]],".","TOP")</f>
        <v>TOP</v>
      </c>
      <c r="M26" s="1" t="s">
        <v>2770</v>
      </c>
      <c r="N26" s="1" t="s">
        <v>2772</v>
      </c>
      <c r="O26" s="2" t="s">
        <v>2775</v>
      </c>
    </row>
    <row r="27" spans="1:15" x14ac:dyDescent="0.35">
      <c r="A27" s="2">
        <v>25</v>
      </c>
      <c r="B27" s="2" t="s">
        <v>22</v>
      </c>
      <c r="C27" s="2" t="s">
        <v>2758</v>
      </c>
      <c r="D27" s="2" t="s">
        <v>24</v>
      </c>
      <c r="E27" s="1">
        <v>60</v>
      </c>
      <c r="F27" s="1">
        <f>COUNTIF(Tabela1[Coluna],Tabela2[[#This Row],[Coluna]])</f>
        <v>53</v>
      </c>
      <c r="G27" s="15" t="str">
        <f>Tabela2[[#This Row],[Tipo de Estrutura]] &amp; "|" &amp; Tabela2[[#This Row],[Intervalo de Anos]] &amp; "|" &amp; Tabela2[[#This Row],[Material]]</f>
        <v>Tabuleiro simples/apoiado|Antes de 1960|Betão Armado</v>
      </c>
      <c r="H27" s="1">
        <v>43</v>
      </c>
      <c r="I27" s="1">
        <v>10</v>
      </c>
      <c r="J27" s="1">
        <v>7</v>
      </c>
      <c r="K27" s="1">
        <f>Tabela2[[#This Row],[Pontes]]*2</f>
        <v>106</v>
      </c>
      <c r="L27" s="1" t="str">
        <f>IF(Tabela2[[#This Row],[TFRecords]]&gt;=Tabela2[[#This Row],[Coluna1]],".","TOP")</f>
        <v>TOP</v>
      </c>
      <c r="M27" s="1" t="s">
        <v>2770</v>
      </c>
      <c r="N27" s="1" t="s">
        <v>2772</v>
      </c>
      <c r="O27" s="2" t="s">
        <v>2775</v>
      </c>
    </row>
    <row r="28" spans="1:15" x14ac:dyDescent="0.35">
      <c r="A28" s="2">
        <v>26</v>
      </c>
      <c r="B28" s="2" t="s">
        <v>22</v>
      </c>
      <c r="C28" s="2" t="s">
        <v>2760</v>
      </c>
      <c r="D28" s="2" t="s">
        <v>24</v>
      </c>
      <c r="E28" s="1">
        <v>65</v>
      </c>
      <c r="F28" s="1">
        <f>COUNTIF(Tabela1[Coluna],Tabela2[[#This Row],[Coluna]])</f>
        <v>47</v>
      </c>
      <c r="G28" s="15" t="str">
        <f>Tabela2[[#This Row],[Tipo de Estrutura]] &amp; "|" &amp; Tabela2[[#This Row],[Intervalo de Anos]] &amp; "|" &amp; Tabela2[[#This Row],[Material]]</f>
        <v>Tabuleiro simples/apoiado|1960-1983|Betão Armado</v>
      </c>
      <c r="H28" s="1">
        <v>44</v>
      </c>
      <c r="I28" s="1">
        <v>8</v>
      </c>
      <c r="J28" s="1">
        <v>13</v>
      </c>
      <c r="K28" s="1">
        <f>Tabela2[[#This Row],[Pontes]]*2</f>
        <v>94</v>
      </c>
      <c r="L28" s="1" t="str">
        <f>IF(Tabela2[[#This Row],[TFRecords]]&gt;=Tabela2[[#This Row],[Coluna1]],".","TOP")</f>
        <v>TOP</v>
      </c>
      <c r="M28" s="1" t="s">
        <v>2770</v>
      </c>
      <c r="N28" s="1" t="s">
        <v>2772</v>
      </c>
      <c r="O28" s="2" t="s">
        <v>2775</v>
      </c>
    </row>
    <row r="29" spans="1:15" x14ac:dyDescent="0.35">
      <c r="A29" s="2">
        <v>27</v>
      </c>
      <c r="B29" s="2" t="s">
        <v>22</v>
      </c>
      <c r="C29" s="2" t="s">
        <v>2761</v>
      </c>
      <c r="D29" s="2" t="s">
        <v>24</v>
      </c>
      <c r="E29" s="1">
        <v>275</v>
      </c>
      <c r="F29" s="1">
        <f>COUNTIF(Tabela1[Coluna],Tabela2[[#This Row],[Coluna]])</f>
        <v>110</v>
      </c>
      <c r="G29" s="15" t="str">
        <f>Tabela2[[#This Row],[Tipo de Estrutura]] &amp; "|" &amp; Tabela2[[#This Row],[Intervalo de Anos]] &amp; "|" &amp; Tabela2[[#This Row],[Material]]</f>
        <v>Tabuleiro simples/apoiado|1983-2010|Betão Armado</v>
      </c>
      <c r="H29" s="1">
        <v>217</v>
      </c>
      <c r="I29" s="1">
        <v>27</v>
      </c>
      <c r="J29" s="1">
        <v>31</v>
      </c>
      <c r="K29" s="1">
        <f>Tabela2[[#This Row],[Pontes]]*2</f>
        <v>220</v>
      </c>
      <c r="L29" s="1" t="str">
        <f>IF(Tabela2[[#This Row],[TFRecords]]&gt;=Tabela2[[#This Row],[Coluna1]],".","TOP")</f>
        <v>.</v>
      </c>
      <c r="M29" s="1" t="s">
        <v>2769</v>
      </c>
      <c r="N29" s="1" t="s">
        <v>2773</v>
      </c>
      <c r="O29" s="2" t="s">
        <v>2776</v>
      </c>
    </row>
    <row r="30" spans="1:15" x14ac:dyDescent="0.35">
      <c r="A30" s="2">
        <v>28</v>
      </c>
      <c r="B30" s="2" t="s">
        <v>22</v>
      </c>
      <c r="C30" s="2" t="s">
        <v>2758</v>
      </c>
      <c r="D30" s="2" t="s">
        <v>321</v>
      </c>
      <c r="E30" s="1">
        <v>13</v>
      </c>
      <c r="F30" s="1">
        <f>COUNTIF(Tabela1[Coluna],Tabela2[[#This Row],[Coluna]])</f>
        <v>8</v>
      </c>
      <c r="G30" s="15" t="str">
        <f>Tabela2[[#This Row],[Tipo de Estrutura]] &amp; "|" &amp; Tabela2[[#This Row],[Intervalo de Anos]] &amp; "|" &amp; Tabela2[[#This Row],[Material]]</f>
        <v>Tabuleiro simples/apoiado|Antes de 1960|Aço</v>
      </c>
      <c r="H30" s="1">
        <v>11</v>
      </c>
      <c r="I30" s="1">
        <v>2</v>
      </c>
      <c r="J30" s="1">
        <v>0</v>
      </c>
      <c r="K30" s="1">
        <f>Tabela2[[#This Row],[Pontes]]*2</f>
        <v>16</v>
      </c>
      <c r="L30" s="1" t="str">
        <f>IF(Tabela2[[#This Row],[TFRecords]]&gt;=Tabela2[[#This Row],[Coluna1]],".","TOP")</f>
        <v>TOP</v>
      </c>
      <c r="M30" s="1" t="s">
        <v>2771</v>
      </c>
      <c r="N30" s="1" t="s">
        <v>2773</v>
      </c>
      <c r="O30" s="2" t="s">
        <v>2774</v>
      </c>
    </row>
    <row r="31" spans="1:15" x14ac:dyDescent="0.35">
      <c r="A31" s="2">
        <v>29</v>
      </c>
      <c r="B31" s="2" t="s">
        <v>22</v>
      </c>
      <c r="C31" s="2" t="s">
        <v>2761</v>
      </c>
      <c r="D31" s="2" t="s">
        <v>321</v>
      </c>
      <c r="E31" s="1">
        <v>4</v>
      </c>
      <c r="F31" s="1">
        <f>COUNTIF(Tabela1[Coluna],Tabela2[[#This Row],[Coluna]])</f>
        <v>2</v>
      </c>
      <c r="G31" s="15" t="str">
        <f>Tabela2[[#This Row],[Tipo de Estrutura]] &amp; "|" &amp; Tabela2[[#This Row],[Intervalo de Anos]] &amp; "|" &amp; Tabela2[[#This Row],[Material]]</f>
        <v>Tabuleiro simples/apoiado|1983-2010|Aço</v>
      </c>
      <c r="H31" s="1">
        <v>3</v>
      </c>
      <c r="I31" s="1">
        <v>1</v>
      </c>
      <c r="J31" s="1">
        <v>0</v>
      </c>
      <c r="K31" s="1">
        <f>Tabela2[[#This Row],[Pontes]]*2</f>
        <v>4</v>
      </c>
      <c r="L31" s="1" t="str">
        <f>IF(Tabela2[[#This Row],[TFRecords]]&gt;=Tabela2[[#This Row],[Coluna1]],".","TOP")</f>
        <v>.</v>
      </c>
      <c r="M31" s="1" t="s">
        <v>2771</v>
      </c>
      <c r="N31" s="1" t="s">
        <v>2773</v>
      </c>
      <c r="O31" s="2" t="s">
        <v>2774</v>
      </c>
    </row>
    <row r="32" spans="1:15" x14ac:dyDescent="0.35">
      <c r="A32" s="2">
        <v>30</v>
      </c>
      <c r="B32" s="2" t="s">
        <v>22</v>
      </c>
      <c r="C32" s="2" t="s">
        <v>2762</v>
      </c>
      <c r="D32" s="2" t="s">
        <v>24</v>
      </c>
      <c r="E32" s="1">
        <v>13</v>
      </c>
      <c r="F32" s="1">
        <f>COUNTIF(Tabela1[Coluna],Tabela2[[#This Row],[Coluna]])</f>
        <v>12</v>
      </c>
      <c r="G32" s="15" t="str">
        <f>Tabela2[[#This Row],[Tipo de Estrutura]] &amp; "|" &amp; Tabela2[[#This Row],[Intervalo de Anos]] &amp; "|" &amp; Tabela2[[#This Row],[Material]]</f>
        <v>Tabuleiro simples/apoiado|Depois de 2010|Betão Armado</v>
      </c>
      <c r="H32" s="1">
        <v>11</v>
      </c>
      <c r="I32" s="1">
        <v>0</v>
      </c>
      <c r="J32" s="1">
        <v>2</v>
      </c>
      <c r="K32" s="1">
        <f>Tabela2[[#This Row],[Pontes]]*2</f>
        <v>24</v>
      </c>
      <c r="L32" s="1" t="str">
        <f>IF(Tabela2[[#This Row],[TFRecords]]&gt;=Tabela2[[#This Row],[Coluna1]],".","TOP")</f>
        <v>TOP</v>
      </c>
      <c r="M32" s="1" t="s">
        <v>2770</v>
      </c>
      <c r="N32" s="1" t="s">
        <v>2772</v>
      </c>
      <c r="O32" s="2" t="s">
        <v>2775</v>
      </c>
    </row>
    <row r="33" spans="1:15" x14ac:dyDescent="0.35">
      <c r="A33" s="2">
        <v>31</v>
      </c>
      <c r="B33" s="2" t="s">
        <v>22</v>
      </c>
      <c r="C33" s="2" t="s">
        <v>2762</v>
      </c>
      <c r="D33" s="2" t="s">
        <v>740</v>
      </c>
      <c r="E33" s="1">
        <v>8</v>
      </c>
      <c r="F33" s="1">
        <f>COUNTIF(Tabela1[Coluna],Tabela2[[#This Row],[Coluna]])</f>
        <v>2</v>
      </c>
      <c r="G33" s="15" t="str">
        <f>Tabela2[[#This Row],[Tipo de Estrutura]] &amp; "|" &amp; Tabela2[[#This Row],[Intervalo de Anos]] &amp; "|" &amp; Tabela2[[#This Row],[Material]]</f>
        <v>Tabuleiro simples/apoiado|Depois de 2010|Outros</v>
      </c>
      <c r="H33" s="1">
        <v>6</v>
      </c>
      <c r="I33" s="1">
        <v>0</v>
      </c>
      <c r="J33" s="1">
        <v>2</v>
      </c>
      <c r="K33" s="1">
        <f>Tabela2[[#This Row],[Pontes]]*2</f>
        <v>4</v>
      </c>
      <c r="L33" s="1" t="str">
        <f>IF(Tabela2[[#This Row],[TFRecords]]&gt;=Tabela2[[#This Row],[Coluna1]],".","TOP")</f>
        <v>.</v>
      </c>
      <c r="M33" s="1" t="s">
        <v>2770</v>
      </c>
      <c r="N33" s="1" t="s">
        <v>2773</v>
      </c>
      <c r="O33" s="2" t="s">
        <v>2774</v>
      </c>
    </row>
    <row r="34" spans="1:15" x14ac:dyDescent="0.35">
      <c r="A34" s="2">
        <v>32</v>
      </c>
      <c r="B34" s="2" t="s">
        <v>32</v>
      </c>
      <c r="C34" s="2" t="s">
        <v>2758</v>
      </c>
      <c r="D34" s="2" t="s">
        <v>24</v>
      </c>
      <c r="E34" s="1">
        <v>44</v>
      </c>
      <c r="F34" s="1">
        <f>COUNTIF(Tabela1[Coluna],Tabela2[[#This Row],[Coluna]])</f>
        <v>54</v>
      </c>
      <c r="G34" s="15" t="str">
        <f>Tabela2[[#This Row],[Tipo de Estrutura]] &amp; "|" &amp; Tabela2[[#This Row],[Intervalo de Anos]] &amp; "|" &amp; Tabela2[[#This Row],[Material]]</f>
        <v>Vãos Multiplos|Antes de 1960|Betão Armado</v>
      </c>
      <c r="H34" s="1">
        <v>33</v>
      </c>
      <c r="I34" s="1">
        <v>3</v>
      </c>
      <c r="J34" s="1">
        <v>8</v>
      </c>
      <c r="K34" s="1">
        <f>Tabela2[[#This Row],[Pontes]]*2</f>
        <v>108</v>
      </c>
      <c r="L34" s="1" t="str">
        <f>IF(Tabela2[[#This Row],[TFRecords]]&gt;=Tabela2[[#This Row],[Coluna1]],".","TOP")</f>
        <v>TOP</v>
      </c>
      <c r="M34" s="1" t="s">
        <v>2770</v>
      </c>
      <c r="N34" s="1" t="s">
        <v>2772</v>
      </c>
      <c r="O34" s="2" t="s">
        <v>2775</v>
      </c>
    </row>
    <row r="35" spans="1:15" x14ac:dyDescent="0.35">
      <c r="A35" s="2">
        <v>33</v>
      </c>
      <c r="B35" s="2" t="s">
        <v>32</v>
      </c>
      <c r="C35" s="2" t="s">
        <v>2761</v>
      </c>
      <c r="D35" s="2" t="s">
        <v>24</v>
      </c>
      <c r="E35" s="1">
        <v>3904</v>
      </c>
      <c r="F35" s="1">
        <f>COUNTIF(Tabela1[Coluna],Tabela2[[#This Row],[Coluna]])</f>
        <v>1200</v>
      </c>
      <c r="G35" s="15" t="str">
        <f>Tabela2[[#This Row],[Tipo de Estrutura]] &amp; "|" &amp; Tabela2[[#This Row],[Intervalo de Anos]] &amp; "|" &amp; Tabela2[[#This Row],[Material]]</f>
        <v>Vãos Multiplos|1983-2010|Betão Armado</v>
      </c>
      <c r="H35" s="1">
        <v>3122</v>
      </c>
      <c r="I35" s="1">
        <v>396</v>
      </c>
      <c r="J35" s="1">
        <v>386</v>
      </c>
      <c r="K35" s="1">
        <f>Tabela2[[#This Row],[Pontes]]*2</f>
        <v>2400</v>
      </c>
      <c r="L35" s="1" t="str">
        <f>IF(Tabela2[[#This Row],[TFRecords]]&gt;=Tabela2[[#This Row],[Coluna1]],".","TOP")</f>
        <v>.</v>
      </c>
      <c r="M35" s="1" t="s">
        <v>2769</v>
      </c>
      <c r="N35" s="1" t="s">
        <v>2773</v>
      </c>
      <c r="O35" s="2" t="s">
        <v>2776</v>
      </c>
    </row>
    <row r="36" spans="1:15" x14ac:dyDescent="0.35">
      <c r="A36" s="2">
        <v>34</v>
      </c>
      <c r="B36" s="2" t="s">
        <v>32</v>
      </c>
      <c r="C36" s="2" t="s">
        <v>2760</v>
      </c>
      <c r="D36" s="2" t="s">
        <v>24</v>
      </c>
      <c r="E36" s="1">
        <v>241</v>
      </c>
      <c r="F36" s="1">
        <f>COUNTIF(Tabela1[Coluna],Tabela2[[#This Row],[Coluna]])</f>
        <v>129</v>
      </c>
      <c r="G36" s="15" t="str">
        <f>Tabela2[[#This Row],[Tipo de Estrutura]] &amp; "|" &amp; Tabela2[[#This Row],[Intervalo de Anos]] &amp; "|" &amp; Tabela2[[#This Row],[Material]]</f>
        <v>Vãos Multiplos|1960-1983|Betão Armado</v>
      </c>
      <c r="H36" s="1">
        <v>198</v>
      </c>
      <c r="I36" s="1">
        <v>18</v>
      </c>
      <c r="J36" s="1">
        <v>25</v>
      </c>
      <c r="K36" s="1">
        <f>Tabela2[[#This Row],[Pontes]]*2</f>
        <v>258</v>
      </c>
      <c r="L36" s="1" t="str">
        <f>IF(Tabela2[[#This Row],[TFRecords]]&gt;=Tabela2[[#This Row],[Coluna1]],".","TOP")</f>
        <v>TOP</v>
      </c>
      <c r="M36" s="1" t="s">
        <v>2770</v>
      </c>
      <c r="N36" s="1" t="s">
        <v>2772</v>
      </c>
      <c r="O36" s="2" t="s">
        <v>2775</v>
      </c>
    </row>
    <row r="37" spans="1:15" x14ac:dyDescent="0.35">
      <c r="A37" s="2">
        <v>35</v>
      </c>
      <c r="B37" s="2" t="s">
        <v>32</v>
      </c>
      <c r="C37" s="2" t="s">
        <v>2758</v>
      </c>
      <c r="D37" s="2" t="s">
        <v>321</v>
      </c>
      <c r="E37" s="1">
        <v>32</v>
      </c>
      <c r="F37" s="1">
        <f>COUNTIF(Tabela1[Coluna],Tabela2[[#This Row],[Coluna]])</f>
        <v>20</v>
      </c>
      <c r="G37" s="15" t="str">
        <f>Tabela2[[#This Row],[Tipo de Estrutura]] &amp; "|" &amp; Tabela2[[#This Row],[Intervalo de Anos]] &amp; "|" &amp; Tabela2[[#This Row],[Material]]</f>
        <v>Vãos Multiplos|Antes de 1960|Aço</v>
      </c>
      <c r="H37" s="1">
        <v>26</v>
      </c>
      <c r="I37" s="1">
        <v>3</v>
      </c>
      <c r="J37" s="1">
        <v>3</v>
      </c>
      <c r="K37" s="1">
        <f>Tabela2[[#This Row],[Pontes]]*2</f>
        <v>40</v>
      </c>
      <c r="L37" s="1" t="str">
        <f>IF(Tabela2[[#This Row],[TFRecords]]&gt;=Tabela2[[#This Row],[Coluna1]],".","TOP")</f>
        <v>TOP</v>
      </c>
      <c r="M37" s="1" t="s">
        <v>2770</v>
      </c>
      <c r="N37" s="1" t="s">
        <v>2772</v>
      </c>
      <c r="O37" s="2" t="s">
        <v>2775</v>
      </c>
    </row>
    <row r="38" spans="1:15" x14ac:dyDescent="0.35">
      <c r="A38" s="2">
        <v>36</v>
      </c>
      <c r="B38" s="2" t="s">
        <v>32</v>
      </c>
      <c r="C38" s="2" t="s">
        <v>2762</v>
      </c>
      <c r="D38" s="2" t="s">
        <v>24</v>
      </c>
      <c r="E38" s="1">
        <v>124</v>
      </c>
      <c r="F38" s="1">
        <f>COUNTIF(Tabela1[Coluna],Tabela2[[#This Row],[Coluna]])</f>
        <v>51</v>
      </c>
      <c r="G38" s="15" t="str">
        <f>Tabela2[[#This Row],[Tipo de Estrutura]] &amp; "|" &amp; Tabela2[[#This Row],[Intervalo de Anos]] &amp; "|" &amp; Tabela2[[#This Row],[Material]]</f>
        <v>Vãos Multiplos|Depois de 2010|Betão Armado</v>
      </c>
      <c r="H38" s="1">
        <v>101</v>
      </c>
      <c r="I38" s="1">
        <v>14</v>
      </c>
      <c r="J38" s="1">
        <v>9</v>
      </c>
      <c r="K38" s="1">
        <f>Tabela2[[#This Row],[Pontes]]*2</f>
        <v>102</v>
      </c>
      <c r="L38" s="1" t="str">
        <f>IF(Tabela2[[#This Row],[TFRecords]]&gt;=Tabela2[[#This Row],[Coluna1]],".","TOP")</f>
        <v>.</v>
      </c>
      <c r="M38" s="1" t="s">
        <v>2769</v>
      </c>
      <c r="N38" s="1" t="s">
        <v>2773</v>
      </c>
      <c r="O38" s="2" t="s">
        <v>2776</v>
      </c>
    </row>
    <row r="39" spans="1:15" x14ac:dyDescent="0.35">
      <c r="A39" s="17">
        <v>37</v>
      </c>
      <c r="B39" s="17" t="s">
        <v>32</v>
      </c>
      <c r="C39" s="17" t="s">
        <v>2760</v>
      </c>
      <c r="D39" s="17" t="s">
        <v>321</v>
      </c>
      <c r="E39" s="16">
        <v>1</v>
      </c>
      <c r="F39" s="16">
        <f>COUNTIF(Tabela1[Coluna],Tabela2[[#This Row],[Coluna]])</f>
        <v>1</v>
      </c>
      <c r="G39" s="15" t="str">
        <f>Tabela2[[#This Row],[Tipo de Estrutura]] &amp; "|" &amp; Tabela2[[#This Row],[Intervalo de Anos]] &amp; "|" &amp; Tabela2[[#This Row],[Material]]</f>
        <v>Vãos Multiplos|1960-1983|Aço</v>
      </c>
      <c r="H39" s="1">
        <v>0</v>
      </c>
      <c r="I39" s="1">
        <v>1</v>
      </c>
      <c r="J39" s="1">
        <v>0</v>
      </c>
      <c r="K39" s="1">
        <f>Tabela2[[#This Row],[Pontes]]*2</f>
        <v>2</v>
      </c>
      <c r="L39" s="1" t="str">
        <f>IF(Tabela2[[#This Row],[TFRecords]]&gt;=Tabela2[[#This Row],[Coluna1]],".","TOP")</f>
        <v>TOP</v>
      </c>
      <c r="M39" s="1" t="s">
        <v>2771</v>
      </c>
      <c r="N39" s="1" t="s">
        <v>2773</v>
      </c>
      <c r="O39" s="2" t="s">
        <v>2774</v>
      </c>
    </row>
    <row r="40" spans="1:15" x14ac:dyDescent="0.35">
      <c r="A40" s="2">
        <v>38</v>
      </c>
      <c r="B40" s="2" t="s">
        <v>32</v>
      </c>
      <c r="C40" s="2" t="s">
        <v>2762</v>
      </c>
      <c r="D40" s="2" t="s">
        <v>740</v>
      </c>
      <c r="E40" s="1">
        <v>17</v>
      </c>
      <c r="F40" s="1">
        <f>COUNTIF(Tabela1[Coluna],Tabela2[[#This Row],[Coluna]])</f>
        <v>13</v>
      </c>
      <c r="G40" s="15" t="str">
        <f>Tabela2[[#This Row],[Tipo de Estrutura]] &amp; "|" &amp; Tabela2[[#This Row],[Intervalo de Anos]] &amp; "|" &amp; Tabela2[[#This Row],[Material]]</f>
        <v>Vãos Multiplos|Depois de 2010|Outros</v>
      </c>
      <c r="H40" s="1">
        <v>15</v>
      </c>
      <c r="I40" s="1">
        <v>0</v>
      </c>
      <c r="J40" s="1">
        <v>2</v>
      </c>
      <c r="K40" s="1">
        <f>Tabela2[[#This Row],[Pontes]]*2</f>
        <v>26</v>
      </c>
      <c r="L40" s="1" t="str">
        <f>IF(Tabela2[[#This Row],[TFRecords]]&gt;=Tabela2[[#This Row],[Coluna1]],".","TOP")</f>
        <v>TOP</v>
      </c>
      <c r="M40" s="1" t="s">
        <v>2770</v>
      </c>
      <c r="N40" s="1" t="s">
        <v>2772</v>
      </c>
      <c r="O40" s="2" t="s">
        <v>2775</v>
      </c>
    </row>
    <row r="41" spans="1:15" x14ac:dyDescent="0.35">
      <c r="A41" s="2">
        <v>39</v>
      </c>
      <c r="B41" s="2" t="s">
        <v>32</v>
      </c>
      <c r="C41" s="2" t="s">
        <v>2762</v>
      </c>
      <c r="D41" s="2" t="s">
        <v>321</v>
      </c>
      <c r="E41" s="1">
        <v>4</v>
      </c>
      <c r="F41" s="1">
        <f>COUNTIF(Tabela1[Coluna],Tabela2[[#This Row],[Coluna]])</f>
        <v>1</v>
      </c>
      <c r="G41" s="15" t="str">
        <f>Tabela2[[#This Row],[Tipo de Estrutura]] &amp; "|" &amp; Tabela2[[#This Row],[Intervalo de Anos]] &amp; "|" &amp; Tabela2[[#This Row],[Material]]</f>
        <v>Vãos Multiplos|Depois de 2010|Aço</v>
      </c>
      <c r="H41" s="1">
        <v>4</v>
      </c>
      <c r="I41" s="1">
        <v>0</v>
      </c>
      <c r="J41" s="1">
        <v>0</v>
      </c>
      <c r="K41" s="1">
        <f>Tabela2[[#This Row],[Pontes]]*2</f>
        <v>2</v>
      </c>
      <c r="L41" s="1" t="str">
        <f>IF(Tabela2[[#This Row],[TFRecords]]&gt;=Tabela2[[#This Row],[Coluna1]],".","TOP")</f>
        <v>.</v>
      </c>
      <c r="M41" s="1" t="s">
        <v>2771</v>
      </c>
      <c r="N41" s="1" t="s">
        <v>2773</v>
      </c>
      <c r="O41" s="2" t="s">
        <v>2774</v>
      </c>
    </row>
    <row r="42" spans="1:15" x14ac:dyDescent="0.35">
      <c r="A42" s="2">
        <v>40</v>
      </c>
      <c r="B42" s="2" t="s">
        <v>32</v>
      </c>
      <c r="C42" s="2" t="s">
        <v>2761</v>
      </c>
      <c r="D42" s="2" t="s">
        <v>740</v>
      </c>
      <c r="E42" s="1">
        <v>5</v>
      </c>
      <c r="F42" s="1">
        <f>COUNTIF(Tabela1[Coluna],Tabela2[[#This Row],[Coluna]])</f>
        <v>1</v>
      </c>
      <c r="G42" s="15" t="str">
        <f>Tabela2[[#This Row],[Tipo de Estrutura]] &amp; "|" &amp; Tabela2[[#This Row],[Intervalo de Anos]] &amp; "|" &amp; Tabela2[[#This Row],[Material]]</f>
        <v>Vãos Multiplos|1983-2010|Outros</v>
      </c>
      <c r="H42" s="1">
        <v>4</v>
      </c>
      <c r="I42" s="1">
        <v>1</v>
      </c>
      <c r="J42" s="1">
        <v>0</v>
      </c>
      <c r="K42" s="1">
        <f>Tabela2[[#This Row],[Pontes]]*2</f>
        <v>2</v>
      </c>
      <c r="L42" s="1" t="str">
        <f>IF(Tabela2[[#This Row],[TFRecords]]&gt;=Tabela2[[#This Row],[Coluna1]],".","TOP")</f>
        <v>.</v>
      </c>
      <c r="M42" s="1" t="s">
        <v>2771</v>
      </c>
      <c r="N42" s="1" t="s">
        <v>2773</v>
      </c>
      <c r="O42" s="2" t="s">
        <v>2774</v>
      </c>
    </row>
    <row r="43" spans="1:15" x14ac:dyDescent="0.35">
      <c r="A43" s="2">
        <v>41</v>
      </c>
      <c r="B43" s="2" t="s">
        <v>32</v>
      </c>
      <c r="C43" s="2" t="s">
        <v>2761</v>
      </c>
      <c r="D43" s="2" t="s">
        <v>321</v>
      </c>
      <c r="E43" s="1">
        <v>2</v>
      </c>
      <c r="F43" s="1">
        <f>COUNTIF(Tabela1[Coluna],Tabela2[[#This Row],[Coluna]])</f>
        <v>1</v>
      </c>
      <c r="G43" s="15" t="str">
        <f>Tabela2[[#This Row],[Tipo de Estrutura]] &amp; "|" &amp; Tabela2[[#This Row],[Intervalo de Anos]] &amp; "|" &amp; Tabela2[[#This Row],[Material]]</f>
        <v>Vãos Multiplos|1983-2010|Aço</v>
      </c>
      <c r="H43" s="1">
        <v>2</v>
      </c>
      <c r="I43" s="1">
        <v>0</v>
      </c>
      <c r="J43" s="1">
        <v>0</v>
      </c>
      <c r="K43" s="1">
        <f>Tabela2[[#This Row],[Pontes]]*2</f>
        <v>2</v>
      </c>
      <c r="L43" s="1" t="str">
        <f>IF(Tabela2[[#This Row],[TFRecords]]&gt;=Tabela2[[#This Row],[Coluna1]],".","TOP")</f>
        <v>.</v>
      </c>
      <c r="M43" s="1" t="s">
        <v>2771</v>
      </c>
      <c r="N43" s="1" t="s">
        <v>2773</v>
      </c>
      <c r="O43" s="2" t="s">
        <v>2775</v>
      </c>
    </row>
    <row r="44" spans="1:15" x14ac:dyDescent="0.35">
      <c r="A44" s="2">
        <v>42</v>
      </c>
      <c r="B44" s="2" t="s">
        <v>32</v>
      </c>
      <c r="C44" s="2" t="s">
        <v>2761</v>
      </c>
      <c r="D44" s="2" t="s">
        <v>35</v>
      </c>
      <c r="E44" s="1">
        <v>2</v>
      </c>
      <c r="F44" s="1">
        <f>COUNTIF(Tabela1[Coluna],Tabela2[[#This Row],[Coluna]])</f>
        <v>1</v>
      </c>
      <c r="G44" s="15" t="str">
        <f>Tabela2[[#This Row],[Tipo de Estrutura]] &amp; "|" &amp; Tabela2[[#This Row],[Intervalo de Anos]] &amp; "|" &amp; Tabela2[[#This Row],[Material]]</f>
        <v>Vãos Multiplos|1983-2010|Alvenaria de Pedra</v>
      </c>
      <c r="H44" s="1">
        <v>1</v>
      </c>
      <c r="I44" s="1">
        <v>0</v>
      </c>
      <c r="J44" s="1">
        <v>1</v>
      </c>
      <c r="K44" s="1">
        <f>Tabela2[[#This Row],[Pontes]]*2</f>
        <v>2</v>
      </c>
      <c r="L44" s="1" t="str">
        <f>IF(Tabela2[[#This Row],[TFRecords]]&gt;=Tabela2[[#This Row],[Coluna1]],".","TOP")</f>
        <v>.</v>
      </c>
      <c r="M44" s="1" t="s">
        <v>2770</v>
      </c>
      <c r="N44" s="1" t="s">
        <v>2773</v>
      </c>
      <c r="O44" s="2" t="s">
        <v>2774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Geral</vt:lpstr>
      <vt:lpstr>Resultados</vt:lpstr>
      <vt:lpstr>Combinações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2024-11-05T19:21:40Z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