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1E35BC9F-6FDB-4A5E-8C8E-9F0FBC6A6D21}" xr6:coauthVersionLast="47" xr6:coauthVersionMax="47" xr10:uidLastSave="{00000000-0000-0000-0000-000000000000}"/>
  <bookViews>
    <workbookView xWindow="-110" yWindow="-110" windowWidth="19420" windowHeight="10300" firstSheet="4" activeTab="1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<sst xmlns="http://schemas.openxmlformats.org/spreadsheetml/2006/main" count="47" uniqueCount="37">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</sst>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E4060-021F-90C4-2A5B-840B726D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1CBADC-310A-9B97-71AB-CEC2ABB0F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14484C-A1FB-F0E3-E268-4A1B79531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D22AA6-3F46-49BA-2773-53B3798F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4EF1E8-79D6-2D64-B752-DB68FF099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2D9B68-0964-F4D6-EF2F-4FB36645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E0FDDE-E152-5E64-7D3D-F1700C324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0.35874652862548828</v>
      </c>
      <c r="C2" s="2">
        <v>0.94387459754943848</v>
      </c>
      <c r="D2" s="2">
        <v>0.28601911664009089</v>
      </c>
      <c r="E2" s="2">
        <v>0.94108527898788452</v>
      </c>
    </row>
    <row r="3" spans="1:5" x14ac:dyDescent="0.35">
      <c r="A3" s="2">
        <v>2</v>
      </c>
      <c r="B3" s="2">
        <v>0.1894897669553757</v>
      </c>
      <c r="C3" s="2">
        <v>0.94697117805480957</v>
      </c>
      <c r="D3" s="2">
        <v>0.16043822467327121</v>
      </c>
      <c r="E3" s="2">
        <v>0.94728684425354004</v>
      </c>
    </row>
    <row r="4" spans="1:5" x14ac:dyDescent="0.35">
      <c r="A4" s="2">
        <v>3</v>
      </c>
      <c r="B4" s="2">
        <v>0.13930615782737729</v>
      </c>
      <c r="C4" s="2">
        <v>0.95355141162872314</v>
      </c>
      <c r="D4" s="2">
        <v>0.1571292579174042</v>
      </c>
      <c r="E4" s="2">
        <v>0.94883722066879272</v>
      </c>
    </row>
    <row r="5" spans="1:5" x14ac:dyDescent="0.35">
      <c r="A5" s="2">
        <v>4</v>
      </c>
      <c r="B5" s="2">
        <v>0.12758857011795041</v>
      </c>
      <c r="C5" s="2">
        <v>0.955680251121521</v>
      </c>
      <c r="D5" s="2">
        <v>0.14734646677970889</v>
      </c>
      <c r="E5" s="2">
        <v>0.95503878593444824</v>
      </c>
    </row>
    <row r="6" spans="1:5" x14ac:dyDescent="0.35">
      <c r="A6" s="2">
        <v>5</v>
      </c>
      <c r="B6" s="2">
        <v>0.1544281393289566</v>
      </c>
      <c r="C6" s="2">
        <v>0.95509964227676392</v>
      </c>
      <c r="D6" s="2">
        <v>0.1619170606136322</v>
      </c>
      <c r="E6" s="2">
        <v>0.94728684425354004</v>
      </c>
    </row>
    <row r="7" spans="1:5" x14ac:dyDescent="0.35">
      <c r="A7" s="2">
        <v>6</v>
      </c>
      <c r="B7" s="2">
        <v>0.1679822504520416</v>
      </c>
      <c r="C7" s="2">
        <v>0.95742207765579224</v>
      </c>
      <c r="D7" s="2">
        <v>0.1427985280752182</v>
      </c>
      <c r="E7" s="2">
        <v>0.934883713722229</v>
      </c>
    </row>
    <row r="8" spans="1:5" x14ac:dyDescent="0.35">
      <c r="A8" s="2">
        <v>7</v>
      </c>
      <c r="B8" s="2">
        <v>0.1010972559452057</v>
      </c>
      <c r="C8" s="2">
        <v>0.96245402097702026</v>
      </c>
      <c r="D8" s="2">
        <v>0.12991207838058469</v>
      </c>
      <c r="E8" s="2">
        <v>0.95658916234970093</v>
      </c>
    </row>
    <row r="9" spans="1:5" x14ac:dyDescent="0.35">
      <c r="A9" s="2">
        <v>8</v>
      </c>
      <c r="B9" s="2">
        <v>9.7843796014785767E-2</v>
      </c>
      <c r="C9" s="2">
        <v>0.9670988917350769</v>
      </c>
      <c r="D9" s="2">
        <v>0.15599386394023901</v>
      </c>
      <c r="E9" s="2">
        <v>0.9596899151802063</v>
      </c>
    </row>
    <row r="10" spans="1:5" x14ac:dyDescent="0.35">
      <c r="A10" s="2">
        <v>9</v>
      </c>
      <c r="B10" s="2">
        <v>8.9436106383800507E-2</v>
      </c>
      <c r="C10" s="2">
        <v>0.970195472240448</v>
      </c>
      <c r="D10" s="2">
        <v>0.1528305113315582</v>
      </c>
      <c r="E10" s="2">
        <v>0.95038759708404541</v>
      </c>
    </row>
    <row r="11" spans="1:5" x14ac:dyDescent="0.35">
      <c r="A11" s="2">
        <v>10</v>
      </c>
      <c r="B11" s="2">
        <v>7.0987090468406677E-2</v>
      </c>
      <c r="C11" s="2">
        <v>0.97522741556167603</v>
      </c>
      <c r="D11" s="2">
        <v>0.23584192991256711</v>
      </c>
      <c r="E11" s="2">
        <v>0.95038759708404541</v>
      </c>
    </row>
    <row r="12" spans="1:5" x14ac:dyDescent="0.35">
      <c r="A12" s="3" t="s">
        <v>21</v>
      </c>
      <c r="B12" s="45">
        <v>0.19363838434219299</v>
      </c>
      <c r="C12" s="45"/>
      <c r="D12" s="45"/>
      <c r="E12" s="45"/>
    </row>
    <row r="13" spans="1:5" x14ac:dyDescent="0.35">
      <c r="A13" s="3" t="s">
        <v>22</v>
      </c>
      <c r="B13" s="45">
        <v>0.95672333240509</v>
      </c>
      <c r="C13" s="45"/>
      <c r="D13" s="45"/>
      <c r="E13" s="45"/>
    </row>
    <row r="14" spans="1:5" x14ac:dyDescent="0.35">
      <c r="A14" s="4" t="s">
        <v>8</v>
      </c>
      <c r="B14" s="5">
        <f>MIN(B2:B11)</f>
        <v>7.0987090468406677E-2</v>
      </c>
      <c r="C14" s="5">
        <f>MIN(C2:C11)</f>
        <v>0.94387459754943848</v>
      </c>
      <c r="D14" s="5">
        <f>MIN(D2:D11)</f>
        <v>0.12991207838058469</v>
      </c>
      <c r="E14" s="5">
        <f>MIN(E2:E11)</f>
        <v>0.934883713722229</v>
      </c>
    </row>
    <row r="15" spans="1:5" x14ac:dyDescent="0.35">
      <c r="A15" s="4" t="s">
        <v>9</v>
      </c>
      <c r="B15" s="6">
        <f>MAX(B2:B11)</f>
        <v>0.35874652862548828</v>
      </c>
      <c r="C15" s="6">
        <f>MAX(C2:C11)</f>
        <v>0.97522741556167603</v>
      </c>
      <c r="D15" s="6">
        <f>MAX(D2:D11)</f>
        <v>0.28601911664009089</v>
      </c>
      <c r="E15" s="6">
        <f>MAX(E2:E11)</f>
        <v>0.9596899151802063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7</v>
      </c>
      <c r="E16">
        <f>INDEX($A$2:$A$11,MATCH(E14,E2:E11,0))</f>
        <v>6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I13" sqref="I13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>
        <v>11</v>
      </c>
      <c r="D3" s="2">
        <v>0</v>
      </c>
      <c r="E3" s="2">
        <v>6</v>
      </c>
      <c r="F3">
        <f>SUM(C3:E3)</f>
        <v>17</v>
      </c>
      <c r="H3" s="44">
        <v>17</v>
      </c>
    </row>
    <row r="4" spans="1:8" ht="20" customHeight="1" x14ac:dyDescent="0.35">
      <c r="A4" s="47"/>
      <c r="B4" s="1">
        <v>1</v>
      </c>
      <c r="C4" s="2">
        <v>0</v>
      </c>
      <c r="D4" s="40">
        <v>1</v>
      </c>
      <c r="E4" s="2">
        <v>15</v>
      </c>
      <c r="F4">
        <f t="shared" ref="F4:F5" si="0">SUM(C4:E4)</f>
        <v>16</v>
      </c>
      <c r="H4" s="44">
        <v>16</v>
      </c>
    </row>
    <row r="5" spans="1:8" ht="20" customHeight="1" x14ac:dyDescent="0.35">
      <c r="A5" s="47"/>
      <c r="B5" s="1">
        <v>2</v>
      </c>
      <c r="C5" s="2">
        <v>7</v>
      </c>
      <c r="D5" s="2">
        <v>0</v>
      </c>
      <c r="E5" s="40">
        <v>607</v>
      </c>
      <c r="F5">
        <f t="shared" si="0"/>
        <v>614</v>
      </c>
      <c r="H5" s="44">
        <v>614</v>
      </c>
    </row>
    <row r="6" spans="1:8" x14ac:dyDescent="0.35">
      <c r="C6">
        <f>SUM(C3:C5)</f>
        <v>18</v>
      </c>
      <c r="D6">
        <f t="shared" ref="D6:E6" si="1">SUM(D3:D5)</f>
        <v>1</v>
      </c>
      <c r="E6">
        <f t="shared" si="1"/>
        <v>628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B12" sqref="B12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v>11</v>
      </c>
      <c r="C2" s="22">
        <v>0</v>
      </c>
      <c r="D2" s="23">
        <f>B2/SUM($B$2:$B$4)</f>
        <v>0.6470588235294118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619</v>
      </c>
      <c r="K2" s="21" t="s">
        <v>29</v>
      </c>
      <c r="L2" s="18">
        <v>647</v>
      </c>
      <c r="M2" s="30">
        <f>J2/L2</f>
        <v>0.95672333848531688</v>
      </c>
    </row>
    <row r="3" spans="1:13" ht="20" customHeight="1" x14ac:dyDescent="0.35">
      <c r="A3" s="47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v>6</v>
      </c>
      <c r="C4" s="18">
        <v>2</v>
      </c>
      <c r="D4" s="41">
        <f t="shared" si="0"/>
        <v>0.35294117647058826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v>1</v>
      </c>
      <c r="C6" s="29">
        <v>1</v>
      </c>
      <c r="D6" s="23">
        <f>B6/SUM($B$6:$B$8)</f>
        <v>6.25E-2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v>0</v>
      </c>
      <c r="C7" s="18">
        <v>0</v>
      </c>
      <c r="D7" s="41">
        <f t="shared" ref="D7:D8" si="1">B7/SUM($B$6:$B$8)</f>
        <v>0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v>15</v>
      </c>
      <c r="C8" s="18">
        <v>2</v>
      </c>
      <c r="D8" s="41">
        <f t="shared" si="1"/>
        <v>0.9375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v>607</v>
      </c>
      <c r="C10" s="22">
        <v>2</v>
      </c>
      <c r="D10" s="43">
        <f>B10/SUM($B$10:$B$12)</f>
        <v>0.98859934853420195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v>7</v>
      </c>
      <c r="C11" s="18">
        <v>0</v>
      </c>
      <c r="D11" s="42">
        <f t="shared" ref="D11:D12" si="2">B11/SUM($B$10:$B$12)</f>
        <v>1.1400651465798045E-2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v>0</v>
      </c>
      <c r="C12" s="18">
        <v>1</v>
      </c>
      <c r="D12" s="42">
        <f t="shared" si="2"/>
        <v>0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D3" sqref="D3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0.97990726429675423</v>
      </c>
      <c r="C2" s="2">
        <v>0.61111111111111116</v>
      </c>
      <c r="D2" s="2">
        <v>0.6470588235294118</v>
      </c>
      <c r="E2" s="2">
        <v>0.62857142857142867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2">
        <v>0.97681607418856264</v>
      </c>
      <c r="C3" s="2">
        <v>1</v>
      </c>
      <c r="D3" s="2">
        <v>6.25E-2</v>
      </c>
      <c r="E3" s="2">
        <v>0.1176470588235294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Muito Baixo</v>
      </c>
      <c r="K3"/>
    </row>
    <row r="4" spans="1:11" ht="30" customHeight="1" x14ac:dyDescent="0.35">
      <c r="A4" s="15">
        <v>2</v>
      </c>
      <c r="B4" s="2">
        <v>0.95672333848531688</v>
      </c>
      <c r="C4" s="2">
        <v>0.96656050955414008</v>
      </c>
      <c r="D4" s="2">
        <v>0.98859934853420195</v>
      </c>
      <c r="E4" s="2">
        <v>0.97745571658615127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7" t="s">
        <v>8</v>
      </c>
      <c r="B5" s="5">
        <f>MIN(B2:B4)</f>
        <v>0.95672333848531688</v>
      </c>
      <c r="C5" s="5">
        <f>MIN(C2:C4)</f>
        <v>0.61111111111111116</v>
      </c>
      <c r="D5" s="5">
        <f>MIN(D2:D4)</f>
        <v>6.25E-2</v>
      </c>
      <c r="E5" s="5">
        <f>MIN(E2:E4)</f>
        <v>0.1176470588235294</v>
      </c>
      <c r="G5" s="9">
        <f>COUNTIF(G2:G4,$K$5)</f>
        <v>3</v>
      </c>
      <c r="H5" s="9">
        <f>COUNTIF(H2:H4,$K$5)</f>
        <v>2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ht="14.5" x14ac:dyDescent="0.35">
      <c r="A6" s="8" t="s">
        <v>9</v>
      </c>
      <c r="B6" s="6">
        <f>MAX(B2:B4)</f>
        <v>0.97990726429675423</v>
      </c>
      <c r="C6" s="6">
        <f>MAX(C2:C4)</f>
        <v>1</v>
      </c>
      <c r="D6" s="6">
        <f>MAX(D2:D4)</f>
        <v>0.98859934853420195</v>
      </c>
      <c r="E6" s="6">
        <f>MAX(E2:E4)</f>
        <v>0.97745571658615127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1</v>
      </c>
      <c r="I8" s="9">
        <f>COUNTIF(I2:I4,$K$8)</f>
        <v>1</v>
      </c>
      <c r="J8" s="9">
        <f>COUNTIF(J2:J4,$K$8)</f>
        <v>1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0</v>
      </c>
      <c r="C10" s="6">
        <f>INDEX($A$2:$A$4,MATCH(C6,C2:C4,0))</f>
        <v>1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1</v>
      </c>
      <c r="J10" s="9">
        <f>COUNTIF(J2:J4,$K$10)</f>
        <v>1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tabSelected="1"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</v>
      </c>
    </row>
    <row r="4" spans="14:15" x14ac:dyDescent="0.35">
      <c r="N4" s="18">
        <v>2</v>
      </c>
      <c r="O4" s="18">
        <v>0.93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2025-01-14T21:46:41Z</dcterms:modified>
</cp:coreProperties>
</file>