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<sst xmlns="http://schemas.openxmlformats.org/spreadsheetml/2006/main" count="350" uniqueCount="205">
  <si>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</si>
  <si>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</si>
  <si>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</si>
  <si>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</si>
  <si>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</si>
  <si>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</si>
  <si>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</si>
  <si>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</si>
  <si>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</si>
  <si>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</si>
  <si>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</si>
  <si>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</si>
  <si>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</si>
  <si>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</si>
  <si>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</si>
  <si>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</si>
  <si>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</si>
  <si>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</si>
  <si>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</si>
  <si>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</si>
  <si>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</si>
  <si>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</si>
  <si>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</si>
  <si>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</si>
  <si>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</si>
  <si>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</si>
  <si>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</si>
  <si>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</si>
  <si>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</si>
  <si>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</si>
  <si>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</si>
  <si>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</si>
  <si>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</si>
  <si>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</si>
  <si>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</si>
  <si>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</si>
  <si>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</si>
  <si>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</si>
  <si>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</si>
  <si>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</si>
  <si>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</si>
  <si>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</si>
  <si>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</si>
  <si>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</si>
  <si>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</si>
  <si>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</si>
  <si>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</si>
  <si>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</si>
  <si>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</si>
  <si>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</si>
  <si>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</si>
  <si>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</si>
  <si>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</si>
  <si>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</si>
  <si>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</si>
  <si>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</si>
  <si>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</si>
  <si>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</si>
  <si>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</si>
  <si>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</si>
  <si>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</si>
  <si>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</si>
  <si>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</si>
  <si>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</si>
  <si>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</si>
  <si>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</si>
  <si>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</si>
  <si>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</si>
  <si>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</si>
  <si>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</si>
  <si>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</si>
  <si>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</si>
  <si>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</si>
  <si>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</si>
  <si>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</si>
  <si>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</si>
  <si>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</si>
  <si>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</si>
  <si>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</si>
  <si>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</si>
  <si>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</si>
  <si>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</si>
  <si>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</si>
  <si>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</si>
  <si>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</si>
  <si>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</si>
  <si>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</si>
  <si>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</si>
  <si>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</si>
  <si>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</si>
  <si>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</si>
  <si>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</si>
  <si>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</si>
  <si>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</si>
  <si>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</si>
  <si>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</si>
  <si>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</si>
  <si>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</si>
  <si>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</si>
  <si>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</si>
  <si>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</si>
  <si>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</si>
  <si>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</si>
  <si>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</si>
  <si>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</si>
  <si>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</si>
  <si>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</si>
  <si>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</si>
  <si>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</si>
  <si>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</si>
  <si>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</si>
  <si>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</si>
  <si>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</si>
  <si>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</si>
  <si>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</si>
  <si>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</si>
  <si>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</si>
  <si>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</si>
  <si>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</si>
  <si>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</si>
  <si>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</si>
  <si>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</si>
  <si>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</si>
  <si>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</si>
  <si>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</si>
  <si>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</si>
  <si>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</si>
  <si>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</si>
  <si>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</si>
  <si>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</si>
  <si>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</si>
  <si>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</si>
  <si>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</si>
  <si>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</si>
  <si>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</si>
  <si>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</si>
  <si>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</si>
  <si>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</si>
  <si>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</si>
  <si>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</si>
  <si>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</si>
  <si>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</si>
  <si>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</si>
  <si>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</si>
  <si>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</si>
  <si>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</si>
  <si>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</si>
  <si>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</si>
  <si>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</si>
  <si>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</si>
  <si>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</si>
  <si>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</si>
  <si>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</si>
  <si>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</si>
  <si>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</si>
  <si>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</si>
  <si>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</si>
  <si>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</si>
  <si>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</si>
  <si>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</si>
  <si>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</si>
  <si>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</si>
  <si>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</si>
  <si>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</si>
  <si>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</si>
  <si>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</si>
  <si>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</si>
  <si>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</si>
  <si>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</si>
  <si>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</si>
  <si>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</si>
  <si>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</si>
  <si>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</si>
  <si>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</si>
  <si>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</si>
  <si>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</si>
  <si>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</si>
  <si>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</si>
  <si>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</si>
  <si>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</si>
  <si>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</si>
  <si>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</si>
  <si>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</si>
  <si>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</si>
  <si>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</si>
  <si>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</si>
  <si>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</si>
  <si>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</si>
  <si>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</si>
  <si>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</si>
  <si>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</si>
  <si>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</si>
  <si>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</si>
  <si>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</si>
  <si>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</si>
  <si>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</si>
  <si>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</si>
  <si>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</si>
  <si>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</si>
  <si>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</si>
  <si>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</si>
  <si>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</si>
  <si>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</si>
  <si>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MS2 SP1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</si>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</sst>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90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  <xf numFmtId="0" fontId="7" fillId="2" borderId="6" xfId="3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0.27631254621641604</c:v>
                </c:pt>
                <c:pt idx="3">
                  <c:v>0.42050776435789994</c:v>
                </c:pt>
                <c:pt idx="4">
                  <c:v>0.23514912496918905</c:v>
                </c:pt>
                <c:pt idx="5">
                  <c:v>5.0283460685235398E-2</c:v>
                </c:pt>
                <c:pt idx="6">
                  <c:v>3.6973132856790731E-3</c:v>
                </c:pt>
                <c:pt idx="7">
                  <c:v>2.4648755237860487E-4</c:v>
                </c:pt>
                <c:pt idx="8">
                  <c:v>4.9297510475720973E-4</c:v>
                </c:pt>
                <c:pt idx="9">
                  <c:v>6.4086763618437272E-3</c:v>
                </c:pt>
                <c:pt idx="10">
                  <c:v>4.4367759428148882E-3</c:v>
                </c:pt>
                <c:pt idx="11">
                  <c:v>1.2324377618930244E-3</c:v>
                </c:pt>
                <c:pt idx="12">
                  <c:v>1.2324377618930244E-3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MS2 SP1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0.7236874537835839</c:v>
                </c:pt>
                <c:pt idx="4">
                  <c:v>0.30317968942568396</c:v>
                </c:pt>
                <c:pt idx="5">
                  <c:v>6.8030564456494941E-2</c:v>
                </c:pt>
                <c:pt idx="6">
                  <c:v>1.7747103771259549E-2</c:v>
                </c:pt>
                <c:pt idx="7">
                  <c:v>1.4049790485580478E-2</c:v>
                </c:pt>
                <c:pt idx="8">
                  <c:v>1.3803302933201873E-2</c:v>
                </c:pt>
                <c:pt idx="9">
                  <c:v>1.3310327828444664E-2</c:v>
                </c:pt>
                <c:pt idx="10">
                  <c:v>6.9016514666009367E-3</c:v>
                </c:pt>
                <c:pt idx="11">
                  <c:v>2.4648755237860489E-3</c:v>
                </c:pt>
                <c:pt idx="12">
                  <c:v>1.2324377618930244E-3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0.27631254621641604</c:v>
                </c:pt>
                <c:pt idx="3">
                  <c:v>0.42050776435789994</c:v>
                </c:pt>
                <c:pt idx="4">
                  <c:v>0.23514912496918905</c:v>
                </c:pt>
                <c:pt idx="5">
                  <c:v>5.0283460685235398E-2</c:v>
                </c:pt>
                <c:pt idx="6">
                  <c:v>3.6973132856790731E-3</c:v>
                </c:pt>
                <c:pt idx="7">
                  <c:v>2.4648755237860487E-4</c:v>
                </c:pt>
                <c:pt idx="8">
                  <c:v>4.9297510475720973E-4</c:v>
                </c:pt>
                <c:pt idx="9">
                  <c:v>6.4086763618437272E-3</c:v>
                </c:pt>
                <c:pt idx="10">
                  <c:v>4.4367759428148882E-3</c:v>
                </c:pt>
                <c:pt idx="11">
                  <c:v>1.2324377618930244E-3</c:v>
                </c:pt>
                <c:pt idx="12">
                  <c:v>1.2324377618930244E-3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0.27631254621641604</c:v>
                </c:pt>
                <c:pt idx="3">
                  <c:v>0.42050776435789994</c:v>
                </c:pt>
                <c:pt idx="4">
                  <c:v>0.23514912496918905</c:v>
                </c:pt>
                <c:pt idx="5">
                  <c:v>5.0283460685235398E-2</c:v>
                </c:pt>
                <c:pt idx="6">
                  <c:v>3.6973132856790731E-3</c:v>
                </c:pt>
                <c:pt idx="7">
                  <c:v>2.4648755237860487E-4</c:v>
                </c:pt>
                <c:pt idx="8">
                  <c:v>4.9297510475720973E-4</c:v>
                </c:pt>
                <c:pt idx="9">
                  <c:v>6.4086763618437272E-3</c:v>
                </c:pt>
                <c:pt idx="10">
                  <c:v>4.4367759428148882E-3</c:v>
                </c:pt>
                <c:pt idx="11">
                  <c:v>1.2324377618930244E-3</c:v>
                </c:pt>
                <c:pt idx="12">
                  <c:v>1.2324377618930244E-3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0.27631254621641604</c:v>
                </c:pt>
                <c:pt idx="3">
                  <c:v>0.42050776435789994</c:v>
                </c:pt>
                <c:pt idx="4">
                  <c:v>0.23514912496918905</c:v>
                </c:pt>
                <c:pt idx="5">
                  <c:v>5.0283460685235398E-2</c:v>
                </c:pt>
                <c:pt idx="6">
                  <c:v>3.6973132856790731E-3</c:v>
                </c:pt>
                <c:pt idx="7">
                  <c:v>2.4648755237860487E-4</c:v>
                </c:pt>
                <c:pt idx="8">
                  <c:v>4.9297510475720973E-4</c:v>
                </c:pt>
                <c:pt idx="9">
                  <c:v>6.4086763618437272E-3</c:v>
                </c:pt>
                <c:pt idx="10">
                  <c:v>4.4367759428148882E-3</c:v>
                </c:pt>
                <c:pt idx="11">
                  <c:v>1.2324377618930244E-3</c:v>
                </c:pt>
                <c:pt idx="12">
                  <c:v>1.2324377618930244E-3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1.2851938832781364E-3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B8" sqref="B8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44341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6.8" customHeight="1" x14ac:dyDescent="0.3">
      <c r="B6" s="308" t="s">
        <v>201</v>
      </c>
      <c r="C6" s="388"/>
      <c r="D6" s="387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89" t="s">
        <v>203</v>
      </c>
      <c r="D7" s="259" t="s">
        <v>202</v>
      </c>
      <c r="E7" s="311">
        <v>44256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20290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2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3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3"/>
      <c r="B12" s="271">
        <v>63</v>
      </c>
      <c r="C12" s="270">
        <f t="shared" si="0"/>
        <v>5605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4"/>
      <c r="B13" s="272">
        <v>31.5</v>
      </c>
      <c r="C13" s="270">
        <f t="shared" si="0"/>
        <v>8530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5" t="s">
        <v>45</v>
      </c>
      <c r="B14" s="273">
        <v>16</v>
      </c>
      <c r="C14" s="270">
        <f t="shared" si="0"/>
        <v>4770</v>
      </c>
      <c r="D14" s="259"/>
      <c r="I14" s="252"/>
      <c r="J14" s="252"/>
      <c r="K14" s="259"/>
    </row>
    <row r="15" spans="1:11" ht="17.25" customHeight="1" thickBot="1" x14ac:dyDescent="0.25">
      <c r="A15" s="315"/>
      <c r="B15" s="274">
        <v>8</v>
      </c>
      <c r="C15" s="270">
        <f t="shared" si="0"/>
        <v>1020</v>
      </c>
      <c r="D15" s="259"/>
      <c r="I15" s="260"/>
      <c r="J15" s="260"/>
      <c r="K15" s="259"/>
    </row>
    <row r="16" spans="1:11" ht="17.25" customHeight="1" thickBot="1" x14ac:dyDescent="0.25">
      <c r="A16" s="315"/>
      <c r="B16" s="274">
        <v>4</v>
      </c>
      <c r="C16" s="270">
        <f t="shared" si="0"/>
        <v>75</v>
      </c>
      <c r="D16" s="259"/>
      <c r="I16" s="260"/>
      <c r="J16" s="260"/>
      <c r="K16" s="259"/>
    </row>
    <row r="17" spans="1:11" ht="17.25" customHeight="1" thickBot="1" x14ac:dyDescent="0.25">
      <c r="A17" s="315"/>
      <c r="B17" s="274">
        <v>2</v>
      </c>
      <c r="C17" s="270">
        <f t="shared" si="0"/>
        <v>5</v>
      </c>
      <c r="D17" s="259"/>
      <c r="I17" s="260"/>
      <c r="J17" s="260"/>
      <c r="K17" s="259"/>
    </row>
    <row r="18" spans="1:11" ht="17.25" customHeight="1" thickBot="1" x14ac:dyDescent="0.25">
      <c r="A18" s="315"/>
      <c r="B18" s="274">
        <v>1</v>
      </c>
      <c r="C18" s="270">
        <f t="shared" si="0"/>
        <v>10</v>
      </c>
      <c r="I18" s="275"/>
      <c r="K18" s="276"/>
    </row>
    <row r="19" spans="1:11" ht="17.25" customHeight="1" thickBot="1" x14ac:dyDescent="0.25">
      <c r="A19" s="316"/>
      <c r="B19" s="270">
        <v>0.5</v>
      </c>
      <c r="C19" s="270">
        <f t="shared" si="0"/>
        <v>130</v>
      </c>
      <c r="I19" s="275"/>
      <c r="K19" s="277"/>
    </row>
    <row r="20" spans="1:11" ht="17.25" customHeight="1" thickBot="1" x14ac:dyDescent="0.25">
      <c r="A20" s="317" t="s">
        <v>44</v>
      </c>
      <c r="B20" s="278">
        <v>0.25</v>
      </c>
      <c r="C20" s="270">
        <f t="shared" si="0"/>
        <v>90</v>
      </c>
      <c r="I20" s="275"/>
    </row>
    <row r="21" spans="1:11" ht="17.25" customHeight="1" thickBot="1" x14ac:dyDescent="0.25">
      <c r="A21" s="318"/>
      <c r="B21" s="279">
        <v>0.125</v>
      </c>
      <c r="C21" s="270">
        <f t="shared" si="0"/>
        <v>25</v>
      </c>
      <c r="I21" s="275"/>
      <c r="K21" s="276"/>
    </row>
    <row r="22" spans="1:11" ht="17.25" customHeight="1" thickBot="1" x14ac:dyDescent="0.25">
      <c r="A22" s="318"/>
      <c r="B22" s="279">
        <v>6.3E-2</v>
      </c>
      <c r="C22" s="270">
        <f t="shared" si="0"/>
        <v>25</v>
      </c>
      <c r="I22" s="275"/>
      <c r="K22" s="276"/>
    </row>
    <row r="23" spans="1:11" ht="17.25" customHeight="1" thickBot="1" x14ac:dyDescent="0.25">
      <c r="A23" s="319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19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0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7320</v>
      </c>
      <c r="I34" s="288">
        <f t="shared" ref="I34:J44" si="3">H34</f>
        <v>7320</v>
      </c>
      <c r="J34" s="288">
        <f t="shared" si="3"/>
        <v>7320</v>
      </c>
      <c r="K34" s="289">
        <f>AVERAGE(H34:J34)-AVERAGE(E34:G34)</f>
        <v>5605</v>
      </c>
    </row>
    <row r="35" spans="2:11" ht="10.8" thickBot="1" x14ac:dyDescent="0.25">
      <c r="B35" s="254" t="s">
        <v>27</v>
      </c>
      <c r="C35" s="293">
        <f>D47-D45</f>
        <v>20290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10285</v>
      </c>
      <c r="I35" s="288">
        <f t="shared" si="3"/>
        <v>10285</v>
      </c>
      <c r="J35" s="288">
        <f t="shared" si="3"/>
        <v>10285</v>
      </c>
      <c r="K35" s="289">
        <f t="shared" ref="K35:K44" si="4">AVERAGE(H35:J35)-AVERAGE(E35:G35)</f>
        <v>8530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6265</v>
      </c>
      <c r="I36" s="288">
        <f t="shared" si="3"/>
        <v>6265</v>
      </c>
      <c r="J36" s="288">
        <f t="shared" si="3"/>
        <v>6265</v>
      </c>
      <c r="K36" s="289">
        <f t="shared" si="4"/>
        <v>4770</v>
      </c>
    </row>
    <row r="37" spans="2:11" x14ac:dyDescent="0.2">
      <c r="D37" s="286">
        <v>4</v>
      </c>
      <c r="E37" s="287">
        <v>1565</v>
      </c>
      <c r="F37" s="287">
        <f t="shared" si="2"/>
        <v>1565</v>
      </c>
      <c r="G37" s="287">
        <f t="shared" si="2"/>
        <v>1565</v>
      </c>
      <c r="H37" s="288">
        <v>2585</v>
      </c>
      <c r="I37" s="288">
        <f t="shared" si="3"/>
        <v>2585</v>
      </c>
      <c r="J37" s="288">
        <f t="shared" si="3"/>
        <v>2585</v>
      </c>
      <c r="K37" s="289">
        <f t="shared" si="4"/>
        <v>1020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1440</v>
      </c>
      <c r="I38" s="288">
        <f t="shared" si="3"/>
        <v>1440</v>
      </c>
      <c r="J38" s="288">
        <f t="shared" si="3"/>
        <v>1440</v>
      </c>
      <c r="K38" s="289">
        <f t="shared" si="4"/>
        <v>75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1200</v>
      </c>
      <c r="I39" s="288">
        <f t="shared" si="3"/>
        <v>1200</v>
      </c>
      <c r="J39" s="288">
        <f t="shared" si="3"/>
        <v>1200</v>
      </c>
      <c r="K39" s="289">
        <f t="shared" si="4"/>
        <v>5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1050</v>
      </c>
      <c r="I40" s="288">
        <f t="shared" si="3"/>
        <v>1050</v>
      </c>
      <c r="J40" s="288">
        <f t="shared" si="3"/>
        <v>1050</v>
      </c>
      <c r="K40" s="289">
        <f t="shared" si="4"/>
        <v>10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1105</v>
      </c>
      <c r="I41" s="288">
        <f t="shared" si="3"/>
        <v>1105</v>
      </c>
      <c r="J41" s="288">
        <f t="shared" si="3"/>
        <v>1105</v>
      </c>
      <c r="K41" s="289">
        <f t="shared" si="4"/>
        <v>130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1040</v>
      </c>
      <c r="I42" s="288">
        <f t="shared" si="3"/>
        <v>1040</v>
      </c>
      <c r="J42" s="288">
        <f t="shared" si="3"/>
        <v>1040</v>
      </c>
      <c r="K42" s="289">
        <f t="shared" si="4"/>
        <v>90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935</v>
      </c>
      <c r="I43" s="288">
        <f t="shared" si="3"/>
        <v>935</v>
      </c>
      <c r="J43" s="288">
        <f t="shared" si="3"/>
        <v>935</v>
      </c>
      <c r="K43" s="289">
        <f t="shared" si="4"/>
        <v>25</v>
      </c>
    </row>
    <row r="44" spans="2:11" ht="10.8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1710</v>
      </c>
      <c r="I44" s="288">
        <f t="shared" si="3"/>
        <v>1710</v>
      </c>
      <c r="J44" s="288">
        <f t="shared" si="3"/>
        <v>1710</v>
      </c>
      <c r="K44" s="289">
        <f t="shared" si="4"/>
        <v>25</v>
      </c>
    </row>
    <row r="45" spans="2:11" ht="10.8" thickBot="1" x14ac:dyDescent="0.25">
      <c r="C45" s="295" t="s">
        <v>30</v>
      </c>
      <c r="D45" s="296">
        <f>3325+3315</f>
        <v>6640</v>
      </c>
      <c r="I45" s="275"/>
      <c r="J45" s="251" t="s">
        <v>31</v>
      </c>
      <c r="K45" s="276">
        <f>SUM(K31:K44)</f>
        <v>20285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0">
        <f>((C35-K45)/C35)</f>
        <v>2.4642681123706261E-4</v>
      </c>
    </row>
    <row r="47" spans="2:11" ht="10.8" thickBot="1" x14ac:dyDescent="0.25">
      <c r="B47" s="295" t="s">
        <v>33</v>
      </c>
      <c r="C47" s="295"/>
      <c r="D47" s="300">
        <f>13670+13260</f>
        <v>26930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1" t="s">
        <v>20</v>
      </c>
      <c r="D1" s="322"/>
      <c r="E1" s="322"/>
      <c r="F1" s="323"/>
    </row>
    <row r="2" spans="1:11" ht="16.2" thickBot="1" x14ac:dyDescent="0.35">
      <c r="B2" s="22" t="s">
        <v>3</v>
      </c>
      <c r="C2" s="324" t="s">
        <v>5</v>
      </c>
      <c r="D2" s="325"/>
      <c r="E2" s="325"/>
      <c r="F2" s="326"/>
    </row>
    <row r="3" spans="1:11" x14ac:dyDescent="0.25">
      <c r="B3" s="19" t="s">
        <v>1</v>
      </c>
      <c r="C3" s="327">
        <f>'Input-data'!C4</f>
        <v>44341</v>
      </c>
      <c r="D3" s="327"/>
      <c r="E3" s="327"/>
      <c r="F3" s="328"/>
    </row>
    <row r="4" spans="1:11" x14ac:dyDescent="0.25">
      <c r="B4" s="20" t="s">
        <v>42</v>
      </c>
      <c r="C4" s="342">
        <f>'Input-data'!C5</f>
        <v>0</v>
      </c>
      <c r="D4" s="342"/>
      <c r="E4" s="342"/>
      <c r="F4" s="343"/>
    </row>
    <row r="5" spans="1:11" x14ac:dyDescent="0.25">
      <c r="B5" s="20" t="s">
        <v>43</v>
      </c>
      <c r="C5" s="344">
        <f>'Input-data'!C6</f>
        <v>0</v>
      </c>
      <c r="D5" s="344"/>
      <c r="E5" s="344"/>
      <c r="F5" s="345"/>
    </row>
    <row r="6" spans="1:11" x14ac:dyDescent="0.25">
      <c r="B6" s="20" t="s">
        <v>0</v>
      </c>
      <c r="C6" s="329" t="str">
        <f>'Input-data'!C7</f>
        <v>MS2 SP1 OS</v>
      </c>
      <c r="D6" s="329"/>
      <c r="E6" s="329"/>
      <c r="F6" s="330"/>
      <c r="G6" s="7"/>
    </row>
    <row r="7" spans="1:11" x14ac:dyDescent="0.25">
      <c r="B7" s="20" t="s">
        <v>4</v>
      </c>
      <c r="C7" s="340" t="str">
        <f>'Input-data'!C8</f>
        <v>OS</v>
      </c>
      <c r="D7" s="340"/>
      <c r="E7" s="340"/>
      <c r="F7" s="341"/>
      <c r="G7" s="7"/>
    </row>
    <row r="8" spans="1:11" x14ac:dyDescent="0.25">
      <c r="B8" s="20" t="s">
        <v>11</v>
      </c>
      <c r="C8" s="346">
        <f>(C9-D12)/D12</f>
        <v>2.4648755237860487E-4</v>
      </c>
      <c r="D8" s="346"/>
      <c r="E8" s="346"/>
      <c r="F8" s="347"/>
      <c r="G8" s="7"/>
    </row>
    <row r="9" spans="1:11" ht="13.8" thickBot="1" x14ac:dyDescent="0.3">
      <c r="B9" s="224" t="s">
        <v>6</v>
      </c>
      <c r="C9" s="331">
        <f>'Input-data'!C9</f>
        <v>20290</v>
      </c>
      <c r="D9" s="331"/>
      <c r="E9" s="331"/>
      <c r="F9" s="332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3" t="s">
        <v>52</v>
      </c>
      <c r="B11" s="230">
        <v>250</v>
      </c>
      <c r="C11" s="242">
        <f>'Input-data'!C10</f>
        <v>0</v>
      </c>
      <c r="D11" s="243">
        <f t="shared" ref="D11:D26" si="0">D12+C11</f>
        <v>20285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4"/>
      <c r="B12" s="231">
        <v>125</v>
      </c>
      <c r="C12" s="242">
        <f>'Input-data'!C11</f>
        <v>0</v>
      </c>
      <c r="D12" s="243">
        <f t="shared" si="0"/>
        <v>20285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5"/>
      <c r="B13" s="231">
        <v>63</v>
      </c>
      <c r="C13" s="242">
        <f>'Input-data'!C12</f>
        <v>5605</v>
      </c>
      <c r="D13" s="243">
        <f t="shared" si="0"/>
        <v>20285</v>
      </c>
      <c r="E13" s="244">
        <f t="shared" si="2"/>
        <v>0.27631254621641604</v>
      </c>
      <c r="F13" s="245">
        <f t="shared" si="1"/>
        <v>1</v>
      </c>
      <c r="G13" s="7"/>
    </row>
    <row r="14" spans="1:11" ht="17.25" customHeight="1" x14ac:dyDescent="0.25">
      <c r="A14" s="337" t="s">
        <v>53</v>
      </c>
      <c r="B14" s="232">
        <v>31.5</v>
      </c>
      <c r="C14" s="242">
        <f>'Input-data'!C13</f>
        <v>8530</v>
      </c>
      <c r="D14" s="243">
        <f t="shared" si="0"/>
        <v>14680</v>
      </c>
      <c r="E14" s="244">
        <f t="shared" si="2"/>
        <v>0.42050776435789994</v>
      </c>
      <c r="F14" s="245">
        <f t="shared" si="1"/>
        <v>0.7236874537835839</v>
      </c>
      <c r="G14" s="7"/>
    </row>
    <row r="15" spans="1:11" ht="17.25" customHeight="1" x14ac:dyDescent="0.25">
      <c r="A15" s="338"/>
      <c r="B15" s="232">
        <v>16</v>
      </c>
      <c r="C15" s="242">
        <f>'Input-data'!C14</f>
        <v>4770</v>
      </c>
      <c r="D15" s="243">
        <f t="shared" si="0"/>
        <v>6150</v>
      </c>
      <c r="E15" s="244">
        <f t="shared" si="2"/>
        <v>0.23514912496918905</v>
      </c>
      <c r="F15" s="245">
        <f t="shared" si="1"/>
        <v>0.30317968942568396</v>
      </c>
      <c r="G15" s="7"/>
    </row>
    <row r="16" spans="1:11" ht="17.25" customHeight="1" x14ac:dyDescent="0.25">
      <c r="A16" s="338"/>
      <c r="B16" s="232">
        <v>8</v>
      </c>
      <c r="C16" s="242">
        <f>'Input-data'!C15</f>
        <v>1020</v>
      </c>
      <c r="D16" s="243">
        <f t="shared" si="0"/>
        <v>1380</v>
      </c>
      <c r="E16" s="244">
        <f t="shared" si="2"/>
        <v>5.0283460685235398E-2</v>
      </c>
      <c r="F16" s="245">
        <f t="shared" si="1"/>
        <v>6.8030564456494941E-2</v>
      </c>
      <c r="G16" s="7"/>
      <c r="H16" s="43"/>
      <c r="I16" s="43"/>
      <c r="J16" s="43"/>
      <c r="K16" s="43"/>
    </row>
    <row r="17" spans="1:8" ht="17.25" customHeight="1" x14ac:dyDescent="0.25">
      <c r="A17" s="338"/>
      <c r="B17" s="232">
        <v>4</v>
      </c>
      <c r="C17" s="242">
        <f>'Input-data'!C16</f>
        <v>75</v>
      </c>
      <c r="D17" s="243">
        <f t="shared" si="0"/>
        <v>360</v>
      </c>
      <c r="E17" s="244">
        <f t="shared" si="2"/>
        <v>3.6973132856790731E-3</v>
      </c>
      <c r="F17" s="245">
        <f t="shared" si="1"/>
        <v>1.7747103771259549E-2</v>
      </c>
      <c r="G17" s="7"/>
    </row>
    <row r="18" spans="1:8" ht="17.25" customHeight="1" x14ac:dyDescent="0.25">
      <c r="A18" s="339"/>
      <c r="B18" s="232">
        <v>2</v>
      </c>
      <c r="C18" s="242">
        <f>'Input-data'!C17</f>
        <v>5</v>
      </c>
      <c r="D18" s="243">
        <f t="shared" si="0"/>
        <v>285</v>
      </c>
      <c r="E18" s="244">
        <f t="shared" si="2"/>
        <v>2.4648755237860487E-4</v>
      </c>
      <c r="F18" s="245">
        <f t="shared" si="1"/>
        <v>1.4049790485580478E-2</v>
      </c>
      <c r="G18" s="7"/>
      <c r="H18" s="12"/>
    </row>
    <row r="19" spans="1:8" ht="17.25" customHeight="1" x14ac:dyDescent="0.25">
      <c r="A19" s="336" t="s">
        <v>54</v>
      </c>
      <c r="B19" s="231">
        <v>1</v>
      </c>
      <c r="C19" s="242">
        <f>'Input-data'!C18</f>
        <v>10</v>
      </c>
      <c r="D19" s="243">
        <f t="shared" si="0"/>
        <v>280</v>
      </c>
      <c r="E19" s="244">
        <f t="shared" si="2"/>
        <v>4.9297510475720973E-4</v>
      </c>
      <c r="F19" s="245">
        <f t="shared" si="1"/>
        <v>1.3803302933201873E-2</v>
      </c>
      <c r="G19" s="7"/>
    </row>
    <row r="20" spans="1:8" ht="17.25" customHeight="1" x14ac:dyDescent="0.25">
      <c r="A20" s="334"/>
      <c r="B20" s="231">
        <v>0.5</v>
      </c>
      <c r="C20" s="242">
        <f>'Input-data'!C19</f>
        <v>130</v>
      </c>
      <c r="D20" s="243">
        <f t="shared" si="0"/>
        <v>270</v>
      </c>
      <c r="E20" s="244">
        <f t="shared" si="2"/>
        <v>6.4086763618437272E-3</v>
      </c>
      <c r="F20" s="245">
        <f t="shared" si="1"/>
        <v>1.3310327828444664E-2</v>
      </c>
      <c r="G20" s="7"/>
    </row>
    <row r="21" spans="1:8" ht="17.25" customHeight="1" x14ac:dyDescent="0.25">
      <c r="A21" s="334"/>
      <c r="B21" s="233">
        <v>0.25</v>
      </c>
      <c r="C21" s="242">
        <f>'Input-data'!C20</f>
        <v>90</v>
      </c>
      <c r="D21" s="243">
        <f t="shared" si="0"/>
        <v>140</v>
      </c>
      <c r="E21" s="244">
        <f t="shared" si="2"/>
        <v>4.4367759428148882E-3</v>
      </c>
      <c r="F21" s="245">
        <f t="shared" si="1"/>
        <v>6.9016514666009367E-3</v>
      </c>
    </row>
    <row r="22" spans="1:8" ht="17.25" customHeight="1" x14ac:dyDescent="0.25">
      <c r="A22" s="334"/>
      <c r="B22" s="233">
        <v>0.125</v>
      </c>
      <c r="C22" s="242">
        <f>'Input-data'!C21</f>
        <v>25</v>
      </c>
      <c r="D22" s="243">
        <f t="shared" si="0"/>
        <v>50</v>
      </c>
      <c r="E22" s="244">
        <f t="shared" si="2"/>
        <v>1.2324377618930244E-3</v>
      </c>
      <c r="F22" s="245">
        <f t="shared" si="1"/>
        <v>2.4648755237860489E-3</v>
      </c>
    </row>
    <row r="23" spans="1:8" ht="17.25" customHeight="1" x14ac:dyDescent="0.25">
      <c r="A23" s="335"/>
      <c r="B23" s="233">
        <v>6.3E-2</v>
      </c>
      <c r="C23" s="242">
        <f>'Input-data'!C22</f>
        <v>25</v>
      </c>
      <c r="D23" s="243">
        <f t="shared" si="0"/>
        <v>25</v>
      </c>
      <c r="E23" s="244">
        <f t="shared" si="2"/>
        <v>1.2324377618930244E-3</v>
      </c>
      <c r="F23" s="245">
        <f t="shared" si="1"/>
        <v>1.2324377618930244E-3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8" t="s">
        <v>63</v>
      </c>
      <c r="B30" s="349"/>
      <c r="C30" s="372">
        <f ca="1">SUM(Interpolation!E3:E403)*0.0025</f>
        <v>26.399405941584046</v>
      </c>
      <c r="D30" s="373"/>
      <c r="E30" s="241" t="s">
        <v>197</v>
      </c>
      <c r="F30" s="241"/>
      <c r="G30" s="241"/>
      <c r="H30" s="241"/>
    </row>
    <row r="31" spans="1:8" ht="20.25" customHeight="1" x14ac:dyDescent="0.25">
      <c r="A31" s="354" t="s">
        <v>68</v>
      </c>
      <c r="B31" s="355"/>
      <c r="C31" s="370">
        <f ca="1">(C45*C39)^0.5</f>
        <v>22.423455145629422</v>
      </c>
      <c r="D31" s="371"/>
    </row>
    <row r="32" spans="1:8" ht="20.25" customHeight="1" x14ac:dyDescent="0.25">
      <c r="A32" s="356" t="s">
        <v>15</v>
      </c>
      <c r="B32" s="357"/>
      <c r="C32" s="370">
        <f ca="1">C31/C33</f>
        <v>14.36149344027438</v>
      </c>
      <c r="D32" s="371"/>
    </row>
    <row r="33" spans="1:6" ht="20.25" customHeight="1" x14ac:dyDescent="0.25">
      <c r="A33" s="358" t="s">
        <v>69</v>
      </c>
      <c r="B33" s="359"/>
      <c r="C33" s="370">
        <f ca="1">(C44/C40)^0.5</f>
        <v>1.5613595646499154</v>
      </c>
      <c r="D33" s="371"/>
    </row>
    <row r="34" spans="1:6" ht="20.25" customHeight="1" x14ac:dyDescent="0.25">
      <c r="A34" s="356" t="s">
        <v>12</v>
      </c>
      <c r="B34" s="357"/>
      <c r="C34" s="370">
        <f ca="1">STDEV(Interpolation!E3:E403)</f>
        <v>15.710454471045091</v>
      </c>
      <c r="D34" s="371"/>
    </row>
    <row r="35" spans="1:6" ht="20.25" customHeight="1" x14ac:dyDescent="0.25">
      <c r="A35" s="364" t="s">
        <v>76</v>
      </c>
      <c r="B35" s="365"/>
      <c r="C35" s="368">
        <f>geometric_std_dev!G21</f>
        <v>1.1600438960289117</v>
      </c>
      <c r="D35" s="369"/>
      <c r="E35" s="228"/>
    </row>
    <row r="36" spans="1:6" ht="20.25" customHeight="1" x14ac:dyDescent="0.25">
      <c r="A36" s="356" t="s">
        <v>10</v>
      </c>
      <c r="B36" s="357"/>
      <c r="C36" s="370">
        <f ca="1">SKEW(Interpolation!E3:E403)</f>
        <v>0.71992034092205281</v>
      </c>
      <c r="D36" s="371"/>
      <c r="E36" s="228"/>
      <c r="F36" s="228"/>
    </row>
    <row r="37" spans="1:6" ht="20.25" customHeight="1" x14ac:dyDescent="0.25">
      <c r="A37" s="356" t="s">
        <v>9</v>
      </c>
      <c r="B37" s="357"/>
      <c r="C37" s="370">
        <f ca="1">KURT(Interpolation!E3:E403)</f>
        <v>-0.35091096491675788</v>
      </c>
      <c r="D37" s="371"/>
      <c r="E37" s="228"/>
      <c r="F37" s="228"/>
    </row>
    <row r="38" spans="1:6" ht="20.25" customHeight="1" x14ac:dyDescent="0.25">
      <c r="A38" s="356" t="s">
        <v>7</v>
      </c>
      <c r="B38" s="357"/>
      <c r="C38" s="370">
        <f ca="1">Interpolation!E363</f>
        <v>9.0876310272536696</v>
      </c>
      <c r="D38" s="371"/>
      <c r="E38" s="228"/>
      <c r="F38" s="228"/>
    </row>
    <row r="39" spans="1:6" ht="20.25" customHeight="1" x14ac:dyDescent="0.25">
      <c r="A39" s="356" t="s">
        <v>16</v>
      </c>
      <c r="B39" s="357"/>
      <c r="C39" s="370">
        <f ca="1">Interpolation!E339</f>
        <v>11.128888888888891</v>
      </c>
      <c r="D39" s="371"/>
      <c r="E39" s="228"/>
      <c r="F39" s="228"/>
    </row>
    <row r="40" spans="1:6" ht="20.25" customHeight="1" x14ac:dyDescent="0.25">
      <c r="A40" s="356" t="s">
        <v>18</v>
      </c>
      <c r="B40" s="357"/>
      <c r="C40" s="370">
        <f ca="1">Interpolation!E303</f>
        <v>14.190775681341721</v>
      </c>
      <c r="D40" s="371"/>
      <c r="E40" s="228"/>
      <c r="F40" s="228"/>
    </row>
    <row r="41" spans="1:6" ht="20.25" customHeight="1" x14ac:dyDescent="0.25">
      <c r="A41" s="358" t="s">
        <v>50</v>
      </c>
      <c r="B41" s="359"/>
      <c r="C41" s="370">
        <f ca="1">Interpolation!E283</f>
        <v>15.891823899371072</v>
      </c>
      <c r="D41" s="371"/>
      <c r="E41" s="228"/>
      <c r="F41" s="228"/>
    </row>
    <row r="42" spans="1:6" ht="20.25" customHeight="1" x14ac:dyDescent="0.3">
      <c r="A42" s="364" t="s">
        <v>51</v>
      </c>
      <c r="B42" s="365"/>
      <c r="C42" s="368">
        <f ca="1">Interpolation!E203</f>
        <v>23.254835873388043</v>
      </c>
      <c r="D42" s="369"/>
      <c r="E42" s="303">
        <f ca="1">17.5*(C42/1000)^(-1/6)</f>
        <v>32.755620857780535</v>
      </c>
      <c r="F42" s="228"/>
    </row>
    <row r="43" spans="1:6" ht="20.25" customHeight="1" x14ac:dyDescent="0.25">
      <c r="A43" s="358" t="s">
        <v>47</v>
      </c>
      <c r="B43" s="359"/>
      <c r="C43" s="370">
        <f ca="1">Interpolation!E163</f>
        <v>26.940855803048066</v>
      </c>
      <c r="D43" s="371"/>
      <c r="E43" s="304"/>
      <c r="F43" s="228"/>
    </row>
    <row r="44" spans="1:6" ht="20.25" customHeight="1" x14ac:dyDescent="0.25">
      <c r="A44" s="356" t="s">
        <v>19</v>
      </c>
      <c r="B44" s="357"/>
      <c r="C44" s="370">
        <f ca="1">Interpolation!E103</f>
        <v>34.594892952720812</v>
      </c>
      <c r="D44" s="371"/>
      <c r="E44" s="304"/>
      <c r="F44" s="228"/>
    </row>
    <row r="45" spans="1:6" ht="20.25" customHeight="1" x14ac:dyDescent="0.25">
      <c r="A45" s="360" t="s">
        <v>17</v>
      </c>
      <c r="B45" s="361"/>
      <c r="C45" s="370">
        <f ca="1">Interpolation!E67</f>
        <v>45.180731489741319</v>
      </c>
      <c r="D45" s="371"/>
      <c r="E45" s="304"/>
      <c r="F45" s="228"/>
    </row>
    <row r="46" spans="1:6" ht="20.25" customHeight="1" x14ac:dyDescent="0.25">
      <c r="A46" s="360" t="s">
        <v>8</v>
      </c>
      <c r="B46" s="361"/>
      <c r="C46" s="370">
        <f ca="1">Interpolation!E43</f>
        <v>52.237957181088333</v>
      </c>
      <c r="D46" s="371"/>
      <c r="E46" s="304">
        <f ca="1">23.5*(2*C46/1000)^(-1/6)</f>
        <v>34.242476428926643</v>
      </c>
      <c r="F46" s="228"/>
    </row>
    <row r="47" spans="1:6" ht="20.25" customHeight="1" x14ac:dyDescent="0.25">
      <c r="A47" s="362" t="s">
        <v>48</v>
      </c>
      <c r="B47" s="363"/>
      <c r="C47" s="370">
        <f ca="1">C43/C38</f>
        <v>2.9645631212637094</v>
      </c>
      <c r="D47" s="371"/>
      <c r="E47" s="228"/>
      <c r="F47" s="228"/>
    </row>
    <row r="48" spans="1:6" ht="20.25" customHeight="1" thickBot="1" x14ac:dyDescent="0.3">
      <c r="A48" s="366" t="s">
        <v>49</v>
      </c>
      <c r="B48" s="367"/>
      <c r="C48" s="374">
        <f ca="1">C41^2/(C43*C38)</f>
        <v>1.0315384358901807</v>
      </c>
      <c r="D48" s="375"/>
      <c r="E48" s="228"/>
      <c r="F48" s="228"/>
    </row>
    <row r="49" spans="1:5" ht="20.25" customHeight="1" x14ac:dyDescent="0.25">
      <c r="A49" s="376" t="s">
        <v>184</v>
      </c>
      <c r="B49" s="377"/>
      <c r="C49" s="377"/>
      <c r="D49" s="378"/>
    </row>
    <row r="50" spans="1:5" ht="20.25" customHeight="1" x14ac:dyDescent="0.25">
      <c r="A50" s="350" t="s">
        <v>179</v>
      </c>
      <c r="B50" s="351"/>
      <c r="C50" s="379">
        <f ca="1">-0.0333+(0.4665/((1000*C42/1000)^0.21))</f>
        <v>0.20762610500709081</v>
      </c>
      <c r="D50" s="380"/>
    </row>
    <row r="51" spans="1:5" ht="20.25" customHeight="1" x14ac:dyDescent="0.25">
      <c r="A51" s="352" t="s">
        <v>180</v>
      </c>
      <c r="B51" s="353"/>
      <c r="C51" s="383">
        <f ca="1">0.13+(0.21/((1000*C42/1000+0.002)^0.21))</f>
        <v>0.23845352266721304</v>
      </c>
      <c r="D51" s="384"/>
    </row>
    <row r="52" spans="1:5" ht="20.25" customHeight="1" x14ac:dyDescent="0.25">
      <c r="A52" s="350" t="s">
        <v>181</v>
      </c>
      <c r="B52" s="351"/>
      <c r="C52" s="379">
        <f>0.621*EXP(-0.457*C35)</f>
        <v>0.36547249433047752</v>
      </c>
      <c r="D52" s="380"/>
    </row>
    <row r="53" spans="1:5" ht="20.25" customHeight="1" x14ac:dyDescent="0.25">
      <c r="A53" s="352" t="s">
        <v>182</v>
      </c>
      <c r="B53" s="353"/>
      <c r="C53" s="383">
        <f>'Berechnung_Yu&amp;Stand'!J1086</f>
        <v>0.30641038399068382</v>
      </c>
      <c r="D53" s="384"/>
    </row>
    <row r="54" spans="1:5" ht="20.25" customHeight="1" thickBot="1" x14ac:dyDescent="0.3">
      <c r="A54" s="381" t="s">
        <v>183</v>
      </c>
      <c r="B54" s="382"/>
      <c r="C54" s="385">
        <f>0.353-0.068*C35+0.146*F20</f>
        <v>0.27606032293298693</v>
      </c>
      <c r="D54" s="38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63.705948929527224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63.705948929527224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63.411897859054434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63.11784678858163</v>
      </c>
    </row>
    <row r="7" spans="1:5" x14ac:dyDescent="0.25">
      <c r="A7" s="16">
        <f>Statistik!F23*100</f>
        <v>0.12324377618930245</v>
      </c>
      <c r="B7" s="18">
        <f>'Input-data'!B22</f>
        <v>6.3E-2</v>
      </c>
      <c r="D7" s="2">
        <v>99</v>
      </c>
      <c r="E7" s="6">
        <f t="shared" ca="1" si="0"/>
        <v>62.82379571810884</v>
      </c>
    </row>
    <row r="8" spans="1:5" x14ac:dyDescent="0.25">
      <c r="A8" s="16">
        <f>Statistik!F22*100</f>
        <v>0.2464875523786049</v>
      </c>
      <c r="B8" s="18">
        <v>0.125</v>
      </c>
      <c r="D8" s="2">
        <v>98.75</v>
      </c>
      <c r="E8" s="6">
        <f t="shared" ca="1" si="0"/>
        <v>62.529744647636051</v>
      </c>
    </row>
    <row r="9" spans="1:5" x14ac:dyDescent="0.25">
      <c r="A9" s="16">
        <f>Statistik!F21*100</f>
        <v>0.69016514666009365</v>
      </c>
      <c r="B9" s="18">
        <f>'Input-data'!B20</f>
        <v>0.25</v>
      </c>
      <c r="D9" s="2">
        <v>98.5</v>
      </c>
      <c r="E9" s="6">
        <f t="shared" ca="1" si="0"/>
        <v>62.235693577163261</v>
      </c>
    </row>
    <row r="10" spans="1:5" x14ac:dyDescent="0.25">
      <c r="A10" s="16">
        <f>Statistik!F20*100</f>
        <v>1.3310327828444664</v>
      </c>
      <c r="B10" s="18">
        <f>'Input-data'!B19</f>
        <v>0.5</v>
      </c>
      <c r="D10" s="2">
        <v>98.25</v>
      </c>
      <c r="E10" s="6">
        <f t="shared" ca="1" si="0"/>
        <v>61.941642506690471</v>
      </c>
    </row>
    <row r="11" spans="1:5" x14ac:dyDescent="0.25">
      <c r="A11" s="16">
        <f>Statistik!F19*100</f>
        <v>1.3803302933201873</v>
      </c>
      <c r="B11" s="18">
        <f>'Input-data'!B18</f>
        <v>1</v>
      </c>
      <c r="D11" s="2">
        <v>98</v>
      </c>
      <c r="E11" s="6">
        <f t="shared" ca="1" si="0"/>
        <v>61.647591436217681</v>
      </c>
    </row>
    <row r="12" spans="1:5" x14ac:dyDescent="0.25">
      <c r="A12" s="16">
        <f>Statistik!F18*100</f>
        <v>1.4049790485580478</v>
      </c>
      <c r="B12" s="18">
        <f>'Input-data'!B17</f>
        <v>2</v>
      </c>
      <c r="D12" s="2">
        <v>97.75</v>
      </c>
      <c r="E12" s="6">
        <f t="shared" ca="1" si="0"/>
        <v>61.353540365744891</v>
      </c>
    </row>
    <row r="13" spans="1:5" x14ac:dyDescent="0.25">
      <c r="A13" s="16">
        <f>Statistik!F17*100</f>
        <v>1.7747103771259549</v>
      </c>
      <c r="B13" s="18">
        <f>'Input-data'!B16</f>
        <v>4</v>
      </c>
      <c r="D13" s="2">
        <v>97.5</v>
      </c>
      <c r="E13" s="6">
        <f t="shared" ca="1" si="0"/>
        <v>61.059489295272087</v>
      </c>
    </row>
    <row r="14" spans="1:5" x14ac:dyDescent="0.25">
      <c r="A14" s="16">
        <f>Statistik!F16*100</f>
        <v>6.803056445649494</v>
      </c>
      <c r="B14" s="18">
        <f>'Input-data'!B15</f>
        <v>8</v>
      </c>
      <c r="D14" s="2">
        <v>97.25</v>
      </c>
      <c r="E14" s="6">
        <f t="shared" ca="1" si="0"/>
        <v>60.765438224799297</v>
      </c>
    </row>
    <row r="15" spans="1:5" x14ac:dyDescent="0.25">
      <c r="A15" s="16">
        <f>Statistik!F15*100</f>
        <v>30.317968942568395</v>
      </c>
      <c r="B15" s="18">
        <f>'Input-data'!B14</f>
        <v>16</v>
      </c>
      <c r="D15" s="2">
        <v>97</v>
      </c>
      <c r="E15" s="6">
        <f t="shared" ca="1" si="0"/>
        <v>60.471387154326507</v>
      </c>
    </row>
    <row r="16" spans="1:5" x14ac:dyDescent="0.25">
      <c r="A16" s="16">
        <f>Statistik!F14*100</f>
        <v>72.368745378358383</v>
      </c>
      <c r="B16" s="18">
        <f>'Input-data'!B13</f>
        <v>31.5</v>
      </c>
      <c r="D16" s="2">
        <v>96.75</v>
      </c>
      <c r="E16" s="6">
        <f t="shared" ca="1" si="0"/>
        <v>60.177336083853717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59.883285013380927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59.589233942908137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59.295182872435333</v>
      </c>
    </row>
    <row r="20" spans="1:5" x14ac:dyDescent="0.25">
      <c r="D20" s="2">
        <v>95.75</v>
      </c>
      <c r="E20" s="6">
        <f t="shared" ca="1" si="0"/>
        <v>59.001131801962543</v>
      </c>
    </row>
    <row r="21" spans="1:5" x14ac:dyDescent="0.25">
      <c r="D21" s="2">
        <v>95.5</v>
      </c>
      <c r="E21" s="6">
        <f t="shared" ca="1" si="0"/>
        <v>58.707080731489754</v>
      </c>
    </row>
    <row r="22" spans="1:5" x14ac:dyDescent="0.25">
      <c r="D22" s="2">
        <v>95.25</v>
      </c>
      <c r="E22" s="6">
        <f t="shared" ca="1" si="0"/>
        <v>58.413029661016964</v>
      </c>
    </row>
    <row r="23" spans="1:5" x14ac:dyDescent="0.25">
      <c r="D23" s="2">
        <v>95</v>
      </c>
      <c r="E23" s="6">
        <f t="shared" ca="1" si="0"/>
        <v>58.118978590544174</v>
      </c>
    </row>
    <row r="24" spans="1:5" x14ac:dyDescent="0.25">
      <c r="D24" s="2">
        <v>94.75</v>
      </c>
      <c r="E24" s="6">
        <f t="shared" ca="1" si="0"/>
        <v>57.824927520071384</v>
      </c>
    </row>
    <row r="25" spans="1:5" x14ac:dyDescent="0.25">
      <c r="D25" s="2">
        <v>94.5</v>
      </c>
      <c r="E25" s="6">
        <f t="shared" ca="1" si="0"/>
        <v>57.530876449598594</v>
      </c>
    </row>
    <row r="26" spans="1:5" x14ac:dyDescent="0.25">
      <c r="D26" s="2">
        <v>94.25</v>
      </c>
      <c r="E26" s="6">
        <f t="shared" ca="1" si="0"/>
        <v>57.23682537912579</v>
      </c>
    </row>
    <row r="27" spans="1:5" x14ac:dyDescent="0.25">
      <c r="D27" s="2">
        <v>94</v>
      </c>
      <c r="E27" s="6">
        <f t="shared" ca="1" si="0"/>
        <v>56.942774308653</v>
      </c>
    </row>
    <row r="28" spans="1:5" x14ac:dyDescent="0.25">
      <c r="D28" s="2">
        <v>93.75</v>
      </c>
      <c r="E28" s="6">
        <f t="shared" ca="1" si="0"/>
        <v>56.64872323818021</v>
      </c>
    </row>
    <row r="29" spans="1:5" x14ac:dyDescent="0.25">
      <c r="D29" s="2">
        <v>93.5</v>
      </c>
      <c r="E29" s="6">
        <f t="shared" ca="1" si="0"/>
        <v>56.35467216770742</v>
      </c>
    </row>
    <row r="30" spans="1:5" x14ac:dyDescent="0.25">
      <c r="D30" s="2">
        <v>93.25</v>
      </c>
      <c r="E30" s="6">
        <f t="shared" ca="1" si="0"/>
        <v>56.06062109723463</v>
      </c>
    </row>
    <row r="31" spans="1:5" x14ac:dyDescent="0.25">
      <c r="D31" s="2">
        <v>93</v>
      </c>
      <c r="E31" s="6">
        <f t="shared" ca="1" si="0"/>
        <v>55.76657002676184</v>
      </c>
    </row>
    <row r="32" spans="1:5" x14ac:dyDescent="0.25">
      <c r="D32" s="2">
        <v>92.75</v>
      </c>
      <c r="E32" s="6">
        <f t="shared" ca="1" si="0"/>
        <v>55.472518956289051</v>
      </c>
    </row>
    <row r="33" spans="4:5" x14ac:dyDescent="0.25">
      <c r="D33" s="2">
        <v>92.5</v>
      </c>
      <c r="E33" s="6">
        <f t="shared" ca="1" si="0"/>
        <v>55.178467885816247</v>
      </c>
    </row>
    <row r="34" spans="4:5" x14ac:dyDescent="0.25">
      <c r="D34" s="2">
        <v>92.25</v>
      </c>
      <c r="E34" s="6">
        <f t="shared" ca="1" si="0"/>
        <v>54.884416815343457</v>
      </c>
    </row>
    <row r="35" spans="4:5" x14ac:dyDescent="0.25">
      <c r="D35" s="2">
        <v>92</v>
      </c>
      <c r="E35" s="6">
        <f t="shared" ca="1" si="0"/>
        <v>54.590365744870667</v>
      </c>
    </row>
    <row r="36" spans="4:5" x14ac:dyDescent="0.25">
      <c r="D36" s="2">
        <v>91.75</v>
      </c>
      <c r="E36" s="6">
        <f t="shared" ca="1" si="0"/>
        <v>54.296314674397877</v>
      </c>
    </row>
    <row r="37" spans="4:5" x14ac:dyDescent="0.25">
      <c r="D37" s="2">
        <v>91.5</v>
      </c>
      <c r="E37" s="6">
        <f t="shared" ca="1" si="0"/>
        <v>54.002263603925087</v>
      </c>
    </row>
    <row r="38" spans="4:5" x14ac:dyDescent="0.25">
      <c r="D38" s="2">
        <v>91.25</v>
      </c>
      <c r="E38" s="6">
        <f t="shared" ca="1" si="0"/>
        <v>53.708212533452297</v>
      </c>
    </row>
    <row r="39" spans="4:5" x14ac:dyDescent="0.25">
      <c r="D39" s="2">
        <v>91</v>
      </c>
      <c r="E39" s="6">
        <f t="shared" ca="1" si="0"/>
        <v>53.414161462979493</v>
      </c>
    </row>
    <row r="40" spans="4:5" x14ac:dyDescent="0.25">
      <c r="D40" s="2">
        <v>90.75</v>
      </c>
      <c r="E40" s="6">
        <f t="shared" ca="1" si="0"/>
        <v>53.120110392506703</v>
      </c>
    </row>
    <row r="41" spans="4:5" x14ac:dyDescent="0.25">
      <c r="D41" s="2">
        <v>90.5</v>
      </c>
      <c r="E41" s="6">
        <f t="shared" ca="1" si="0"/>
        <v>52.826059322033913</v>
      </c>
    </row>
    <row r="42" spans="4:5" x14ac:dyDescent="0.25">
      <c r="D42" s="2">
        <v>90.25</v>
      </c>
      <c r="E42" s="6">
        <f t="shared" ca="1" si="0"/>
        <v>52.532008251561123</v>
      </c>
    </row>
    <row r="43" spans="4:5" x14ac:dyDescent="0.25">
      <c r="D43" s="2">
        <v>90</v>
      </c>
      <c r="E43" s="6">
        <f t="shared" ca="1" si="0"/>
        <v>52.237957181088333</v>
      </c>
    </row>
    <row r="44" spans="4:5" x14ac:dyDescent="0.25">
      <c r="D44" s="2">
        <v>89.75</v>
      </c>
      <c r="E44" s="6">
        <f t="shared" ca="1" si="0"/>
        <v>51.943906110615544</v>
      </c>
    </row>
    <row r="45" spans="4:5" x14ac:dyDescent="0.25">
      <c r="D45" s="2">
        <v>89.5</v>
      </c>
      <c r="E45" s="6">
        <f t="shared" ca="1" si="0"/>
        <v>51.649855040142754</v>
      </c>
    </row>
    <row r="46" spans="4:5" x14ac:dyDescent="0.25">
      <c r="D46" s="2">
        <v>89.25</v>
      </c>
      <c r="E46" s="6">
        <f t="shared" ca="1" si="0"/>
        <v>51.35580396966995</v>
      </c>
    </row>
    <row r="47" spans="4:5" x14ac:dyDescent="0.25">
      <c r="D47" s="2">
        <v>89</v>
      </c>
      <c r="E47" s="6">
        <f t="shared" ca="1" si="0"/>
        <v>51.06175289919716</v>
      </c>
    </row>
    <row r="48" spans="4:5" x14ac:dyDescent="0.25">
      <c r="D48" s="2">
        <v>88.75</v>
      </c>
      <c r="E48" s="6">
        <f t="shared" ca="1" si="0"/>
        <v>50.76770182872437</v>
      </c>
    </row>
    <row r="49" spans="4:5" x14ac:dyDescent="0.25">
      <c r="D49" s="2">
        <v>88.5</v>
      </c>
      <c r="E49" s="6">
        <f t="shared" ca="1" si="0"/>
        <v>50.47365075825158</v>
      </c>
    </row>
    <row r="50" spans="4:5" x14ac:dyDescent="0.25">
      <c r="D50" s="2">
        <v>88.25</v>
      </c>
      <c r="E50" s="6">
        <f t="shared" ca="1" si="0"/>
        <v>50.17959968777879</v>
      </c>
    </row>
    <row r="51" spans="4:5" x14ac:dyDescent="0.25">
      <c r="D51" s="2">
        <v>88</v>
      </c>
      <c r="E51" s="6">
        <f t="shared" ca="1" si="0"/>
        <v>49.885548617306</v>
      </c>
    </row>
    <row r="52" spans="4:5" x14ac:dyDescent="0.25">
      <c r="D52" s="2">
        <v>87.75</v>
      </c>
      <c r="E52" s="6">
        <f t="shared" ca="1" si="0"/>
        <v>49.591497546833196</v>
      </c>
    </row>
    <row r="53" spans="4:5" x14ac:dyDescent="0.25">
      <c r="D53" s="2">
        <v>87.5</v>
      </c>
      <c r="E53" s="6">
        <f t="shared" ca="1" si="0"/>
        <v>49.297446476360406</v>
      </c>
    </row>
    <row r="54" spans="4:5" x14ac:dyDescent="0.25">
      <c r="D54" s="2">
        <v>87.25</v>
      </c>
      <c r="E54" s="6">
        <f t="shared" ca="1" si="0"/>
        <v>49.003395405887616</v>
      </c>
    </row>
    <row r="55" spans="4:5" x14ac:dyDescent="0.25">
      <c r="D55" s="2">
        <v>87</v>
      </c>
      <c r="E55" s="6">
        <f t="shared" ca="1" si="0"/>
        <v>48.709344335414826</v>
      </c>
    </row>
    <row r="56" spans="4:5" x14ac:dyDescent="0.25">
      <c r="D56" s="2">
        <v>86.75</v>
      </c>
      <c r="E56" s="6">
        <f t="shared" ca="1" si="0"/>
        <v>48.415293264942036</v>
      </c>
    </row>
    <row r="57" spans="4:5" x14ac:dyDescent="0.25">
      <c r="D57" s="2">
        <v>86.5</v>
      </c>
      <c r="E57" s="6">
        <f t="shared" ca="1" si="0"/>
        <v>48.121242194469247</v>
      </c>
    </row>
    <row r="58" spans="4:5" x14ac:dyDescent="0.25">
      <c r="D58" s="2">
        <v>86.25</v>
      </c>
      <c r="E58" s="6">
        <f t="shared" ca="1" si="0"/>
        <v>47.827191123996457</v>
      </c>
    </row>
    <row r="59" spans="4:5" x14ac:dyDescent="0.25">
      <c r="D59" s="2">
        <v>86</v>
      </c>
      <c r="E59" s="6">
        <f t="shared" ca="1" si="0"/>
        <v>47.533140053523653</v>
      </c>
    </row>
    <row r="60" spans="4:5" x14ac:dyDescent="0.25">
      <c r="D60" s="2">
        <v>85.75</v>
      </c>
      <c r="E60" s="6">
        <f t="shared" ca="1" si="0"/>
        <v>47.239088983050863</v>
      </c>
    </row>
    <row r="61" spans="4:5" x14ac:dyDescent="0.25">
      <c r="D61" s="2">
        <v>85.5</v>
      </c>
      <c r="E61" s="6">
        <f t="shared" ca="1" si="0"/>
        <v>46.945037912578073</v>
      </c>
    </row>
    <row r="62" spans="4:5" x14ac:dyDescent="0.25">
      <c r="D62" s="2">
        <v>85.25</v>
      </c>
      <c r="E62" s="6">
        <f t="shared" ca="1" si="0"/>
        <v>46.650986842105283</v>
      </c>
    </row>
    <row r="63" spans="4:5" x14ac:dyDescent="0.25">
      <c r="D63" s="2">
        <v>85</v>
      </c>
      <c r="E63" s="6">
        <f t="shared" ca="1" si="0"/>
        <v>46.356935771632493</v>
      </c>
    </row>
    <row r="64" spans="4:5" x14ac:dyDescent="0.25">
      <c r="D64" s="2">
        <v>84.75</v>
      </c>
      <c r="E64" s="6">
        <f t="shared" ca="1" si="0"/>
        <v>46.062884701159703</v>
      </c>
    </row>
    <row r="65" spans="4:5" x14ac:dyDescent="0.25">
      <c r="D65" s="2">
        <v>84.5</v>
      </c>
      <c r="E65" s="6">
        <f t="shared" ca="1" si="0"/>
        <v>45.768833630686899</v>
      </c>
    </row>
    <row r="66" spans="4:5" x14ac:dyDescent="0.25">
      <c r="D66" s="2">
        <v>84.25</v>
      </c>
      <c r="E66" s="6">
        <f t="shared" ca="1" si="0"/>
        <v>45.474782560214109</v>
      </c>
    </row>
    <row r="67" spans="4:5" x14ac:dyDescent="0.25">
      <c r="D67" s="2">
        <v>84</v>
      </c>
      <c r="E67" s="6">
        <f t="shared" ca="1" si="0"/>
        <v>45.180731489741319</v>
      </c>
    </row>
    <row r="68" spans="4:5" x14ac:dyDescent="0.25">
      <c r="D68" s="2">
        <v>83.75</v>
      </c>
      <c r="E68" s="6">
        <f t="shared" ca="1" si="0"/>
        <v>44.886680419268529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44.592629348795739</v>
      </c>
    </row>
    <row r="70" spans="4:5" x14ac:dyDescent="0.25">
      <c r="D70" s="2">
        <v>83.25</v>
      </c>
      <c r="E70" s="6">
        <f t="shared" ca="1" si="1"/>
        <v>44.29857827832295</v>
      </c>
    </row>
    <row r="71" spans="4:5" x14ac:dyDescent="0.25">
      <c r="D71" s="2">
        <v>83</v>
      </c>
      <c r="E71" s="6">
        <f t="shared" ca="1" si="1"/>
        <v>44.00452720785016</v>
      </c>
    </row>
    <row r="72" spans="4:5" x14ac:dyDescent="0.25">
      <c r="D72" s="2">
        <v>82.75</v>
      </c>
      <c r="E72" s="6">
        <f t="shared" ca="1" si="1"/>
        <v>43.710476137377356</v>
      </c>
    </row>
    <row r="73" spans="4:5" x14ac:dyDescent="0.25">
      <c r="D73" s="2">
        <v>82.5</v>
      </c>
      <c r="E73" s="6">
        <f t="shared" ca="1" si="1"/>
        <v>43.416425066904566</v>
      </c>
    </row>
    <row r="74" spans="4:5" x14ac:dyDescent="0.25">
      <c r="D74" s="2">
        <v>82.25</v>
      </c>
      <c r="E74" s="6">
        <f t="shared" ca="1" si="1"/>
        <v>43.122373996431776</v>
      </c>
    </row>
    <row r="75" spans="4:5" x14ac:dyDescent="0.25">
      <c r="D75" s="2">
        <v>82</v>
      </c>
      <c r="E75" s="6">
        <f t="shared" ca="1" si="1"/>
        <v>42.828322925958986</v>
      </c>
    </row>
    <row r="76" spans="4:5" x14ac:dyDescent="0.25">
      <c r="D76" s="2">
        <v>81.75</v>
      </c>
      <c r="E76" s="6">
        <f t="shared" ca="1" si="1"/>
        <v>42.534271855486196</v>
      </c>
    </row>
    <row r="77" spans="4:5" x14ac:dyDescent="0.25">
      <c r="D77" s="2">
        <v>81.5</v>
      </c>
      <c r="E77" s="6">
        <f t="shared" ca="1" si="1"/>
        <v>42.240220785013406</v>
      </c>
    </row>
    <row r="78" spans="4:5" x14ac:dyDescent="0.25">
      <c r="D78" s="2">
        <v>81.25</v>
      </c>
      <c r="E78" s="6">
        <f t="shared" ca="1" si="1"/>
        <v>41.946169714540616</v>
      </c>
    </row>
    <row r="79" spans="4:5" x14ac:dyDescent="0.25">
      <c r="D79" s="2">
        <v>81</v>
      </c>
      <c r="E79" s="6">
        <f t="shared" ca="1" si="1"/>
        <v>41.652118644067812</v>
      </c>
    </row>
    <row r="80" spans="4:5" x14ac:dyDescent="0.25">
      <c r="D80" s="2">
        <v>80.75</v>
      </c>
      <c r="E80" s="6">
        <f t="shared" ca="1" si="1"/>
        <v>41.358067573595022</v>
      </c>
    </row>
    <row r="81" spans="4:5" x14ac:dyDescent="0.25">
      <c r="D81" s="2">
        <v>80.5</v>
      </c>
      <c r="E81" s="6">
        <f t="shared" ca="1" si="1"/>
        <v>41.064016503122232</v>
      </c>
    </row>
    <row r="82" spans="4:5" x14ac:dyDescent="0.25">
      <c r="D82" s="2">
        <v>80.25</v>
      </c>
      <c r="E82" s="6">
        <f t="shared" ca="1" si="1"/>
        <v>40.769965432649443</v>
      </c>
    </row>
    <row r="83" spans="4:5" x14ac:dyDescent="0.25">
      <c r="D83" s="2">
        <v>80</v>
      </c>
      <c r="E83" s="6">
        <f t="shared" ca="1" si="1"/>
        <v>40.475914362176653</v>
      </c>
    </row>
    <row r="84" spans="4:5" x14ac:dyDescent="0.25">
      <c r="D84" s="2">
        <v>79.75</v>
      </c>
      <c r="E84" s="6">
        <f t="shared" ca="1" si="1"/>
        <v>40.181863291703863</v>
      </c>
    </row>
    <row r="85" spans="4:5" x14ac:dyDescent="0.25">
      <c r="D85" s="2">
        <v>79.5</v>
      </c>
      <c r="E85" s="6">
        <f t="shared" ca="1" si="1"/>
        <v>39.887812221231059</v>
      </c>
    </row>
    <row r="86" spans="4:5" x14ac:dyDescent="0.25">
      <c r="D86" s="2">
        <v>79.25</v>
      </c>
      <c r="E86" s="6">
        <f t="shared" ca="1" si="1"/>
        <v>39.593761150758269</v>
      </c>
    </row>
    <row r="87" spans="4:5" x14ac:dyDescent="0.25">
      <c r="D87" s="2">
        <v>79</v>
      </c>
      <c r="E87" s="6">
        <f t="shared" ca="1" si="1"/>
        <v>39.299710080285479</v>
      </c>
    </row>
    <row r="88" spans="4:5" x14ac:dyDescent="0.25">
      <c r="D88" s="2">
        <v>78.75</v>
      </c>
      <c r="E88" s="6">
        <f t="shared" ca="1" si="1"/>
        <v>39.005659009812689</v>
      </c>
    </row>
    <row r="89" spans="4:5" x14ac:dyDescent="0.25">
      <c r="D89" s="2">
        <v>78.5</v>
      </c>
      <c r="E89" s="6">
        <f t="shared" ca="1" si="1"/>
        <v>38.711607939339899</v>
      </c>
    </row>
    <row r="90" spans="4:5" x14ac:dyDescent="0.25">
      <c r="D90" s="2">
        <v>78.25</v>
      </c>
      <c r="E90" s="6">
        <f t="shared" ca="1" si="1"/>
        <v>38.417556868867109</v>
      </c>
    </row>
    <row r="91" spans="4:5" x14ac:dyDescent="0.25">
      <c r="D91" s="2">
        <v>78</v>
      </c>
      <c r="E91" s="6">
        <f t="shared" ca="1" si="1"/>
        <v>38.123505798394319</v>
      </c>
    </row>
    <row r="92" spans="4:5" x14ac:dyDescent="0.25">
      <c r="D92" s="2">
        <v>77.75</v>
      </c>
      <c r="E92" s="6">
        <f t="shared" ca="1" si="1"/>
        <v>37.829454727921515</v>
      </c>
    </row>
    <row r="93" spans="4:5" x14ac:dyDescent="0.25">
      <c r="D93" s="2">
        <v>77.5</v>
      </c>
      <c r="E93" s="6">
        <f t="shared" ca="1" si="1"/>
        <v>37.535403657448725</v>
      </c>
    </row>
    <row r="94" spans="4:5" x14ac:dyDescent="0.25">
      <c r="D94" s="2">
        <v>77.25</v>
      </c>
      <c r="E94" s="6">
        <f t="shared" ca="1" si="1"/>
        <v>37.241352586975935</v>
      </c>
    </row>
    <row r="95" spans="4:5" x14ac:dyDescent="0.25">
      <c r="D95" s="2">
        <v>77</v>
      </c>
      <c r="E95" s="6">
        <f t="shared" ca="1" si="1"/>
        <v>36.947301516503146</v>
      </c>
    </row>
    <row r="96" spans="4:5" x14ac:dyDescent="0.25">
      <c r="D96" s="2">
        <v>76.75</v>
      </c>
      <c r="E96" s="6">
        <f t="shared" ca="1" si="1"/>
        <v>36.653250446030356</v>
      </c>
    </row>
    <row r="97" spans="4:5" x14ac:dyDescent="0.25">
      <c r="D97" s="2">
        <v>76.5</v>
      </c>
      <c r="E97" s="6">
        <f t="shared" ca="1" si="1"/>
        <v>36.359199375557566</v>
      </c>
    </row>
    <row r="98" spans="4:5" x14ac:dyDescent="0.25">
      <c r="D98" s="2">
        <v>76.25</v>
      </c>
      <c r="E98" s="6">
        <f t="shared" ca="1" si="1"/>
        <v>36.065148305084762</v>
      </c>
    </row>
    <row r="99" spans="4:5" x14ac:dyDescent="0.25">
      <c r="D99" s="2">
        <v>76</v>
      </c>
      <c r="E99" s="6">
        <f t="shared" ca="1" si="1"/>
        <v>35.771097234611972</v>
      </c>
    </row>
    <row r="100" spans="4:5" x14ac:dyDescent="0.25">
      <c r="D100" s="2">
        <v>75.75</v>
      </c>
      <c r="E100" s="6">
        <f t="shared" ca="1" si="1"/>
        <v>35.477046164139182</v>
      </c>
    </row>
    <row r="101" spans="4:5" x14ac:dyDescent="0.25">
      <c r="D101" s="2">
        <v>75.5</v>
      </c>
      <c r="E101" s="6">
        <f t="shared" ca="1" si="1"/>
        <v>35.182995093666392</v>
      </c>
    </row>
    <row r="102" spans="4:5" x14ac:dyDescent="0.25">
      <c r="D102" s="2">
        <v>75.25</v>
      </c>
      <c r="E102" s="6">
        <f t="shared" ca="1" si="1"/>
        <v>34.888944023193602</v>
      </c>
    </row>
    <row r="103" spans="4:5" x14ac:dyDescent="0.25">
      <c r="D103" s="2">
        <v>75</v>
      </c>
      <c r="E103" s="6">
        <f t="shared" ca="1" si="1"/>
        <v>34.594892952720812</v>
      </c>
    </row>
    <row r="104" spans="4:5" x14ac:dyDescent="0.25">
      <c r="D104" s="2">
        <v>74.75</v>
      </c>
      <c r="E104" s="6">
        <f t="shared" ca="1" si="1"/>
        <v>34.300841882248022</v>
      </c>
    </row>
    <row r="105" spans="4:5" x14ac:dyDescent="0.25">
      <c r="D105" s="2">
        <v>74.5</v>
      </c>
      <c r="E105" s="6">
        <f t="shared" ca="1" si="1"/>
        <v>34.006790811775218</v>
      </c>
    </row>
    <row r="106" spans="4:5" x14ac:dyDescent="0.25">
      <c r="D106" s="2">
        <v>74.25</v>
      </c>
      <c r="E106" s="6">
        <f t="shared" ca="1" si="1"/>
        <v>33.712739741302428</v>
      </c>
    </row>
    <row r="107" spans="4:5" x14ac:dyDescent="0.25">
      <c r="D107" s="2">
        <v>74</v>
      </c>
      <c r="E107" s="6">
        <f t="shared" ca="1" si="1"/>
        <v>33.418688670829638</v>
      </c>
    </row>
    <row r="108" spans="4:5" x14ac:dyDescent="0.25">
      <c r="D108" s="2">
        <v>73.75</v>
      </c>
      <c r="E108" s="6">
        <f t="shared" ca="1" si="1"/>
        <v>33.124637600356849</v>
      </c>
    </row>
    <row r="109" spans="4:5" x14ac:dyDescent="0.25">
      <c r="D109" s="2">
        <v>73.5</v>
      </c>
      <c r="E109" s="6">
        <f t="shared" ca="1" si="1"/>
        <v>32.830586529884059</v>
      </c>
    </row>
    <row r="110" spans="4:5" x14ac:dyDescent="0.25">
      <c r="D110" s="2">
        <v>73.25</v>
      </c>
      <c r="E110" s="6">
        <f t="shared" ca="1" si="1"/>
        <v>32.536535459411269</v>
      </c>
    </row>
    <row r="111" spans="4:5" x14ac:dyDescent="0.25">
      <c r="D111" s="2">
        <v>73</v>
      </c>
      <c r="E111" s="6">
        <f t="shared" ca="1" si="1"/>
        <v>32.242484388938465</v>
      </c>
    </row>
    <row r="112" spans="4:5" x14ac:dyDescent="0.25">
      <c r="D112" s="2">
        <v>72.75</v>
      </c>
      <c r="E112" s="6">
        <f t="shared" ca="1" si="1"/>
        <v>31.948433318465675</v>
      </c>
    </row>
    <row r="113" spans="4:5" x14ac:dyDescent="0.25">
      <c r="D113" s="2">
        <v>72.5</v>
      </c>
      <c r="E113" s="6">
        <f t="shared" ca="1" si="1"/>
        <v>31.654382247992885</v>
      </c>
    </row>
    <row r="114" spans="4:5" x14ac:dyDescent="0.25">
      <c r="D114" s="2">
        <v>72.25</v>
      </c>
      <c r="E114" s="6">
        <f t="shared" ca="1" si="1"/>
        <v>31.456230216881597</v>
      </c>
    </row>
    <row r="115" spans="4:5" x14ac:dyDescent="0.25">
      <c r="D115" s="2">
        <v>72</v>
      </c>
      <c r="E115" s="6">
        <f t="shared" ca="1" si="1"/>
        <v>31.364079718640095</v>
      </c>
    </row>
    <row r="116" spans="4:5" x14ac:dyDescent="0.25">
      <c r="D116" s="2">
        <v>71.75</v>
      </c>
      <c r="E116" s="6">
        <f t="shared" ca="1" si="1"/>
        <v>31.271929220398597</v>
      </c>
    </row>
    <row r="117" spans="4:5" x14ac:dyDescent="0.25">
      <c r="D117" s="2">
        <v>71.5</v>
      </c>
      <c r="E117" s="6">
        <f t="shared" ca="1" si="1"/>
        <v>31.179778722157096</v>
      </c>
    </row>
    <row r="118" spans="4:5" x14ac:dyDescent="0.25">
      <c r="D118" s="2">
        <v>71.25</v>
      </c>
      <c r="E118" s="6">
        <f t="shared" ca="1" si="1"/>
        <v>31.087628223915594</v>
      </c>
    </row>
    <row r="119" spans="4:5" x14ac:dyDescent="0.25">
      <c r="D119" s="2">
        <v>71</v>
      </c>
      <c r="E119" s="6">
        <f t="shared" ca="1" si="1"/>
        <v>30.995477725674093</v>
      </c>
    </row>
    <row r="120" spans="4:5" x14ac:dyDescent="0.25">
      <c r="D120" s="2">
        <v>70.75</v>
      </c>
      <c r="E120" s="6">
        <f t="shared" ca="1" si="1"/>
        <v>30.903327227432595</v>
      </c>
    </row>
    <row r="121" spans="4:5" x14ac:dyDescent="0.25">
      <c r="D121" s="2">
        <v>70.5</v>
      </c>
      <c r="E121" s="6">
        <f t="shared" ca="1" si="1"/>
        <v>30.811176729191093</v>
      </c>
    </row>
    <row r="122" spans="4:5" x14ac:dyDescent="0.25">
      <c r="D122" s="2">
        <v>70.25</v>
      </c>
      <c r="E122" s="6">
        <f t="shared" ca="1" si="1"/>
        <v>30.719026230949591</v>
      </c>
    </row>
    <row r="123" spans="4:5" x14ac:dyDescent="0.25">
      <c r="D123" s="2">
        <v>70</v>
      </c>
      <c r="E123" s="6">
        <f t="shared" ca="1" si="1"/>
        <v>30.62687573270809</v>
      </c>
    </row>
    <row r="124" spans="4:5" x14ac:dyDescent="0.25">
      <c r="D124" s="2">
        <v>69.75</v>
      </c>
      <c r="E124" s="6">
        <f t="shared" ca="1" si="1"/>
        <v>30.534725234466592</v>
      </c>
    </row>
    <row r="125" spans="4:5" x14ac:dyDescent="0.25">
      <c r="D125" s="2">
        <v>69.5</v>
      </c>
      <c r="E125" s="6">
        <f t="shared" ca="1" si="1"/>
        <v>30.44257473622509</v>
      </c>
    </row>
    <row r="126" spans="4:5" x14ac:dyDescent="0.25">
      <c r="D126" s="2">
        <v>69.25</v>
      </c>
      <c r="E126" s="6">
        <f t="shared" ca="1" si="1"/>
        <v>30.350424237983589</v>
      </c>
    </row>
    <row r="127" spans="4:5" x14ac:dyDescent="0.25">
      <c r="D127" s="2">
        <v>69</v>
      </c>
      <c r="E127" s="6">
        <f t="shared" ca="1" si="1"/>
        <v>30.258273739742091</v>
      </c>
    </row>
    <row r="128" spans="4:5" x14ac:dyDescent="0.25">
      <c r="D128" s="2">
        <v>68.75</v>
      </c>
      <c r="E128" s="6">
        <f t="shared" ca="1" si="1"/>
        <v>30.166123241500589</v>
      </c>
    </row>
    <row r="129" spans="4:5" x14ac:dyDescent="0.25">
      <c r="D129" s="2">
        <v>68.5</v>
      </c>
      <c r="E129" s="6">
        <f t="shared" ca="1" si="1"/>
        <v>30.073972743259088</v>
      </c>
    </row>
    <row r="130" spans="4:5" x14ac:dyDescent="0.25">
      <c r="D130" s="2">
        <v>68.25</v>
      </c>
      <c r="E130" s="6">
        <f t="shared" ca="1" si="1"/>
        <v>29.981822245017586</v>
      </c>
    </row>
    <row r="131" spans="4:5" x14ac:dyDescent="0.25">
      <c r="D131" s="2">
        <v>68</v>
      </c>
      <c r="E131" s="6">
        <f t="shared" ca="1" si="1"/>
        <v>29.889671746776088</v>
      </c>
    </row>
    <row r="132" spans="4:5" x14ac:dyDescent="0.25">
      <c r="D132" s="2">
        <v>67.75</v>
      </c>
      <c r="E132" s="6">
        <f t="shared" ca="1" si="1"/>
        <v>29.797521248534586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29.705370750293085</v>
      </c>
    </row>
    <row r="134" spans="4:5" x14ac:dyDescent="0.25">
      <c r="D134" s="2">
        <v>67.25</v>
      </c>
      <c r="E134" s="6">
        <f t="shared" ca="1" si="2"/>
        <v>29.613220252051583</v>
      </c>
    </row>
    <row r="135" spans="4:5" x14ac:dyDescent="0.25">
      <c r="D135" s="2">
        <v>67</v>
      </c>
      <c r="E135" s="6">
        <f t="shared" ca="1" si="2"/>
        <v>29.521069753810085</v>
      </c>
    </row>
    <row r="136" spans="4:5" x14ac:dyDescent="0.25">
      <c r="D136" s="2">
        <v>66.75</v>
      </c>
      <c r="E136" s="6">
        <f t="shared" ca="1" si="2"/>
        <v>29.428919255568584</v>
      </c>
    </row>
    <row r="137" spans="4:5" x14ac:dyDescent="0.25">
      <c r="D137" s="2">
        <v>66.5</v>
      </c>
      <c r="E137" s="6">
        <f t="shared" ca="1" si="2"/>
        <v>29.336768757327082</v>
      </c>
    </row>
    <row r="138" spans="4:5" x14ac:dyDescent="0.25">
      <c r="D138" s="2">
        <v>66.25</v>
      </c>
      <c r="E138" s="6">
        <f t="shared" ca="1" si="2"/>
        <v>29.244618259085584</v>
      </c>
    </row>
    <row r="139" spans="4:5" x14ac:dyDescent="0.25">
      <c r="D139" s="2">
        <v>66</v>
      </c>
      <c r="E139" s="6">
        <f t="shared" ca="1" si="2"/>
        <v>29.152467760844083</v>
      </c>
    </row>
    <row r="140" spans="4:5" x14ac:dyDescent="0.25">
      <c r="D140" s="2">
        <v>65.75</v>
      </c>
      <c r="E140" s="6">
        <f t="shared" ca="1" si="2"/>
        <v>29.060317262602581</v>
      </c>
    </row>
    <row r="141" spans="4:5" x14ac:dyDescent="0.25">
      <c r="D141" s="2">
        <v>65.5</v>
      </c>
      <c r="E141" s="6">
        <f t="shared" ca="1" si="2"/>
        <v>28.968166764361079</v>
      </c>
    </row>
    <row r="142" spans="4:5" x14ac:dyDescent="0.25">
      <c r="D142" s="2">
        <v>65.25</v>
      </c>
      <c r="E142" s="6">
        <f t="shared" ca="1" si="2"/>
        <v>28.876016266119581</v>
      </c>
    </row>
    <row r="143" spans="4:5" x14ac:dyDescent="0.25">
      <c r="D143" s="2">
        <v>65</v>
      </c>
      <c r="E143" s="6">
        <f t="shared" ca="1" si="2"/>
        <v>28.78386576787808</v>
      </c>
    </row>
    <row r="144" spans="4:5" x14ac:dyDescent="0.25">
      <c r="D144" s="2">
        <v>64.75</v>
      </c>
      <c r="E144" s="6">
        <f t="shared" ca="1" si="2"/>
        <v>28.691715269636578</v>
      </c>
    </row>
    <row r="145" spans="4:5" x14ac:dyDescent="0.25">
      <c r="D145" s="2">
        <v>64.5</v>
      </c>
      <c r="E145" s="6">
        <f t="shared" ca="1" si="2"/>
        <v>28.599564771395077</v>
      </c>
    </row>
    <row r="146" spans="4:5" x14ac:dyDescent="0.25">
      <c r="D146" s="2">
        <v>64.25</v>
      </c>
      <c r="E146" s="6">
        <f t="shared" ca="1" si="2"/>
        <v>28.507414273153579</v>
      </c>
    </row>
    <row r="147" spans="4:5" x14ac:dyDescent="0.25">
      <c r="D147" s="2">
        <v>64</v>
      </c>
      <c r="E147" s="6">
        <f t="shared" ca="1" si="2"/>
        <v>28.415263774912077</v>
      </c>
    </row>
    <row r="148" spans="4:5" x14ac:dyDescent="0.25">
      <c r="D148" s="2">
        <v>63.75</v>
      </c>
      <c r="E148" s="6">
        <f t="shared" ca="1" si="2"/>
        <v>28.323113276670576</v>
      </c>
    </row>
    <row r="149" spans="4:5" x14ac:dyDescent="0.25">
      <c r="D149" s="2">
        <v>63.5</v>
      </c>
      <c r="E149" s="6">
        <f t="shared" ca="1" si="2"/>
        <v>28.230962778429078</v>
      </c>
    </row>
    <row r="150" spans="4:5" x14ac:dyDescent="0.25">
      <c r="D150" s="2">
        <v>63.25</v>
      </c>
      <c r="E150" s="6">
        <f t="shared" ca="1" si="2"/>
        <v>28.138812280187576</v>
      </c>
    </row>
    <row r="151" spans="4:5" x14ac:dyDescent="0.25">
      <c r="D151" s="2">
        <v>63</v>
      </c>
      <c r="E151" s="6">
        <f t="shared" ca="1" si="2"/>
        <v>28.046661781946074</v>
      </c>
    </row>
    <row r="152" spans="4:5" x14ac:dyDescent="0.25">
      <c r="D152" s="2">
        <v>62.75</v>
      </c>
      <c r="E152" s="6">
        <f t="shared" ca="1" si="2"/>
        <v>27.954511283704573</v>
      </c>
    </row>
    <row r="153" spans="4:5" x14ac:dyDescent="0.25">
      <c r="D153" s="2">
        <v>62.5</v>
      </c>
      <c r="E153" s="6">
        <f t="shared" ca="1" si="2"/>
        <v>27.862360785463075</v>
      </c>
    </row>
    <row r="154" spans="4:5" x14ac:dyDescent="0.25">
      <c r="D154" s="2">
        <v>62.25</v>
      </c>
      <c r="E154" s="6">
        <f t="shared" ca="1" si="2"/>
        <v>27.770210287221573</v>
      </c>
    </row>
    <row r="155" spans="4:5" x14ac:dyDescent="0.25">
      <c r="D155" s="2">
        <v>62</v>
      </c>
      <c r="E155" s="6">
        <f t="shared" ca="1" si="2"/>
        <v>27.678059788980072</v>
      </c>
    </row>
    <row r="156" spans="4:5" x14ac:dyDescent="0.25">
      <c r="D156" s="2">
        <v>61.75</v>
      </c>
      <c r="E156" s="6">
        <f t="shared" ca="1" si="2"/>
        <v>27.58590929073857</v>
      </c>
    </row>
    <row r="157" spans="4:5" x14ac:dyDescent="0.25">
      <c r="D157" s="2">
        <v>61.5</v>
      </c>
      <c r="E157" s="6">
        <f t="shared" ca="1" si="2"/>
        <v>27.493758792497072</v>
      </c>
    </row>
    <row r="158" spans="4:5" x14ac:dyDescent="0.25">
      <c r="D158" s="2">
        <v>61.25</v>
      </c>
      <c r="E158" s="6">
        <f t="shared" ca="1" si="2"/>
        <v>27.401608294255571</v>
      </c>
    </row>
    <row r="159" spans="4:5" x14ac:dyDescent="0.25">
      <c r="D159" s="2">
        <v>61</v>
      </c>
      <c r="E159" s="6">
        <f t="shared" ca="1" si="2"/>
        <v>27.309457796014069</v>
      </c>
    </row>
    <row r="160" spans="4:5" x14ac:dyDescent="0.25">
      <c r="D160" s="2">
        <v>60.75</v>
      </c>
      <c r="E160" s="6">
        <f t="shared" ca="1" si="2"/>
        <v>27.217307297772571</v>
      </c>
    </row>
    <row r="161" spans="4:5" x14ac:dyDescent="0.25">
      <c r="D161" s="2">
        <v>60.5</v>
      </c>
      <c r="E161" s="6">
        <f t="shared" ca="1" si="2"/>
        <v>27.125156799531069</v>
      </c>
    </row>
    <row r="162" spans="4:5" x14ac:dyDescent="0.25">
      <c r="D162" s="2">
        <v>60.25</v>
      </c>
      <c r="E162" s="6">
        <f t="shared" ca="1" si="2"/>
        <v>27.033006301289568</v>
      </c>
    </row>
    <row r="163" spans="4:5" x14ac:dyDescent="0.25">
      <c r="D163" s="2">
        <v>60</v>
      </c>
      <c r="E163" s="6">
        <f t="shared" ca="1" si="2"/>
        <v>26.940855803048066</v>
      </c>
    </row>
    <row r="164" spans="4:5" x14ac:dyDescent="0.25">
      <c r="D164" s="2">
        <v>59.75</v>
      </c>
      <c r="E164" s="6">
        <f t="shared" ca="1" si="2"/>
        <v>26.848705304806568</v>
      </c>
    </row>
    <row r="165" spans="4:5" x14ac:dyDescent="0.25">
      <c r="D165" s="2">
        <v>59.5</v>
      </c>
      <c r="E165" s="6">
        <f t="shared" ca="1" si="2"/>
        <v>26.756554806565067</v>
      </c>
    </row>
    <row r="166" spans="4:5" x14ac:dyDescent="0.25">
      <c r="D166" s="2">
        <v>59.25</v>
      </c>
      <c r="E166" s="6">
        <f t="shared" ca="1" si="2"/>
        <v>26.664404308323565</v>
      </c>
    </row>
    <row r="167" spans="4:5" x14ac:dyDescent="0.25">
      <c r="D167" s="2">
        <v>59</v>
      </c>
      <c r="E167" s="6">
        <f t="shared" ca="1" si="2"/>
        <v>26.572253810082064</v>
      </c>
    </row>
    <row r="168" spans="4:5" x14ac:dyDescent="0.25">
      <c r="D168" s="2">
        <v>58.75</v>
      </c>
      <c r="E168" s="6">
        <f t="shared" ca="1" si="2"/>
        <v>26.480103311840566</v>
      </c>
    </row>
    <row r="169" spans="4:5" x14ac:dyDescent="0.25">
      <c r="D169" s="2">
        <v>58.5</v>
      </c>
      <c r="E169" s="6">
        <f t="shared" ca="1" si="2"/>
        <v>26.387952813599064</v>
      </c>
    </row>
    <row r="170" spans="4:5" x14ac:dyDescent="0.25">
      <c r="D170" s="2">
        <v>58.25</v>
      </c>
      <c r="E170" s="6">
        <f t="shared" ca="1" si="2"/>
        <v>26.295802315357562</v>
      </c>
    </row>
    <row r="171" spans="4:5" x14ac:dyDescent="0.25">
      <c r="D171" s="2">
        <v>58</v>
      </c>
      <c r="E171" s="6">
        <f t="shared" ca="1" si="2"/>
        <v>26.203651817116064</v>
      </c>
    </row>
    <row r="172" spans="4:5" x14ac:dyDescent="0.25">
      <c r="D172" s="2">
        <v>57.75</v>
      </c>
      <c r="E172" s="6">
        <f t="shared" ca="1" si="2"/>
        <v>26.111501318874563</v>
      </c>
    </row>
    <row r="173" spans="4:5" x14ac:dyDescent="0.25">
      <c r="D173" s="2">
        <v>57.5</v>
      </c>
      <c r="E173" s="6">
        <f t="shared" ca="1" si="2"/>
        <v>26.019350820633061</v>
      </c>
    </row>
    <row r="174" spans="4:5" x14ac:dyDescent="0.25">
      <c r="D174" s="2">
        <v>57.25</v>
      </c>
      <c r="E174" s="6">
        <f t="shared" ca="1" si="2"/>
        <v>25.92720032239156</v>
      </c>
    </row>
    <row r="175" spans="4:5" x14ac:dyDescent="0.25">
      <c r="D175" s="2">
        <v>57</v>
      </c>
      <c r="E175" s="6">
        <f t="shared" ca="1" si="2"/>
        <v>25.835049824150062</v>
      </c>
    </row>
    <row r="176" spans="4:5" x14ac:dyDescent="0.25">
      <c r="D176" s="2">
        <v>56.75</v>
      </c>
      <c r="E176" s="6">
        <f t="shared" ca="1" si="2"/>
        <v>25.74289932590856</v>
      </c>
    </row>
    <row r="177" spans="4:5" x14ac:dyDescent="0.25">
      <c r="D177" s="2">
        <v>56.5</v>
      </c>
      <c r="E177" s="6">
        <f t="shared" ca="1" si="2"/>
        <v>25.650748827667059</v>
      </c>
    </row>
    <row r="178" spans="4:5" x14ac:dyDescent="0.25">
      <c r="D178" s="2">
        <v>56.25</v>
      </c>
      <c r="E178" s="6">
        <f t="shared" ca="1" si="2"/>
        <v>25.558598329425557</v>
      </c>
    </row>
    <row r="179" spans="4:5" x14ac:dyDescent="0.25">
      <c r="D179" s="2">
        <v>56</v>
      </c>
      <c r="E179" s="6">
        <f t="shared" ca="1" si="2"/>
        <v>25.466447831184059</v>
      </c>
    </row>
    <row r="180" spans="4:5" x14ac:dyDescent="0.25">
      <c r="D180" s="2">
        <v>55.75</v>
      </c>
      <c r="E180" s="6">
        <f t="shared" ca="1" si="2"/>
        <v>25.374297332942557</v>
      </c>
    </row>
    <row r="181" spans="4:5" x14ac:dyDescent="0.25">
      <c r="D181" s="2">
        <v>55.5</v>
      </c>
      <c r="E181" s="6">
        <f t="shared" ca="1" si="2"/>
        <v>25.282146834701056</v>
      </c>
    </row>
    <row r="182" spans="4:5" x14ac:dyDescent="0.25">
      <c r="D182" s="2">
        <v>55.25</v>
      </c>
      <c r="E182" s="6">
        <f t="shared" ca="1" si="2"/>
        <v>25.189996336459558</v>
      </c>
    </row>
    <row r="183" spans="4:5" x14ac:dyDescent="0.25">
      <c r="D183" s="2">
        <v>55</v>
      </c>
      <c r="E183" s="6">
        <f t="shared" ca="1" si="2"/>
        <v>25.097845838218056</v>
      </c>
    </row>
    <row r="184" spans="4:5" x14ac:dyDescent="0.25">
      <c r="D184" s="2">
        <v>54.75</v>
      </c>
      <c r="E184" s="6">
        <f t="shared" ca="1" si="2"/>
        <v>25.005695339976555</v>
      </c>
    </row>
    <row r="185" spans="4:5" x14ac:dyDescent="0.25">
      <c r="D185" s="2">
        <v>54.5</v>
      </c>
      <c r="E185" s="6">
        <f t="shared" ca="1" si="2"/>
        <v>24.913544841735053</v>
      </c>
    </row>
    <row r="186" spans="4:5" x14ac:dyDescent="0.25">
      <c r="D186" s="2">
        <v>54.25</v>
      </c>
      <c r="E186" s="6">
        <f t="shared" ca="1" si="2"/>
        <v>24.821394343493555</v>
      </c>
    </row>
    <row r="187" spans="4:5" x14ac:dyDescent="0.25">
      <c r="D187" s="2">
        <v>54</v>
      </c>
      <c r="E187" s="6">
        <f t="shared" ca="1" si="2"/>
        <v>24.729243845252054</v>
      </c>
    </row>
    <row r="188" spans="4:5" x14ac:dyDescent="0.25">
      <c r="D188" s="2">
        <v>53.75</v>
      </c>
      <c r="E188" s="6">
        <f t="shared" ca="1" si="2"/>
        <v>24.637093347010552</v>
      </c>
    </row>
    <row r="189" spans="4:5" x14ac:dyDescent="0.25">
      <c r="D189" s="2">
        <v>53.5</v>
      </c>
      <c r="E189" s="6">
        <f t="shared" ca="1" si="2"/>
        <v>24.54494284876905</v>
      </c>
    </row>
    <row r="190" spans="4:5" x14ac:dyDescent="0.25">
      <c r="D190" s="2">
        <v>53.25</v>
      </c>
      <c r="E190" s="6">
        <f t="shared" ca="1" si="2"/>
        <v>24.452792350527552</v>
      </c>
    </row>
    <row r="191" spans="4:5" x14ac:dyDescent="0.25">
      <c r="D191" s="2">
        <v>53</v>
      </c>
      <c r="E191" s="6">
        <f t="shared" ca="1" si="2"/>
        <v>24.360641852286051</v>
      </c>
    </row>
    <row r="192" spans="4:5" x14ac:dyDescent="0.25">
      <c r="D192" s="2">
        <v>52.75</v>
      </c>
      <c r="E192" s="6">
        <f t="shared" ca="1" si="2"/>
        <v>24.268491354044549</v>
      </c>
    </row>
    <row r="193" spans="4:5" x14ac:dyDescent="0.25">
      <c r="D193" s="2">
        <v>52.5</v>
      </c>
      <c r="E193" s="6">
        <f t="shared" ca="1" si="2"/>
        <v>24.176340855803051</v>
      </c>
    </row>
    <row r="194" spans="4:5" x14ac:dyDescent="0.25">
      <c r="D194" s="2">
        <v>52.25</v>
      </c>
      <c r="E194" s="6">
        <f t="shared" ca="1" si="2"/>
        <v>24.08419035756155</v>
      </c>
    </row>
    <row r="195" spans="4:5" x14ac:dyDescent="0.25">
      <c r="D195" s="2">
        <v>52</v>
      </c>
      <c r="E195" s="6">
        <f t="shared" ca="1" si="2"/>
        <v>23.992039859320048</v>
      </c>
    </row>
    <row r="196" spans="4:5" x14ac:dyDescent="0.25">
      <c r="D196" s="2">
        <v>51.75</v>
      </c>
      <c r="E196" s="6">
        <f t="shared" ca="1" si="2"/>
        <v>23.899889361078547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23.807738862837049</v>
      </c>
    </row>
    <row r="198" spans="4:5" x14ac:dyDescent="0.25">
      <c r="D198" s="2">
        <v>51.25</v>
      </c>
      <c r="E198" s="6">
        <f t="shared" ca="1" si="3"/>
        <v>23.715588364595547</v>
      </c>
    </row>
    <row r="199" spans="4:5" x14ac:dyDescent="0.25">
      <c r="D199" s="2">
        <v>51</v>
      </c>
      <c r="E199" s="6">
        <f t="shared" ca="1" si="3"/>
        <v>23.623437866354045</v>
      </c>
    </row>
    <row r="200" spans="4:5" x14ac:dyDescent="0.25">
      <c r="D200" s="2">
        <v>50.75</v>
      </c>
      <c r="E200" s="6">
        <f t="shared" ca="1" si="3"/>
        <v>23.531287368112544</v>
      </c>
    </row>
    <row r="201" spans="4:5" x14ac:dyDescent="0.25">
      <c r="D201" s="2">
        <v>50.5</v>
      </c>
      <c r="E201" s="6">
        <f t="shared" ca="1" si="3"/>
        <v>23.439136869871046</v>
      </c>
    </row>
    <row r="202" spans="4:5" x14ac:dyDescent="0.25">
      <c r="D202" s="2">
        <v>50.25</v>
      </c>
      <c r="E202" s="6">
        <f t="shared" ca="1" si="3"/>
        <v>23.346986371629544</v>
      </c>
    </row>
    <row r="203" spans="4:5" x14ac:dyDescent="0.25">
      <c r="D203" s="2">
        <v>50</v>
      </c>
      <c r="E203" s="6">
        <f t="shared" ca="1" si="3"/>
        <v>23.254835873388043</v>
      </c>
    </row>
    <row r="204" spans="4:5" x14ac:dyDescent="0.25">
      <c r="D204" s="2">
        <v>49.75</v>
      </c>
      <c r="E204" s="6">
        <f t="shared" ca="1" si="3"/>
        <v>23.162685375146545</v>
      </c>
    </row>
    <row r="205" spans="4:5" x14ac:dyDescent="0.25">
      <c r="D205" s="2">
        <v>49.5</v>
      </c>
      <c r="E205" s="6">
        <f t="shared" ca="1" si="3"/>
        <v>23.070534876905043</v>
      </c>
    </row>
    <row r="206" spans="4:5" x14ac:dyDescent="0.25">
      <c r="D206" s="2">
        <v>49.25</v>
      </c>
      <c r="E206" s="6">
        <f t="shared" ca="1" si="3"/>
        <v>22.978384378663542</v>
      </c>
    </row>
    <row r="207" spans="4:5" x14ac:dyDescent="0.25">
      <c r="D207" s="2">
        <v>49</v>
      </c>
      <c r="E207" s="6">
        <f t="shared" ca="1" si="3"/>
        <v>22.88623388042204</v>
      </c>
    </row>
    <row r="208" spans="4:5" x14ac:dyDescent="0.25">
      <c r="D208" s="2">
        <v>48.75</v>
      </c>
      <c r="E208" s="6">
        <f t="shared" ca="1" si="3"/>
        <v>22.794083382180542</v>
      </c>
    </row>
    <row r="209" spans="4:5" x14ac:dyDescent="0.25">
      <c r="D209" s="2">
        <v>48.5</v>
      </c>
      <c r="E209" s="6">
        <f t="shared" ca="1" si="3"/>
        <v>22.70193288393904</v>
      </c>
    </row>
    <row r="210" spans="4:5" x14ac:dyDescent="0.25">
      <c r="D210" s="2">
        <v>48.25</v>
      </c>
      <c r="E210" s="6">
        <f t="shared" ca="1" si="3"/>
        <v>22.609782385697539</v>
      </c>
    </row>
    <row r="211" spans="4:5" x14ac:dyDescent="0.25">
      <c r="D211" s="2">
        <v>48</v>
      </c>
      <c r="E211" s="6">
        <f t="shared" ca="1" si="3"/>
        <v>22.517631887456041</v>
      </c>
    </row>
    <row r="212" spans="4:5" x14ac:dyDescent="0.25">
      <c r="D212" s="2">
        <v>47.75</v>
      </c>
      <c r="E212" s="6">
        <f t="shared" ca="1" si="3"/>
        <v>22.425481389214539</v>
      </c>
    </row>
    <row r="213" spans="4:5" x14ac:dyDescent="0.25">
      <c r="D213" s="2">
        <v>47.5</v>
      </c>
      <c r="E213" s="6">
        <f t="shared" ca="1" si="3"/>
        <v>22.333330890973038</v>
      </c>
    </row>
    <row r="214" spans="4:5" x14ac:dyDescent="0.25">
      <c r="D214" s="2">
        <v>47.25</v>
      </c>
      <c r="E214" s="6">
        <f t="shared" ca="1" si="3"/>
        <v>22.241180392731536</v>
      </c>
    </row>
    <row r="215" spans="4:5" x14ac:dyDescent="0.25">
      <c r="D215" s="2">
        <v>47</v>
      </c>
      <c r="E215" s="6">
        <f t="shared" ca="1" si="3"/>
        <v>22.149029894490038</v>
      </c>
    </row>
    <row r="216" spans="4:5" x14ac:dyDescent="0.25">
      <c r="D216" s="2">
        <v>46.75</v>
      </c>
      <c r="E216" s="6">
        <f t="shared" ca="1" si="3"/>
        <v>22.056879396248537</v>
      </c>
    </row>
    <row r="217" spans="4:5" x14ac:dyDescent="0.25">
      <c r="D217" s="2">
        <v>46.5</v>
      </c>
      <c r="E217" s="6">
        <f t="shared" ca="1" si="3"/>
        <v>21.964728898007035</v>
      </c>
    </row>
    <row r="218" spans="4:5" x14ac:dyDescent="0.25">
      <c r="D218" s="2">
        <v>46.25</v>
      </c>
      <c r="E218" s="6">
        <f t="shared" ca="1" si="3"/>
        <v>21.872578399765533</v>
      </c>
    </row>
    <row r="219" spans="4:5" x14ac:dyDescent="0.25">
      <c r="D219" s="2">
        <v>46</v>
      </c>
      <c r="E219" s="6">
        <f t="shared" ca="1" si="3"/>
        <v>21.780427901524035</v>
      </c>
    </row>
    <row r="220" spans="4:5" x14ac:dyDescent="0.25">
      <c r="D220" s="2">
        <v>45.75</v>
      </c>
      <c r="E220" s="6">
        <f t="shared" ca="1" si="3"/>
        <v>21.688277403282534</v>
      </c>
    </row>
    <row r="221" spans="4:5" x14ac:dyDescent="0.25">
      <c r="D221" s="2">
        <v>45.5</v>
      </c>
      <c r="E221" s="6">
        <f t="shared" ca="1" si="3"/>
        <v>21.596126905041032</v>
      </c>
    </row>
    <row r="222" spans="4:5" x14ac:dyDescent="0.25">
      <c r="D222" s="2">
        <v>45.25</v>
      </c>
      <c r="E222" s="6">
        <f t="shared" ca="1" si="3"/>
        <v>21.503976406799534</v>
      </c>
    </row>
    <row r="223" spans="4:5" x14ac:dyDescent="0.25">
      <c r="D223" s="2">
        <v>45</v>
      </c>
      <c r="E223" s="6">
        <f t="shared" ca="1" si="3"/>
        <v>21.411825908558033</v>
      </c>
    </row>
    <row r="224" spans="4:5" x14ac:dyDescent="0.25">
      <c r="D224" s="2">
        <v>44.75</v>
      </c>
      <c r="E224" s="6">
        <f t="shared" ca="1" si="3"/>
        <v>21.319675410316531</v>
      </c>
    </row>
    <row r="225" spans="4:5" x14ac:dyDescent="0.25">
      <c r="D225" s="2">
        <v>44.5</v>
      </c>
      <c r="E225" s="6">
        <f t="shared" ca="1" si="3"/>
        <v>21.22752491207503</v>
      </c>
    </row>
    <row r="226" spans="4:5" x14ac:dyDescent="0.25">
      <c r="D226" s="2">
        <v>44.25</v>
      </c>
      <c r="E226" s="6">
        <f t="shared" ca="1" si="3"/>
        <v>21.135374413833532</v>
      </c>
    </row>
    <row r="227" spans="4:5" x14ac:dyDescent="0.25">
      <c r="D227" s="2">
        <v>44</v>
      </c>
      <c r="E227" s="6">
        <f t="shared" ca="1" si="3"/>
        <v>21.04322391559203</v>
      </c>
    </row>
    <row r="228" spans="4:5" x14ac:dyDescent="0.25">
      <c r="D228" s="2">
        <v>43.75</v>
      </c>
      <c r="E228" s="6">
        <f t="shared" ca="1" si="3"/>
        <v>20.951073417350528</v>
      </c>
    </row>
    <row r="229" spans="4:5" x14ac:dyDescent="0.25">
      <c r="D229" s="2">
        <v>43.5</v>
      </c>
      <c r="E229" s="6">
        <f t="shared" ca="1" si="3"/>
        <v>20.858922919109027</v>
      </c>
    </row>
    <row r="230" spans="4:5" x14ac:dyDescent="0.25">
      <c r="D230" s="2">
        <v>43.25</v>
      </c>
      <c r="E230" s="6">
        <f t="shared" ca="1" si="3"/>
        <v>20.766772420867525</v>
      </c>
    </row>
    <row r="231" spans="4:5" x14ac:dyDescent="0.25">
      <c r="D231" s="2">
        <v>43</v>
      </c>
      <c r="E231" s="6">
        <f t="shared" ca="1" si="3"/>
        <v>20.674621922626027</v>
      </c>
    </row>
    <row r="232" spans="4:5" x14ac:dyDescent="0.25">
      <c r="D232" s="2">
        <v>42.75</v>
      </c>
      <c r="E232" s="6">
        <f t="shared" ca="1" si="3"/>
        <v>20.582471424384526</v>
      </c>
    </row>
    <row r="233" spans="4:5" x14ac:dyDescent="0.25">
      <c r="D233" s="2">
        <v>42.5</v>
      </c>
      <c r="E233" s="6">
        <f t="shared" ca="1" si="3"/>
        <v>20.490320926143028</v>
      </c>
    </row>
    <row r="234" spans="4:5" x14ac:dyDescent="0.25">
      <c r="D234" s="2">
        <v>42.25</v>
      </c>
      <c r="E234" s="6">
        <f t="shared" ca="1" si="3"/>
        <v>20.398170427901526</v>
      </c>
    </row>
    <row r="235" spans="4:5" x14ac:dyDescent="0.25">
      <c r="D235" s="2">
        <v>42</v>
      </c>
      <c r="E235" s="6">
        <f t="shared" ca="1" si="3"/>
        <v>20.306019929660025</v>
      </c>
    </row>
    <row r="236" spans="4:5" x14ac:dyDescent="0.25">
      <c r="D236" s="2">
        <v>41.75</v>
      </c>
      <c r="E236" s="6">
        <f t="shared" ca="1" si="3"/>
        <v>20.213869431418523</v>
      </c>
    </row>
    <row r="237" spans="4:5" x14ac:dyDescent="0.25">
      <c r="D237" s="2">
        <v>41.5</v>
      </c>
      <c r="E237" s="6">
        <f t="shared" ca="1" si="3"/>
        <v>20.121718933177021</v>
      </c>
    </row>
    <row r="238" spans="4:5" x14ac:dyDescent="0.25">
      <c r="D238" s="2">
        <v>41.25</v>
      </c>
      <c r="E238" s="6">
        <f t="shared" ca="1" si="3"/>
        <v>20.029568434935523</v>
      </c>
    </row>
    <row r="239" spans="4:5" x14ac:dyDescent="0.25">
      <c r="D239" s="2">
        <v>41</v>
      </c>
      <c r="E239" s="6">
        <f t="shared" ca="1" si="3"/>
        <v>19.937417936694022</v>
      </c>
    </row>
    <row r="240" spans="4:5" x14ac:dyDescent="0.25">
      <c r="D240" s="2">
        <v>40.75</v>
      </c>
      <c r="E240" s="6">
        <f t="shared" ca="1" si="3"/>
        <v>19.845267438452524</v>
      </c>
    </row>
    <row r="241" spans="4:5" x14ac:dyDescent="0.25">
      <c r="D241" s="2">
        <v>40.5</v>
      </c>
      <c r="E241" s="6">
        <f t="shared" ca="1" si="3"/>
        <v>19.753116940211022</v>
      </c>
    </row>
    <row r="242" spans="4:5" x14ac:dyDescent="0.25">
      <c r="D242" s="2">
        <v>40.25</v>
      </c>
      <c r="E242" s="6">
        <f t="shared" ca="1" si="3"/>
        <v>19.660966441969521</v>
      </c>
    </row>
    <row r="243" spans="4:5" x14ac:dyDescent="0.25">
      <c r="D243" s="2">
        <v>40</v>
      </c>
      <c r="E243" s="6">
        <f t="shared" ca="1" si="3"/>
        <v>19.568815943728019</v>
      </c>
    </row>
    <row r="244" spans="4:5" x14ac:dyDescent="0.25">
      <c r="D244" s="2">
        <v>39.75</v>
      </c>
      <c r="E244" s="6">
        <f t="shared" ca="1" si="3"/>
        <v>19.476665445486518</v>
      </c>
    </row>
    <row r="245" spans="4:5" x14ac:dyDescent="0.25">
      <c r="D245" s="2">
        <v>39.5</v>
      </c>
      <c r="E245" s="6">
        <f t="shared" ca="1" si="3"/>
        <v>19.38451494724502</v>
      </c>
    </row>
    <row r="246" spans="4:5" x14ac:dyDescent="0.25">
      <c r="D246" s="2">
        <v>39.25</v>
      </c>
      <c r="E246" s="6">
        <f t="shared" ca="1" si="3"/>
        <v>19.292364449003518</v>
      </c>
    </row>
    <row r="247" spans="4:5" x14ac:dyDescent="0.25">
      <c r="D247" s="2">
        <v>39</v>
      </c>
      <c r="E247" s="6">
        <f t="shared" ca="1" si="3"/>
        <v>19.20021395076202</v>
      </c>
    </row>
    <row r="248" spans="4:5" x14ac:dyDescent="0.25">
      <c r="D248" s="2">
        <v>38.75</v>
      </c>
      <c r="E248" s="6">
        <f t="shared" ca="1" si="3"/>
        <v>19.108063452520518</v>
      </c>
    </row>
    <row r="249" spans="4:5" x14ac:dyDescent="0.25">
      <c r="D249" s="2">
        <v>38.5</v>
      </c>
      <c r="E249" s="6">
        <f t="shared" ca="1" si="3"/>
        <v>19.015912954279017</v>
      </c>
    </row>
    <row r="250" spans="4:5" x14ac:dyDescent="0.25">
      <c r="D250" s="2">
        <v>38.25</v>
      </c>
      <c r="E250" s="6">
        <f t="shared" ca="1" si="3"/>
        <v>18.923762456037515</v>
      </c>
    </row>
    <row r="251" spans="4:5" x14ac:dyDescent="0.25">
      <c r="D251" s="2">
        <v>38</v>
      </c>
      <c r="E251" s="6">
        <f t="shared" ca="1" si="3"/>
        <v>18.831611957796014</v>
      </c>
    </row>
    <row r="252" spans="4:5" x14ac:dyDescent="0.25">
      <c r="D252" s="2">
        <v>37.75</v>
      </c>
      <c r="E252" s="6">
        <f t="shared" ca="1" si="3"/>
        <v>18.739461459554512</v>
      </c>
    </row>
    <row r="253" spans="4:5" x14ac:dyDescent="0.25">
      <c r="D253" s="2">
        <v>37.5</v>
      </c>
      <c r="E253" s="6">
        <f t="shared" ca="1" si="3"/>
        <v>18.647310961313014</v>
      </c>
    </row>
    <row r="254" spans="4:5" x14ac:dyDescent="0.25">
      <c r="D254" s="2">
        <v>37.25</v>
      </c>
      <c r="E254" s="6">
        <f t="shared" ca="1" si="3"/>
        <v>18.555160463071516</v>
      </c>
    </row>
    <row r="255" spans="4:5" x14ac:dyDescent="0.25">
      <c r="D255" s="2">
        <v>37</v>
      </c>
      <c r="E255" s="6">
        <f t="shared" ca="1" si="3"/>
        <v>18.463009964830015</v>
      </c>
    </row>
    <row r="256" spans="4:5" x14ac:dyDescent="0.25">
      <c r="D256" s="2">
        <v>36.75</v>
      </c>
      <c r="E256" s="6">
        <f t="shared" ca="1" si="3"/>
        <v>18.370859466588513</v>
      </c>
    </row>
    <row r="257" spans="4:5" x14ac:dyDescent="0.25">
      <c r="D257" s="2">
        <v>36.5</v>
      </c>
      <c r="E257" s="6">
        <f t="shared" ca="1" si="3"/>
        <v>18.278708968347011</v>
      </c>
    </row>
    <row r="258" spans="4:5" x14ac:dyDescent="0.25">
      <c r="D258" s="2">
        <v>36.25</v>
      </c>
      <c r="E258" s="6">
        <f t="shared" ca="1" si="3"/>
        <v>18.18655847010551</v>
      </c>
    </row>
    <row r="259" spans="4:5" x14ac:dyDescent="0.25">
      <c r="D259" s="2">
        <v>36</v>
      </c>
      <c r="E259" s="6">
        <f t="shared" ca="1" si="3"/>
        <v>18.094407971864008</v>
      </c>
    </row>
    <row r="260" spans="4:5" x14ac:dyDescent="0.25">
      <c r="D260" s="2">
        <v>35.75</v>
      </c>
      <c r="E260" s="6">
        <f t="shared" ca="1" si="3"/>
        <v>18.00225747362251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17.910106975381009</v>
      </c>
    </row>
    <row r="262" spans="4:5" x14ac:dyDescent="0.25">
      <c r="D262" s="2">
        <v>35.25</v>
      </c>
      <c r="E262" s="6">
        <f t="shared" ca="1" si="4"/>
        <v>17.817956477139511</v>
      </c>
    </row>
    <row r="263" spans="4:5" x14ac:dyDescent="0.25">
      <c r="D263" s="2">
        <v>35</v>
      </c>
      <c r="E263" s="6">
        <f t="shared" ca="1" si="4"/>
        <v>17.725805978898009</v>
      </c>
    </row>
    <row r="264" spans="4:5" x14ac:dyDescent="0.25">
      <c r="D264" s="2">
        <v>34.75</v>
      </c>
      <c r="E264" s="6">
        <f t="shared" ca="1" si="4"/>
        <v>17.633655480656508</v>
      </c>
    </row>
    <row r="265" spans="4:5" x14ac:dyDescent="0.25">
      <c r="D265" s="2">
        <v>34.5</v>
      </c>
      <c r="E265" s="6">
        <f t="shared" ca="1" si="4"/>
        <v>17.541504982415006</v>
      </c>
    </row>
    <row r="266" spans="4:5" x14ac:dyDescent="0.25">
      <c r="D266" s="2">
        <v>34.25</v>
      </c>
      <c r="E266" s="6">
        <f t="shared" ca="1" si="4"/>
        <v>17.449354484173504</v>
      </c>
    </row>
    <row r="267" spans="4:5" x14ac:dyDescent="0.25">
      <c r="D267" s="2">
        <v>34</v>
      </c>
      <c r="E267" s="6">
        <f t="shared" ca="1" si="4"/>
        <v>17.357203985932006</v>
      </c>
    </row>
    <row r="268" spans="4:5" x14ac:dyDescent="0.25">
      <c r="D268" s="2">
        <v>33.75</v>
      </c>
      <c r="E268" s="6">
        <f t="shared" ca="1" si="4"/>
        <v>17.265053487690505</v>
      </c>
    </row>
    <row r="269" spans="4:5" x14ac:dyDescent="0.25">
      <c r="D269" s="2">
        <v>33.5</v>
      </c>
      <c r="E269" s="6">
        <f t="shared" ca="1" si="4"/>
        <v>17.172902989449007</v>
      </c>
    </row>
    <row r="270" spans="4:5" x14ac:dyDescent="0.25">
      <c r="D270" s="2">
        <v>33.25</v>
      </c>
      <c r="E270" s="6">
        <f t="shared" ca="1" si="4"/>
        <v>17.080752491207505</v>
      </c>
    </row>
    <row r="271" spans="4:5" x14ac:dyDescent="0.25">
      <c r="D271" s="2">
        <v>33</v>
      </c>
      <c r="E271" s="6">
        <f t="shared" ca="1" si="4"/>
        <v>16.988601992966004</v>
      </c>
    </row>
    <row r="272" spans="4:5" x14ac:dyDescent="0.25">
      <c r="D272" s="2">
        <v>32.75</v>
      </c>
      <c r="E272" s="6">
        <f t="shared" ca="1" si="4"/>
        <v>16.896451494724502</v>
      </c>
    </row>
    <row r="273" spans="4:5" x14ac:dyDescent="0.25">
      <c r="D273" s="2">
        <v>32.5</v>
      </c>
      <c r="E273" s="6">
        <f t="shared" ca="1" si="4"/>
        <v>16.804300996483001</v>
      </c>
    </row>
    <row r="274" spans="4:5" x14ac:dyDescent="0.25">
      <c r="D274" s="2">
        <v>32.25</v>
      </c>
      <c r="E274" s="6">
        <f t="shared" ca="1" si="4"/>
        <v>16.712150498241499</v>
      </c>
    </row>
    <row r="275" spans="4:5" x14ac:dyDescent="0.25">
      <c r="D275" s="2">
        <v>32</v>
      </c>
      <c r="E275" s="6">
        <f t="shared" ca="1" si="4"/>
        <v>16.62</v>
      </c>
    </row>
    <row r="276" spans="4:5" x14ac:dyDescent="0.25">
      <c r="D276" s="2">
        <v>31.75</v>
      </c>
      <c r="E276" s="6">
        <f t="shared" ca="1" si="4"/>
        <v>16.527849501758503</v>
      </c>
    </row>
    <row r="277" spans="4:5" x14ac:dyDescent="0.25">
      <c r="D277" s="2">
        <v>31.5</v>
      </c>
      <c r="E277" s="6">
        <f t="shared" ca="1" si="4"/>
        <v>16.435699003517001</v>
      </c>
    </row>
    <row r="278" spans="4:5" x14ac:dyDescent="0.25">
      <c r="D278" s="2">
        <v>31.25</v>
      </c>
      <c r="E278" s="6">
        <f t="shared" ca="1" si="4"/>
        <v>16.3435485052755</v>
      </c>
    </row>
    <row r="279" spans="4:5" x14ac:dyDescent="0.25">
      <c r="D279" s="2">
        <v>31</v>
      </c>
      <c r="E279" s="6">
        <f t="shared" ca="1" si="4"/>
        <v>16.251398007033998</v>
      </c>
    </row>
    <row r="280" spans="4:5" x14ac:dyDescent="0.25">
      <c r="D280" s="2">
        <v>30.75</v>
      </c>
      <c r="E280" s="6">
        <f t="shared" ca="1" si="4"/>
        <v>16.159247508792497</v>
      </c>
    </row>
    <row r="281" spans="4:5" x14ac:dyDescent="0.25">
      <c r="D281" s="2">
        <v>30.5</v>
      </c>
      <c r="E281" s="6">
        <f t="shared" ca="1" si="4"/>
        <v>16.067097010550995</v>
      </c>
    </row>
    <row r="282" spans="4:5" x14ac:dyDescent="0.25">
      <c r="D282" s="2">
        <v>30.25</v>
      </c>
      <c r="E282" s="6">
        <f t="shared" ca="1" si="4"/>
        <v>15.976876310272539</v>
      </c>
    </row>
    <row r="283" spans="4:5" x14ac:dyDescent="0.25">
      <c r="D283" s="2">
        <v>30</v>
      </c>
      <c r="E283" s="6">
        <f t="shared" ca="1" si="4"/>
        <v>15.891823899371072</v>
      </c>
    </row>
    <row r="284" spans="4:5" x14ac:dyDescent="0.25">
      <c r="D284" s="2">
        <v>29.75</v>
      </c>
      <c r="E284" s="6">
        <f t="shared" ca="1" si="4"/>
        <v>15.806771488469604</v>
      </c>
    </row>
    <row r="285" spans="4:5" x14ac:dyDescent="0.25">
      <c r="D285" s="2">
        <v>29.5</v>
      </c>
      <c r="E285" s="6">
        <f t="shared" ca="1" si="4"/>
        <v>15.721719077568137</v>
      </c>
    </row>
    <row r="286" spans="4:5" x14ac:dyDescent="0.25">
      <c r="D286" s="2">
        <v>29.25</v>
      </c>
      <c r="E286" s="6">
        <f t="shared" ca="1" si="4"/>
        <v>15.636666666666668</v>
      </c>
    </row>
    <row r="287" spans="4:5" x14ac:dyDescent="0.25">
      <c r="D287" s="2">
        <v>29</v>
      </c>
      <c r="E287" s="6">
        <f t="shared" ca="1" si="4"/>
        <v>15.551614255765202</v>
      </c>
    </row>
    <row r="288" spans="4:5" x14ac:dyDescent="0.25">
      <c r="D288" s="2">
        <v>28.75</v>
      </c>
      <c r="E288" s="6">
        <f t="shared" ca="1" si="4"/>
        <v>15.466561844863733</v>
      </c>
    </row>
    <row r="289" spans="4:5" x14ac:dyDescent="0.25">
      <c r="D289" s="2">
        <v>28.5</v>
      </c>
      <c r="E289" s="6">
        <f t="shared" ca="1" si="4"/>
        <v>15.381509433962266</v>
      </c>
    </row>
    <row r="290" spans="4:5" x14ac:dyDescent="0.25">
      <c r="D290" s="2">
        <v>28.25</v>
      </c>
      <c r="E290" s="6">
        <f t="shared" ca="1" si="4"/>
        <v>15.2964570230608</v>
      </c>
    </row>
    <row r="291" spans="4:5" x14ac:dyDescent="0.25">
      <c r="D291" s="2">
        <v>28</v>
      </c>
      <c r="E291" s="6">
        <f t="shared" ca="1" si="4"/>
        <v>15.211404612159331</v>
      </c>
    </row>
    <row r="292" spans="4:5" x14ac:dyDescent="0.25">
      <c r="D292" s="2">
        <v>27.75</v>
      </c>
      <c r="E292" s="6">
        <f t="shared" ca="1" si="4"/>
        <v>15.126352201257864</v>
      </c>
    </row>
    <row r="293" spans="4:5" x14ac:dyDescent="0.25">
      <c r="D293" s="2">
        <v>27.5</v>
      </c>
      <c r="E293" s="6">
        <f t="shared" ca="1" si="4"/>
        <v>15.041299790356396</v>
      </c>
    </row>
    <row r="294" spans="4:5" x14ac:dyDescent="0.25">
      <c r="D294" s="2">
        <v>27.25</v>
      </c>
      <c r="E294" s="6">
        <f t="shared" ca="1" si="4"/>
        <v>14.956247379454929</v>
      </c>
    </row>
    <row r="295" spans="4:5" x14ac:dyDescent="0.25">
      <c r="D295" s="2">
        <v>27</v>
      </c>
      <c r="E295" s="6">
        <f t="shared" ca="1" si="4"/>
        <v>14.871194968553461</v>
      </c>
    </row>
    <row r="296" spans="4:5" x14ac:dyDescent="0.25">
      <c r="D296" s="2">
        <v>26.75</v>
      </c>
      <c r="E296" s="6">
        <f t="shared" ca="1" si="4"/>
        <v>14.786142557651994</v>
      </c>
    </row>
    <row r="297" spans="4:5" x14ac:dyDescent="0.25">
      <c r="D297" s="2">
        <v>26.5</v>
      </c>
      <c r="E297" s="6">
        <f t="shared" ca="1" si="4"/>
        <v>14.701090146750527</v>
      </c>
    </row>
    <row r="298" spans="4:5" x14ac:dyDescent="0.25">
      <c r="D298" s="2">
        <v>26.25</v>
      </c>
      <c r="E298" s="6">
        <f t="shared" ca="1" si="4"/>
        <v>14.616037735849059</v>
      </c>
    </row>
    <row r="299" spans="4:5" x14ac:dyDescent="0.25">
      <c r="D299" s="2">
        <v>26</v>
      </c>
      <c r="E299" s="6">
        <f t="shared" ca="1" si="4"/>
        <v>14.530985324947592</v>
      </c>
    </row>
    <row r="300" spans="4:5" x14ac:dyDescent="0.25">
      <c r="D300" s="2">
        <v>25.75</v>
      </c>
      <c r="E300" s="6">
        <f t="shared" ca="1" si="4"/>
        <v>14.445932914046123</v>
      </c>
    </row>
    <row r="301" spans="4:5" x14ac:dyDescent="0.25">
      <c r="D301" s="2">
        <v>25.5</v>
      </c>
      <c r="E301" s="6">
        <f t="shared" ca="1" si="4"/>
        <v>14.360880503144656</v>
      </c>
    </row>
    <row r="302" spans="4:5" x14ac:dyDescent="0.25">
      <c r="D302" s="2">
        <v>25.25</v>
      </c>
      <c r="E302" s="6">
        <f t="shared" ca="1" si="4"/>
        <v>14.275828092243188</v>
      </c>
    </row>
    <row r="303" spans="4:5" x14ac:dyDescent="0.25">
      <c r="D303" s="2">
        <v>25</v>
      </c>
      <c r="E303" s="6">
        <f t="shared" ca="1" si="4"/>
        <v>14.190775681341721</v>
      </c>
    </row>
    <row r="304" spans="4:5" x14ac:dyDescent="0.25">
      <c r="D304" s="2">
        <v>24.75</v>
      </c>
      <c r="E304" s="6">
        <f t="shared" ca="1" si="4"/>
        <v>14.105723270440254</v>
      </c>
    </row>
    <row r="305" spans="4:5" x14ac:dyDescent="0.25">
      <c r="D305" s="2">
        <v>24.5</v>
      </c>
      <c r="E305" s="6">
        <f t="shared" ca="1" si="4"/>
        <v>14.020670859538786</v>
      </c>
    </row>
    <row r="306" spans="4:5" x14ac:dyDescent="0.25">
      <c r="D306" s="2">
        <v>24.25</v>
      </c>
      <c r="E306" s="6">
        <f t="shared" ca="1" si="4"/>
        <v>13.935618448637319</v>
      </c>
    </row>
    <row r="307" spans="4:5" x14ac:dyDescent="0.25">
      <c r="D307" s="2">
        <v>24</v>
      </c>
      <c r="E307" s="6">
        <f t="shared" ca="1" si="4"/>
        <v>13.850566037735851</v>
      </c>
    </row>
    <row r="308" spans="4:5" x14ac:dyDescent="0.25">
      <c r="D308" s="2">
        <v>23.75</v>
      </c>
      <c r="E308" s="6">
        <f t="shared" ca="1" si="4"/>
        <v>13.765513626834384</v>
      </c>
    </row>
    <row r="309" spans="4:5" x14ac:dyDescent="0.25">
      <c r="D309" s="2">
        <v>23.5</v>
      </c>
      <c r="E309" s="6">
        <f t="shared" ca="1" si="4"/>
        <v>13.680461215932915</v>
      </c>
    </row>
    <row r="310" spans="4:5" x14ac:dyDescent="0.25">
      <c r="D310" s="2">
        <v>23.25</v>
      </c>
      <c r="E310" s="6">
        <f t="shared" ca="1" si="4"/>
        <v>13.595408805031449</v>
      </c>
    </row>
    <row r="311" spans="4:5" x14ac:dyDescent="0.25">
      <c r="D311" s="2">
        <v>23</v>
      </c>
      <c r="E311" s="6">
        <f t="shared" ca="1" si="4"/>
        <v>13.510356394129982</v>
      </c>
    </row>
    <row r="312" spans="4:5" x14ac:dyDescent="0.25">
      <c r="D312" s="2">
        <v>22.75</v>
      </c>
      <c r="E312" s="6">
        <f t="shared" ca="1" si="4"/>
        <v>13.425303983228513</v>
      </c>
    </row>
    <row r="313" spans="4:5" x14ac:dyDescent="0.25">
      <c r="D313" s="2">
        <v>22.5</v>
      </c>
      <c r="E313" s="6">
        <f t="shared" ca="1" si="4"/>
        <v>13.340251572327045</v>
      </c>
    </row>
    <row r="314" spans="4:5" x14ac:dyDescent="0.25">
      <c r="D314" s="2">
        <v>22.25</v>
      </c>
      <c r="E314" s="6">
        <f t="shared" ca="1" si="4"/>
        <v>13.255199161425578</v>
      </c>
    </row>
    <row r="315" spans="4:5" x14ac:dyDescent="0.25">
      <c r="D315" s="2">
        <v>22</v>
      </c>
      <c r="E315" s="6">
        <f t="shared" ca="1" si="4"/>
        <v>13.170146750524111</v>
      </c>
    </row>
    <row r="316" spans="4:5" x14ac:dyDescent="0.25">
      <c r="D316" s="2">
        <v>21.75</v>
      </c>
      <c r="E316" s="6">
        <f t="shared" ca="1" si="4"/>
        <v>13.085094339622643</v>
      </c>
    </row>
    <row r="317" spans="4:5" x14ac:dyDescent="0.25">
      <c r="D317" s="2">
        <v>21.5</v>
      </c>
      <c r="E317" s="6">
        <f t="shared" ca="1" si="4"/>
        <v>13.000041928721176</v>
      </c>
    </row>
    <row r="318" spans="4:5" x14ac:dyDescent="0.25">
      <c r="D318" s="2">
        <v>21.25</v>
      </c>
      <c r="E318" s="6">
        <f t="shared" ca="1" si="4"/>
        <v>12.914989517819709</v>
      </c>
    </row>
    <row r="319" spans="4:5" x14ac:dyDescent="0.25">
      <c r="D319" s="2">
        <v>21</v>
      </c>
      <c r="E319" s="6">
        <f t="shared" ca="1" si="4"/>
        <v>12.829937106918241</v>
      </c>
    </row>
    <row r="320" spans="4:5" x14ac:dyDescent="0.25">
      <c r="D320" s="2">
        <v>20.75</v>
      </c>
      <c r="E320" s="6">
        <f t="shared" ca="1" si="4"/>
        <v>12.744884696016772</v>
      </c>
    </row>
    <row r="321" spans="4:5" x14ac:dyDescent="0.25">
      <c r="D321" s="2">
        <v>20.5</v>
      </c>
      <c r="E321" s="6">
        <f t="shared" ca="1" si="4"/>
        <v>12.659832285115305</v>
      </c>
    </row>
    <row r="322" spans="4:5" x14ac:dyDescent="0.25">
      <c r="D322" s="2">
        <v>20.25</v>
      </c>
      <c r="E322" s="6">
        <f t="shared" ca="1" si="4"/>
        <v>12.574779874213839</v>
      </c>
    </row>
    <row r="323" spans="4:5" x14ac:dyDescent="0.25">
      <c r="D323" s="2">
        <v>20</v>
      </c>
      <c r="E323" s="6">
        <f t="shared" ca="1" si="4"/>
        <v>12.48972746331237</v>
      </c>
    </row>
    <row r="324" spans="4:5" x14ac:dyDescent="0.25">
      <c r="D324" s="2">
        <v>19.75</v>
      </c>
      <c r="E324" s="6">
        <f t="shared" ca="1" si="4"/>
        <v>12.404675052410903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12.319622641509437</v>
      </c>
    </row>
    <row r="326" spans="4:5" x14ac:dyDescent="0.25">
      <c r="D326" s="2">
        <v>19.25</v>
      </c>
      <c r="E326" s="6">
        <f t="shared" ca="1" si="5"/>
        <v>12.234570230607968</v>
      </c>
    </row>
    <row r="327" spans="4:5" x14ac:dyDescent="0.25">
      <c r="D327" s="2">
        <v>19</v>
      </c>
      <c r="E327" s="6">
        <f t="shared" ca="1" si="5"/>
        <v>12.149517819706499</v>
      </c>
    </row>
    <row r="328" spans="4:5" x14ac:dyDescent="0.25">
      <c r="D328" s="2">
        <v>18.75</v>
      </c>
      <c r="E328" s="6">
        <f t="shared" ca="1" si="5"/>
        <v>12.064465408805033</v>
      </c>
    </row>
    <row r="329" spans="4:5" x14ac:dyDescent="0.25">
      <c r="D329" s="2">
        <v>18.5</v>
      </c>
      <c r="E329" s="6">
        <f t="shared" ca="1" si="5"/>
        <v>11.979412997903566</v>
      </c>
    </row>
    <row r="330" spans="4:5" x14ac:dyDescent="0.25">
      <c r="D330" s="2">
        <v>18.25</v>
      </c>
      <c r="E330" s="6">
        <f t="shared" ca="1" si="5"/>
        <v>11.894360587002097</v>
      </c>
    </row>
    <row r="331" spans="4:5" x14ac:dyDescent="0.25">
      <c r="D331" s="2">
        <v>18</v>
      </c>
      <c r="E331" s="6">
        <f t="shared" ca="1" si="5"/>
        <v>11.809308176100631</v>
      </c>
    </row>
    <row r="332" spans="4:5" x14ac:dyDescent="0.25">
      <c r="D332" s="2">
        <v>17.75</v>
      </c>
      <c r="E332" s="6">
        <f t="shared" ca="1" si="5"/>
        <v>11.724255765199164</v>
      </c>
    </row>
    <row r="333" spans="4:5" x14ac:dyDescent="0.25">
      <c r="D333" s="2">
        <v>17.5</v>
      </c>
      <c r="E333" s="6">
        <f t="shared" ca="1" si="5"/>
        <v>11.639203354297695</v>
      </c>
    </row>
    <row r="334" spans="4:5" x14ac:dyDescent="0.25">
      <c r="D334" s="2">
        <v>17.25</v>
      </c>
      <c r="E334" s="6">
        <f t="shared" ca="1" si="5"/>
        <v>11.554150943396227</v>
      </c>
    </row>
    <row r="335" spans="4:5" x14ac:dyDescent="0.25">
      <c r="D335" s="2">
        <v>17</v>
      </c>
      <c r="E335" s="6">
        <f t="shared" ca="1" si="5"/>
        <v>11.46909853249476</v>
      </c>
    </row>
    <row r="336" spans="4:5" x14ac:dyDescent="0.25">
      <c r="D336" s="2">
        <v>16.75</v>
      </c>
      <c r="E336" s="6">
        <f t="shared" ca="1" si="5"/>
        <v>11.384046121593293</v>
      </c>
    </row>
    <row r="337" spans="4:5" x14ac:dyDescent="0.25">
      <c r="D337" s="2">
        <v>16.5</v>
      </c>
      <c r="E337" s="6">
        <f t="shared" ca="1" si="5"/>
        <v>11.298993710691825</v>
      </c>
    </row>
    <row r="338" spans="4:5" x14ac:dyDescent="0.25">
      <c r="D338" s="2">
        <v>16.25</v>
      </c>
      <c r="E338" s="6">
        <f t="shared" ca="1" si="5"/>
        <v>11.213941299790358</v>
      </c>
    </row>
    <row r="339" spans="4:5" x14ac:dyDescent="0.25">
      <c r="D339" s="2">
        <v>16</v>
      </c>
      <c r="E339" s="6">
        <f t="shared" ca="1" si="5"/>
        <v>11.128888888888891</v>
      </c>
    </row>
    <row r="340" spans="4:5" x14ac:dyDescent="0.25">
      <c r="D340" s="2">
        <v>15.75</v>
      </c>
      <c r="E340" s="6">
        <f t="shared" ca="1" si="5"/>
        <v>11.043836477987423</v>
      </c>
    </row>
    <row r="341" spans="4:5" x14ac:dyDescent="0.25">
      <c r="D341" s="2">
        <v>15.5</v>
      </c>
      <c r="E341" s="6">
        <f t="shared" ca="1" si="5"/>
        <v>10.958784067085954</v>
      </c>
    </row>
    <row r="342" spans="4:5" x14ac:dyDescent="0.25">
      <c r="D342" s="2">
        <v>15.25</v>
      </c>
      <c r="E342" s="6">
        <f t="shared" ca="1" si="5"/>
        <v>10.873731656184487</v>
      </c>
    </row>
    <row r="343" spans="4:5" x14ac:dyDescent="0.25">
      <c r="D343" s="2">
        <v>15</v>
      </c>
      <c r="E343" s="6">
        <f t="shared" ca="1" si="5"/>
        <v>10.788679245283021</v>
      </c>
    </row>
    <row r="344" spans="4:5" x14ac:dyDescent="0.25">
      <c r="D344" s="2">
        <v>14.75</v>
      </c>
      <c r="E344" s="6">
        <f t="shared" ca="1" si="5"/>
        <v>10.703626834381552</v>
      </c>
    </row>
    <row r="345" spans="4:5" x14ac:dyDescent="0.25">
      <c r="D345" s="2">
        <v>14.5</v>
      </c>
      <c r="E345" s="6">
        <f t="shared" ca="1" si="5"/>
        <v>10.618574423480085</v>
      </c>
    </row>
    <row r="346" spans="4:5" x14ac:dyDescent="0.25">
      <c r="D346" s="2">
        <v>14.25</v>
      </c>
      <c r="E346" s="6">
        <f t="shared" ca="1" si="5"/>
        <v>10.533522012578619</v>
      </c>
    </row>
    <row r="347" spans="4:5" x14ac:dyDescent="0.25">
      <c r="D347" s="2">
        <v>14</v>
      </c>
      <c r="E347" s="6">
        <f t="shared" ca="1" si="5"/>
        <v>10.44846960167715</v>
      </c>
    </row>
    <row r="348" spans="4:5" x14ac:dyDescent="0.25">
      <c r="D348" s="2">
        <v>13.75</v>
      </c>
      <c r="E348" s="6">
        <f t="shared" ca="1" si="5"/>
        <v>10.363417190775682</v>
      </c>
    </row>
    <row r="349" spans="4:5" x14ac:dyDescent="0.25">
      <c r="D349" s="2">
        <v>13.5</v>
      </c>
      <c r="E349" s="6">
        <f t="shared" ca="1" si="5"/>
        <v>10.278364779874215</v>
      </c>
    </row>
    <row r="350" spans="4:5" x14ac:dyDescent="0.25">
      <c r="D350" s="2">
        <v>13.25</v>
      </c>
      <c r="E350" s="6">
        <f t="shared" ca="1" si="5"/>
        <v>10.193312368972748</v>
      </c>
    </row>
    <row r="351" spans="4:5" x14ac:dyDescent="0.25">
      <c r="D351" s="2">
        <v>13</v>
      </c>
      <c r="E351" s="6">
        <f t="shared" ca="1" si="5"/>
        <v>10.10825995807128</v>
      </c>
    </row>
    <row r="352" spans="4:5" x14ac:dyDescent="0.25">
      <c r="D352" s="2">
        <v>12.75</v>
      </c>
      <c r="E352" s="6">
        <f t="shared" ca="1" si="5"/>
        <v>10.023207547169813</v>
      </c>
    </row>
    <row r="353" spans="4:5" x14ac:dyDescent="0.25">
      <c r="D353" s="2">
        <v>12.5</v>
      </c>
      <c r="E353" s="6">
        <f t="shared" ca="1" si="5"/>
        <v>9.938155136268346</v>
      </c>
    </row>
    <row r="354" spans="4:5" x14ac:dyDescent="0.25">
      <c r="D354" s="2">
        <v>12.25</v>
      </c>
      <c r="E354" s="6">
        <f t="shared" ca="1" si="5"/>
        <v>9.8531027253668775</v>
      </c>
    </row>
    <row r="355" spans="4:5" x14ac:dyDescent="0.25">
      <c r="D355" s="2">
        <v>12</v>
      </c>
      <c r="E355" s="6">
        <f t="shared" ca="1" si="5"/>
        <v>9.7680503144654089</v>
      </c>
    </row>
    <row r="356" spans="4:5" x14ac:dyDescent="0.25">
      <c r="D356" s="2">
        <v>11.75</v>
      </c>
      <c r="E356" s="6">
        <f t="shared" ca="1" si="5"/>
        <v>9.6829979035639422</v>
      </c>
    </row>
    <row r="357" spans="4:5" x14ac:dyDescent="0.25">
      <c r="D357" s="2">
        <v>11.5</v>
      </c>
      <c r="E357" s="6">
        <f t="shared" ca="1" si="5"/>
        <v>9.5979454926624754</v>
      </c>
    </row>
    <row r="358" spans="4:5" x14ac:dyDescent="0.25">
      <c r="D358" s="2">
        <v>11.25</v>
      </c>
      <c r="E358" s="6">
        <f t="shared" ca="1" si="5"/>
        <v>9.5128930817610069</v>
      </c>
    </row>
    <row r="359" spans="4:5" x14ac:dyDescent="0.25">
      <c r="D359" s="2">
        <v>11</v>
      </c>
      <c r="E359" s="6">
        <f t="shared" ca="1" si="5"/>
        <v>9.4278406708595401</v>
      </c>
    </row>
    <row r="360" spans="4:5" x14ac:dyDescent="0.25">
      <c r="D360" s="2">
        <v>10.75</v>
      </c>
      <c r="E360" s="6">
        <f t="shared" ca="1" si="5"/>
        <v>9.3427882599580734</v>
      </c>
    </row>
    <row r="361" spans="4:5" x14ac:dyDescent="0.25">
      <c r="D361" s="2">
        <v>10.5</v>
      </c>
      <c r="E361" s="6">
        <f t="shared" ca="1" si="5"/>
        <v>9.2577358490566048</v>
      </c>
    </row>
    <row r="362" spans="4:5" x14ac:dyDescent="0.25">
      <c r="D362" s="2">
        <v>10.25</v>
      </c>
      <c r="E362" s="6">
        <f t="shared" ca="1" si="5"/>
        <v>9.1726834381551363</v>
      </c>
    </row>
    <row r="363" spans="4:5" x14ac:dyDescent="0.25">
      <c r="D363" s="2">
        <v>10</v>
      </c>
      <c r="E363" s="6">
        <f t="shared" ca="1" si="5"/>
        <v>9.0876310272536696</v>
      </c>
    </row>
    <row r="364" spans="4:5" x14ac:dyDescent="0.25">
      <c r="D364" s="2">
        <v>9.75</v>
      </c>
      <c r="E364" s="6">
        <f t="shared" ca="1" si="5"/>
        <v>9.0025786163522028</v>
      </c>
    </row>
    <row r="365" spans="4:5" x14ac:dyDescent="0.25">
      <c r="D365" s="2">
        <v>9.5</v>
      </c>
      <c r="E365" s="6">
        <f t="shared" ca="1" si="5"/>
        <v>8.9175262054507343</v>
      </c>
    </row>
    <row r="366" spans="4:5" x14ac:dyDescent="0.25">
      <c r="D366" s="2">
        <v>9.25</v>
      </c>
      <c r="E366" s="6">
        <f t="shared" ca="1" si="5"/>
        <v>8.8324737945492675</v>
      </c>
    </row>
    <row r="367" spans="4:5" x14ac:dyDescent="0.25">
      <c r="D367" s="2">
        <v>9</v>
      </c>
      <c r="E367" s="6">
        <f t="shared" ca="1" si="5"/>
        <v>8.7474213836478008</v>
      </c>
    </row>
    <row r="368" spans="4:5" x14ac:dyDescent="0.25">
      <c r="D368" s="2">
        <v>8.75</v>
      </c>
      <c r="E368" s="6">
        <f t="shared" ca="1" si="5"/>
        <v>8.6623689727463322</v>
      </c>
    </row>
    <row r="369" spans="4:5" x14ac:dyDescent="0.25">
      <c r="D369" s="2">
        <v>8.5</v>
      </c>
      <c r="E369" s="6">
        <f t="shared" ca="1" si="5"/>
        <v>8.5773165618448637</v>
      </c>
    </row>
    <row r="370" spans="4:5" x14ac:dyDescent="0.25">
      <c r="D370" s="2">
        <v>8.25</v>
      </c>
      <c r="E370" s="6">
        <f t="shared" ca="1" si="5"/>
        <v>8.4922641509433969</v>
      </c>
    </row>
    <row r="371" spans="4:5" x14ac:dyDescent="0.25">
      <c r="D371" s="2">
        <v>8</v>
      </c>
      <c r="E371" s="6">
        <f t="shared" ca="1" si="5"/>
        <v>8.4072117400419302</v>
      </c>
    </row>
    <row r="372" spans="4:5" x14ac:dyDescent="0.25">
      <c r="D372" s="2">
        <v>7.75</v>
      </c>
      <c r="E372" s="6">
        <f t="shared" ca="1" si="5"/>
        <v>8.3221593291404616</v>
      </c>
    </row>
    <row r="373" spans="4:5" x14ac:dyDescent="0.25">
      <c r="D373" s="2">
        <v>7.5</v>
      </c>
      <c r="E373" s="6">
        <f t="shared" ca="1" si="5"/>
        <v>8.2371069182389949</v>
      </c>
    </row>
    <row r="374" spans="4:5" x14ac:dyDescent="0.25">
      <c r="D374" s="2">
        <v>7.25</v>
      </c>
      <c r="E374" s="6">
        <f t="shared" ca="1" si="5"/>
        <v>8.1520545073375281</v>
      </c>
    </row>
    <row r="375" spans="4:5" x14ac:dyDescent="0.25">
      <c r="D375" s="2">
        <v>7</v>
      </c>
      <c r="E375" s="6">
        <f t="shared" ca="1" si="5"/>
        <v>8.0670020964360596</v>
      </c>
    </row>
    <row r="376" spans="4:5" x14ac:dyDescent="0.25">
      <c r="D376" s="2">
        <v>6.75</v>
      </c>
      <c r="E376" s="6">
        <f t="shared" ca="1" si="5"/>
        <v>7.9577941176470599</v>
      </c>
    </row>
    <row r="377" spans="4:5" x14ac:dyDescent="0.25">
      <c r="D377" s="2">
        <v>6.5</v>
      </c>
      <c r="E377" s="6">
        <f t="shared" ca="1" si="5"/>
        <v>7.7589215686274517</v>
      </c>
    </row>
    <row r="378" spans="4:5" x14ac:dyDescent="0.25">
      <c r="D378" s="2">
        <v>6.25</v>
      </c>
      <c r="E378" s="6">
        <f t="shared" ca="1" si="5"/>
        <v>7.5600490196078436</v>
      </c>
    </row>
    <row r="379" spans="4:5" x14ac:dyDescent="0.25">
      <c r="D379" s="2">
        <v>6</v>
      </c>
      <c r="E379" s="6">
        <f t="shared" ca="1" si="5"/>
        <v>7.3611764705882363</v>
      </c>
    </row>
    <row r="380" spans="4:5" x14ac:dyDescent="0.25">
      <c r="D380" s="2">
        <v>5.75</v>
      </c>
      <c r="E380" s="6">
        <f t="shared" ca="1" si="5"/>
        <v>7.1623039215686282</v>
      </c>
    </row>
    <row r="381" spans="4:5" x14ac:dyDescent="0.25">
      <c r="D381" s="2">
        <v>5.5</v>
      </c>
      <c r="E381" s="6">
        <f t="shared" ca="1" si="5"/>
        <v>6.96343137254902</v>
      </c>
    </row>
    <row r="382" spans="4:5" x14ac:dyDescent="0.25">
      <c r="D382" s="2">
        <v>5.25</v>
      </c>
      <c r="E382" s="6">
        <f t="shared" ca="1" si="5"/>
        <v>6.7645588235294127</v>
      </c>
    </row>
    <row r="383" spans="4:5" x14ac:dyDescent="0.25">
      <c r="D383" s="2">
        <v>5</v>
      </c>
      <c r="E383" s="6">
        <f t="shared" ca="1" si="5"/>
        <v>6.5656862745098046</v>
      </c>
    </row>
    <row r="384" spans="4:5" x14ac:dyDescent="0.25">
      <c r="D384" s="2">
        <v>4.75</v>
      </c>
      <c r="E384" s="6">
        <f t="shared" ca="1" si="5"/>
        <v>6.3668137254901964</v>
      </c>
    </row>
    <row r="385" spans="4:5" x14ac:dyDescent="0.25">
      <c r="D385" s="2">
        <v>4.5</v>
      </c>
      <c r="E385" s="6">
        <f t="shared" ca="1" si="5"/>
        <v>6.1679411764705891</v>
      </c>
    </row>
    <row r="386" spans="4:5" x14ac:dyDescent="0.25">
      <c r="D386" s="2">
        <v>4.25</v>
      </c>
      <c r="E386" s="6">
        <f t="shared" ca="1" si="5"/>
        <v>5.969068627450981</v>
      </c>
    </row>
    <row r="387" spans="4:5" x14ac:dyDescent="0.25">
      <c r="D387" s="2">
        <v>4</v>
      </c>
      <c r="E387" s="6">
        <f t="shared" ca="1" si="5"/>
        <v>5.7701960784313737</v>
      </c>
    </row>
    <row r="388" spans="4:5" x14ac:dyDescent="0.25">
      <c r="D388" s="2">
        <v>3.75</v>
      </c>
      <c r="E388" s="6">
        <f t="shared" ca="1" si="5"/>
        <v>5.5713235294117656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5.3724509803921574</v>
      </c>
    </row>
    <row r="390" spans="4:5" x14ac:dyDescent="0.25">
      <c r="D390" s="2">
        <v>3.25</v>
      </c>
      <c r="E390" s="6">
        <f t="shared" ca="1" si="6"/>
        <v>5.1735784313725492</v>
      </c>
    </row>
    <row r="391" spans="4:5" x14ac:dyDescent="0.25">
      <c r="D391" s="2">
        <v>3</v>
      </c>
      <c r="E391" s="6">
        <f t="shared" ca="1" si="6"/>
        <v>4.974705882352942</v>
      </c>
    </row>
    <row r="392" spans="4:5" x14ac:dyDescent="0.25">
      <c r="D392" s="2">
        <v>2.75</v>
      </c>
      <c r="E392" s="6">
        <f t="shared" ca="1" si="6"/>
        <v>4.7758333333333338</v>
      </c>
    </row>
    <row r="393" spans="4:5" x14ac:dyDescent="0.25">
      <c r="D393" s="2">
        <v>2.5</v>
      </c>
      <c r="E393" s="6">
        <f t="shared" ca="1" si="6"/>
        <v>4.5769607843137265</v>
      </c>
    </row>
    <row r="394" spans="4:5" x14ac:dyDescent="0.25">
      <c r="D394" s="2">
        <v>2.25</v>
      </c>
      <c r="E394" s="6">
        <f t="shared" ca="1" si="6"/>
        <v>4.3780882352941184</v>
      </c>
    </row>
    <row r="395" spans="4:5" x14ac:dyDescent="0.25">
      <c r="D395" s="2">
        <v>2</v>
      </c>
      <c r="E395" s="6">
        <f t="shared" ca="1" si="6"/>
        <v>4.1792156862745102</v>
      </c>
    </row>
    <row r="396" spans="4:5" x14ac:dyDescent="0.25">
      <c r="D396" s="2">
        <v>1.75</v>
      </c>
      <c r="E396" s="6">
        <f t="shared" ca="1" si="6"/>
        <v>3.8663333333333352</v>
      </c>
    </row>
    <row r="397" spans="4:5" x14ac:dyDescent="0.25">
      <c r="D397" s="2">
        <v>1.5</v>
      </c>
      <c r="E397" s="6">
        <f t="shared" ca="1" si="6"/>
        <v>2.5140000000000011</v>
      </c>
    </row>
    <row r="398" spans="4:5" x14ac:dyDescent="0.25">
      <c r="D398" s="2">
        <v>1.25</v>
      </c>
      <c r="E398" s="6">
        <f t="shared" ca="1" si="6"/>
        <v>0.46838942307692311</v>
      </c>
    </row>
    <row r="399" spans="4:5" x14ac:dyDescent="0.25">
      <c r="D399" s="2">
        <v>1</v>
      </c>
      <c r="E399" s="6">
        <f t="shared" ca="1" si="6"/>
        <v>0.37086538461538465</v>
      </c>
    </row>
    <row r="400" spans="4:5" x14ac:dyDescent="0.25">
      <c r="D400" s="2">
        <v>0.75</v>
      </c>
      <c r="E400" s="6">
        <f t="shared" ca="1" si="6"/>
        <v>0.2733413461538462</v>
      </c>
    </row>
    <row r="401" spans="4:5" x14ac:dyDescent="0.25">
      <c r="D401" s="2">
        <v>0.5</v>
      </c>
      <c r="E401" s="6">
        <f t="shared" ca="1" si="6"/>
        <v>0.19642361111111112</v>
      </c>
    </row>
    <row r="402" spans="4:5" x14ac:dyDescent="0.25">
      <c r="D402" s="2">
        <v>0.25</v>
      </c>
      <c r="E402" s="6">
        <f t="shared" ca="1" si="6"/>
        <v>0.12598958333333332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0.7236874537835839</v>
      </c>
      <c r="C6" s="38">
        <f t="shared" si="1"/>
        <v>0.2763125462164161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-1.5134411620023187</v>
      </c>
      <c r="G6" s="28">
        <f t="shared" si="4"/>
        <v>0.36716350266725589</v>
      </c>
      <c r="I6" s="30"/>
    </row>
    <row r="7" spans="1:9" x14ac:dyDescent="0.25">
      <c r="A7" s="37">
        <f>Statistik!B15</f>
        <v>16</v>
      </c>
      <c r="B7" s="250">
        <f>Statistik!F15</f>
        <v>0.30317968942568396</v>
      </c>
      <c r="C7" s="38">
        <f t="shared" si="1"/>
        <v>0.42050776435789994</v>
      </c>
      <c r="D7" s="249">
        <f t="shared" si="0"/>
        <v>-4</v>
      </c>
      <c r="E7" s="248">
        <f t="shared" si="2"/>
        <v>-4.4886399617499588</v>
      </c>
      <c r="F7" s="29">
        <f t="shared" si="3"/>
        <v>-1.8875079553230047</v>
      </c>
      <c r="G7" s="28">
        <f t="shared" si="4"/>
        <v>1.1323077951822696E-2</v>
      </c>
      <c r="I7" s="30"/>
    </row>
    <row r="8" spans="1:9" x14ac:dyDescent="0.25">
      <c r="A8" s="37">
        <f>Statistik!B16</f>
        <v>8</v>
      </c>
      <c r="B8" s="250">
        <f>Statistik!F16</f>
        <v>6.8030564456494941E-2</v>
      </c>
      <c r="C8" s="38">
        <f t="shared" si="1"/>
        <v>0.23514912496918902</v>
      </c>
      <c r="D8" s="249">
        <f t="shared" si="0"/>
        <v>-3</v>
      </c>
      <c r="E8" s="248">
        <f t="shared" si="2"/>
        <v>-3.5</v>
      </c>
      <c r="F8" s="29">
        <f t="shared" si="3"/>
        <v>-0.82302193739216156</v>
      </c>
      <c r="G8" s="28">
        <f t="shared" si="4"/>
        <v>0.1598718848289736</v>
      </c>
      <c r="I8" s="30"/>
    </row>
    <row r="9" spans="1:9" x14ac:dyDescent="0.25">
      <c r="A9" s="37">
        <f>Statistik!B17</f>
        <v>4</v>
      </c>
      <c r="B9" s="250">
        <f>Statistik!F17</f>
        <v>1.7747103771259549E-2</v>
      </c>
      <c r="C9" s="38">
        <f t="shared" si="1"/>
        <v>5.0283460685235391E-2</v>
      </c>
      <c r="D9" s="249">
        <f t="shared" si="0"/>
        <v>-2</v>
      </c>
      <c r="E9" s="248">
        <f t="shared" si="2"/>
        <v>-2.5</v>
      </c>
      <c r="F9" s="29">
        <f t="shared" si="3"/>
        <v>-0.12570865171308848</v>
      </c>
      <c r="G9" s="28">
        <f t="shared" si="4"/>
        <v>0.16739185395128153</v>
      </c>
      <c r="I9" s="30"/>
    </row>
    <row r="10" spans="1:9" x14ac:dyDescent="0.25">
      <c r="A10" s="37">
        <f>Statistik!B18</f>
        <v>2</v>
      </c>
      <c r="B10" s="250">
        <f>Statistik!F18</f>
        <v>1.4049790485580478E-2</v>
      </c>
      <c r="C10" s="38">
        <f t="shared" si="1"/>
        <v>3.6973132856790714E-3</v>
      </c>
      <c r="D10" s="249">
        <f t="shared" si="0"/>
        <v>-1</v>
      </c>
      <c r="E10" s="248">
        <f t="shared" si="2"/>
        <v>-1.5</v>
      </c>
      <c r="F10" s="29">
        <f t="shared" si="3"/>
        <v>-5.545969928518607E-3</v>
      </c>
      <c r="G10" s="28">
        <f t="shared" si="4"/>
        <v>2.9497366800882007E-2</v>
      </c>
      <c r="I10" s="30"/>
    </row>
    <row r="11" spans="1:9" x14ac:dyDescent="0.25">
      <c r="A11" s="37">
        <f>Statistik!B19</f>
        <v>1</v>
      </c>
      <c r="B11" s="250">
        <f>Statistik!F19</f>
        <v>1.3803302933201873E-2</v>
      </c>
      <c r="C11" s="38">
        <f t="shared" si="1"/>
        <v>2.4648755237860476E-4</v>
      </c>
      <c r="D11" s="249">
        <f t="shared" si="0"/>
        <v>0</v>
      </c>
      <c r="E11" s="248">
        <f t="shared" si="2"/>
        <v>-0.5</v>
      </c>
      <c r="F11" s="29">
        <f t="shared" si="3"/>
        <v>-1.2324377618930238E-4</v>
      </c>
      <c r="G11" s="28">
        <f t="shared" si="4"/>
        <v>3.6054090411920584E-3</v>
      </c>
      <c r="I11" s="30"/>
    </row>
    <row r="12" spans="1:9" x14ac:dyDescent="0.25">
      <c r="A12" s="37">
        <f>Statistik!B20</f>
        <v>0.5</v>
      </c>
      <c r="B12" s="250">
        <f>Statistik!F20</f>
        <v>1.3310327828444664E-2</v>
      </c>
      <c r="C12" s="38">
        <f t="shared" si="1"/>
        <v>4.9297510475720951E-4</v>
      </c>
      <c r="D12" s="249">
        <f t="shared" si="0"/>
        <v>1</v>
      </c>
      <c r="E12" s="248">
        <f t="shared" si="2"/>
        <v>0.5</v>
      </c>
      <c r="F12" s="29">
        <f t="shared" si="3"/>
        <v>2.4648755237860476E-4</v>
      </c>
      <c r="G12" s="28">
        <f t="shared" si="4"/>
        <v>1.1474604134165052E-2</v>
      </c>
      <c r="I12" s="30"/>
    </row>
    <row r="13" spans="1:9" x14ac:dyDescent="0.25">
      <c r="A13" s="37">
        <f>Statistik!B21</f>
        <v>0.25</v>
      </c>
      <c r="B13" s="250">
        <f>Statistik!F21</f>
        <v>6.9016514666009367E-3</v>
      </c>
      <c r="C13" s="38">
        <f t="shared" si="1"/>
        <v>6.4086763618437272E-3</v>
      </c>
      <c r="D13" s="249">
        <f t="shared" si="0"/>
        <v>2</v>
      </c>
      <c r="E13" s="248">
        <f t="shared" si="2"/>
        <v>1.5</v>
      </c>
      <c r="F13" s="29">
        <f t="shared" si="3"/>
        <v>9.6130145427655907E-3</v>
      </c>
      <c r="G13" s="28">
        <f t="shared" si="4"/>
        <v>0.21741642514098539</v>
      </c>
    </row>
    <row r="14" spans="1:9" x14ac:dyDescent="0.25">
      <c r="A14" s="37">
        <f>Statistik!B22</f>
        <v>0.125</v>
      </c>
      <c r="B14" s="250">
        <f>Statistik!F22</f>
        <v>2.4648755237860489E-3</v>
      </c>
      <c r="C14" s="38">
        <f t="shared" si="1"/>
        <v>4.4367759428148874E-3</v>
      </c>
      <c r="D14" s="249">
        <f t="shared" si="0"/>
        <v>3</v>
      </c>
      <c r="E14" s="248">
        <f t="shared" si="2"/>
        <v>2.5</v>
      </c>
      <c r="F14" s="29">
        <f t="shared" si="3"/>
        <v>1.1091939857037218E-2</v>
      </c>
      <c r="G14" s="28">
        <f t="shared" si="4"/>
        <v>0.2066402417964317</v>
      </c>
    </row>
    <row r="15" spans="1:9" x14ac:dyDescent="0.25">
      <c r="A15" s="37">
        <f>Statistik!B23</f>
        <v>6.3E-2</v>
      </c>
      <c r="B15" s="250">
        <f>Statistik!F23</f>
        <v>1.2324377618930244E-3</v>
      </c>
      <c r="C15" s="38">
        <f t="shared" si="1"/>
        <v>1.2324377618930244E-3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4.3064483369251736E-3</v>
      </c>
      <c r="G15" s="28">
        <f t="shared" si="4"/>
        <v>7.5343344094490686E-2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1.2324377618930244E-3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5.5460268273585063E-3</v>
      </c>
      <c r="G16" s="28">
        <f t="shared" si="4"/>
        <v>9.5974130306455935E-2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-4.3245450030188151</v>
      </c>
      <c r="G19" s="3"/>
    </row>
    <row r="20" spans="1:8" x14ac:dyDescent="0.25">
      <c r="G20" s="33">
        <f>SUM(G3:G18)</f>
        <v>1.3457018407139365</v>
      </c>
    </row>
    <row r="21" spans="1:8" ht="18" thickBot="1" x14ac:dyDescent="0.35">
      <c r="C21" s="41" t="s">
        <v>75</v>
      </c>
      <c r="F21" s="42"/>
      <c r="G21" s="40">
        <f>SQRT(G20)</f>
        <v>1.1600438960289117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1.4049790485580478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0.30641038399068382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0.27631254621641604</v>
      </c>
      <c r="H20" s="87">
        <f>Statistik!E14</f>
        <v>0.42050776435789994</v>
      </c>
      <c r="I20" s="87">
        <f>Statistik!E15</f>
        <v>0.23514912496918905</v>
      </c>
      <c r="J20" s="87">
        <f>Statistik!E16</f>
        <v>5.0283460685235398E-2</v>
      </c>
      <c r="K20" s="87">
        <f>Statistik!E17</f>
        <v>3.6973132856790731E-3</v>
      </c>
      <c r="L20" s="87">
        <f>Statistik!E18</f>
        <v>2.4648755237860487E-4</v>
      </c>
      <c r="M20" s="87">
        <f>Statistik!E19</f>
        <v>4.9297510475720973E-4</v>
      </c>
      <c r="N20" s="87">
        <f>Statistik!E20</f>
        <v>6.4086763618437272E-3</v>
      </c>
      <c r="O20" s="87">
        <f>Statistik!E21</f>
        <v>4.4367759428148882E-3</v>
      </c>
      <c r="P20" s="87">
        <f>Statistik!E22</f>
        <v>1.2324377618930244E-3</v>
      </c>
      <c r="Q20" s="87">
        <f>Statistik!E23</f>
        <v>1.2324377618930244E-3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0.27631254621641604</v>
      </c>
      <c r="H15" s="124">
        <f>'Eintrag_Yu&amp;Stand'!H20</f>
        <v>0.42050776435789994</v>
      </c>
      <c r="I15" s="124">
        <f>'Eintrag_Yu&amp;Stand'!I20</f>
        <v>0.23514912496918905</v>
      </c>
      <c r="J15" s="124">
        <f>'Eintrag_Yu&amp;Stand'!J20</f>
        <v>5.0283460685235398E-2</v>
      </c>
      <c r="K15" s="125">
        <f>'Eintrag_Yu&amp;Stand'!K20</f>
        <v>3.6973132856790731E-3</v>
      </c>
      <c r="L15" s="124">
        <f>'Eintrag_Yu&amp;Stand'!L20</f>
        <v>2.4648755237860487E-4</v>
      </c>
      <c r="M15" s="124">
        <f>'Eintrag_Yu&amp;Stand'!M20</f>
        <v>4.9297510475720973E-4</v>
      </c>
      <c r="N15" s="124">
        <f>'Eintrag_Yu&amp;Stand'!N20</f>
        <v>6.4086763618437272E-3</v>
      </c>
      <c r="O15" s="124">
        <f>'Eintrag_Yu&amp;Stand'!O20</f>
        <v>4.4367759428148882E-3</v>
      </c>
      <c r="P15" s="124">
        <f>'Eintrag_Yu&amp;Stand'!P20</f>
        <v>1.2324377618930244E-3</v>
      </c>
      <c r="Q15" s="124">
        <f>'Eintrag_Yu&amp;Stand'!Q20</f>
        <v>1.2324377618930244E-3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-4.4898577318598677E-2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-6.360130699990614E-2</v>
      </c>
      <c r="H296" s="178">
        <f t="shared" si="156"/>
        <v>-3.6540885267891877E-2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-1.7332268392258109E-2</v>
      </c>
      <c r="H297" s="178">
        <f t="shared" si="156"/>
        <v>-2.0697659946602911E-2</v>
      </c>
      <c r="I297" s="178">
        <f t="shared" si="156"/>
        <v>-4.5690560175590585E-3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-1.3648570848027121E-3</v>
      </c>
      <c r="H298" s="179">
        <f t="shared" si="156"/>
        <v>-1.9395005691604358E-3</v>
      </c>
      <c r="I298" s="179">
        <f t="shared" si="156"/>
        <v>-8.5931888436916912E-4</v>
      </c>
      <c r="J298" s="179">
        <f t="shared" si="156"/>
        <v>-7.1840503420739912E-5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-9.2818340942091269E-5</v>
      </c>
      <c r="H299" s="179">
        <f t="shared" si="156"/>
        <v>-1.384743494899451E-4</v>
      </c>
      <c r="I299" s="179">
        <f t="shared" si="156"/>
        <v>-7.2499791184854216E-5</v>
      </c>
      <c r="J299" s="179">
        <f t="shared" si="156"/>
        <v>-1.2250248246772224E-5</v>
      </c>
      <c r="K299" s="179">
        <f t="shared" si="156"/>
        <v>-3.5215933049382307E-7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-1.8675803339781926E-4</v>
      </c>
      <c r="H300" s="179">
        <f t="shared" si="160"/>
        <v>-2.8251220276040629E-4</v>
      </c>
      <c r="I300" s="179">
        <f t="shared" si="160"/>
        <v>-1.5499030444282398E-4</v>
      </c>
      <c r="J300" s="179">
        <f t="shared" si="160"/>
        <v>-3.1006200003585458E-5</v>
      </c>
      <c r="K300" s="179">
        <f t="shared" si="160"/>
        <v>-1.801507095113562E-6</v>
      </c>
      <c r="L300" s="179">
        <f t="shared" si="160"/>
        <v>-4.6954577399176413E-8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-2.4326533288170438E-3</v>
      </c>
      <c r="H301" s="179">
        <f t="shared" si="160"/>
        <v>-3.6948435902737164E-3</v>
      </c>
      <c r="I301" s="179">
        <f t="shared" si="160"/>
        <v>-2.0542314281047974E-3</v>
      </c>
      <c r="J301" s="179">
        <f t="shared" si="160"/>
        <v>-4.3085355071527181E-4</v>
      </c>
      <c r="K301" s="179">
        <f t="shared" si="160"/>
        <v>-2.9638279415191979E-5</v>
      </c>
      <c r="L301" s="179">
        <f t="shared" si="160"/>
        <v>-1.5613061490984205E-6</v>
      </c>
      <c r="M301" s="179">
        <f t="shared" si="160"/>
        <v>-1.2208190123785866E-6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-1.6853576510758226E-3</v>
      </c>
      <c r="H302" s="179">
        <f t="shared" si="160"/>
        <v>-2.5630247176735674E-3</v>
      </c>
      <c r="I302" s="179">
        <f t="shared" si="160"/>
        <v>-1.4305267598980537E-3</v>
      </c>
      <c r="J302" s="179">
        <f t="shared" si="160"/>
        <v>-3.0410973246253897E-4</v>
      </c>
      <c r="K302" s="179">
        <f t="shared" si="160"/>
        <v>-2.1932590251343017E-5</v>
      </c>
      <c r="L302" s="179">
        <f t="shared" si="160"/>
        <v>-1.3679205883934762E-6</v>
      </c>
      <c r="M302" s="179">
        <f t="shared" si="160"/>
        <v>-2.1618085141362749E-6</v>
      </c>
      <c r="N302" s="179">
        <f t="shared" si="160"/>
        <v>-1.0987371111407282E-5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-4.6829165797812529E-4</v>
      </c>
      <c r="H303" s="179">
        <f t="shared" si="160"/>
        <v>-7.1246410762596717E-4</v>
      </c>
      <c r="I303" s="179">
        <f t="shared" si="160"/>
        <v>-3.9813521812240228E-4</v>
      </c>
      <c r="J303" s="179">
        <f t="shared" si="160"/>
        <v>-8.4971890000932608E-5</v>
      </c>
      <c r="K303" s="179">
        <f t="shared" si="160"/>
        <v>-6.2113915944146025E-6</v>
      </c>
      <c r="L303" s="179">
        <f t="shared" si="160"/>
        <v>-4.0615907872857446E-7</v>
      </c>
      <c r="M303" s="179">
        <f t="shared" si="160"/>
        <v>-7.5995588244082006E-7</v>
      </c>
      <c r="N303" s="179">
        <f t="shared" si="160"/>
        <v>-7.8065307454921039E-6</v>
      </c>
      <c r="O303" s="179">
        <f t="shared" si="160"/>
        <v>-2.1129559829629389E-6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-4.6835156716931888E-4</v>
      </c>
      <c r="H304" s="179">
        <f t="shared" si="164"/>
        <v>-7.1267069260743624E-4</v>
      </c>
      <c r="I304" s="179">
        <f t="shared" si="164"/>
        <v>-3.9841387557060275E-4</v>
      </c>
      <c r="J304" s="179">
        <f t="shared" si="164"/>
        <v>-8.5134752379906588E-5</v>
      </c>
      <c r="K304" s="179">
        <f t="shared" si="164"/>
        <v>-6.2477057864428076E-6</v>
      </c>
      <c r="L304" s="179">
        <f t="shared" si="164"/>
        <v>-4.1404511481123754E-7</v>
      </c>
      <c r="M304" s="179">
        <f t="shared" si="164"/>
        <v>-8.1200257905320876E-7</v>
      </c>
      <c r="N304" s="179">
        <f t="shared" si="164"/>
        <v>-9.866078131373743E-6</v>
      </c>
      <c r="O304" s="179">
        <f t="shared" si="164"/>
        <v>-5.3783198014440333E-6</v>
      </c>
      <c r="P304" s="179">
        <f t="shared" si="164"/>
        <v>-5.7396486399205001E-7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1.1058708758606428E-3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-1.161306276293021E-3</v>
      </c>
      <c r="H423" s="179">
        <f t="shared" si="258"/>
        <v>-1.1034110379698084E-3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-2.1736641487525238E-3</v>
      </c>
      <c r="H424" s="179">
        <f t="shared" si="258"/>
        <v>-3.3990334747551966E-3</v>
      </c>
      <c r="I424" s="179">
        <f t="shared" si="258"/>
        <v>-1.4427919837226401E-4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-2.2058855919586488E-4</v>
      </c>
      <c r="H425" s="179">
        <f t="shared" si="258"/>
        <v>-4.4854004285085154E-4</v>
      </c>
      <c r="I425" s="179">
        <f t="shared" si="258"/>
        <v>-8.902320545691181E-5</v>
      </c>
      <c r="J425" s="179">
        <f t="shared" si="258"/>
        <v>-5.7167229543727255E-7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-1.5521340200674085E-5</v>
      </c>
      <c r="H426" s="179">
        <f t="shared" si="258"/>
        <v>-3.4501215481838482E-5</v>
      </c>
      <c r="I426" s="179">
        <f t="shared" si="258"/>
        <v>-9.473076239444012E-6</v>
      </c>
      <c r="J426" s="179">
        <f t="shared" si="258"/>
        <v>-2.743621561202338E-7</v>
      </c>
      <c r="K426" s="179">
        <f t="shared" si="258"/>
        <v>-2.0757890175645334E-10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-3.1437886614847977E-5</v>
      </c>
      <c r="H427" s="179">
        <f t="shared" si="262"/>
        <v>-7.1876048928769593E-5</v>
      </c>
      <c r="I427" s="179">
        <f t="shared" si="262"/>
        <v>-2.1578802886174885E-5</v>
      </c>
      <c r="J427" s="179">
        <f t="shared" si="262"/>
        <v>-8.5873920307933887E-7</v>
      </c>
      <c r="K427" s="179">
        <f t="shared" si="262"/>
        <v>-2.5838221019726447E-9</v>
      </c>
      <c r="L427" s="179">
        <f t="shared" si="262"/>
        <v>1.9769419214900317E-12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-4.0187507759905289E-4</v>
      </c>
      <c r="H428" s="179">
        <f t="shared" si="262"/>
        <v>-9.3379018549766518E-4</v>
      </c>
      <c r="I428" s="179">
        <f t="shared" si="262"/>
        <v>-2.8470270714578633E-4</v>
      </c>
      <c r="J428" s="179">
        <f t="shared" si="262"/>
        <v>-1.1215936630415251E-5</v>
      </c>
      <c r="K428" s="179">
        <f t="shared" si="262"/>
        <v>4.4699951237749506E-8</v>
      </c>
      <c r="L428" s="179">
        <f t="shared" si="262"/>
        <v>4.3063701699544083E-9</v>
      </c>
      <c r="M428" s="179">
        <f t="shared" si="262"/>
        <v>1.2336117590097798E-9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-2.8079588310253188E-4</v>
      </c>
      <c r="H429" s="179">
        <f t="shared" si="262"/>
        <v>-6.5271255820108253E-4</v>
      </c>
      <c r="I429" s="179">
        <f t="shared" si="262"/>
        <v>-2.0144611500587883E-4</v>
      </c>
      <c r="J429" s="179">
        <f t="shared" si="262"/>
        <v>-8.4476811720663696E-6</v>
      </c>
      <c r="K429" s="179">
        <f t="shared" si="262"/>
        <v>9.6227022542202157E-9</v>
      </c>
      <c r="L429" s="179">
        <f t="shared" si="262"/>
        <v>3.1883881302450702E-9</v>
      </c>
      <c r="M429" s="179">
        <f t="shared" si="262"/>
        <v>3.8161064890672921E-9</v>
      </c>
      <c r="N429" s="179">
        <f t="shared" si="262"/>
        <v>-3.7008352770293399E-9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-7.8984394357165211E-5</v>
      </c>
      <c r="H430" s="179">
        <f t="shared" si="262"/>
        <v>-1.8305873239288556E-4</v>
      </c>
      <c r="I430" s="179">
        <f t="shared" si="262"/>
        <v>-5.7004746030173135E-5</v>
      </c>
      <c r="J430" s="179">
        <f t="shared" si="262"/>
        <v>-2.543990093685935E-6</v>
      </c>
      <c r="K430" s="179">
        <f t="shared" si="262"/>
        <v>-9.2764789031932649E-9</v>
      </c>
      <c r="L430" s="179">
        <f t="shared" si="262"/>
        <v>2.3759758652395582E-10</v>
      </c>
      <c r="M430" s="179">
        <f t="shared" si="262"/>
        <v>3.1258707159265389E-10</v>
      </c>
      <c r="N430" s="179">
        <f t="shared" si="262"/>
        <v>-1.8086754713808514E-8</v>
      </c>
      <c r="O430" s="179">
        <f t="shared" si="262"/>
        <v>-1.1565110240716687E-9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-7.901475942095639E-5</v>
      </c>
      <c r="H431" s="179">
        <f t="shared" si="264"/>
        <v>-1.8321121632954224E-4</v>
      </c>
      <c r="I431" s="179">
        <f t="shared" si="264"/>
        <v>-5.7112034025043523E-5</v>
      </c>
      <c r="J431" s="179">
        <f t="shared" si="264"/>
        <v>-2.5560265532175128E-6</v>
      </c>
      <c r="K431" s="179">
        <f t="shared" si="264"/>
        <v>-9.3990928905945347E-9</v>
      </c>
      <c r="L431" s="179">
        <f t="shared" si="264"/>
        <v>2.473108258325896E-10</v>
      </c>
      <c r="M431" s="179">
        <f t="shared" si="264"/>
        <v>3.5611557910282695E-10</v>
      </c>
      <c r="N431" s="179">
        <f t="shared" si="264"/>
        <v>-2.8371060054292353E-8</v>
      </c>
      <c r="O431" s="179">
        <f t="shared" si="264"/>
        <v>-7.6790235006534393E-9</v>
      </c>
      <c r="P431" s="179">
        <f t="shared" si="264"/>
        <v>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1.577467221438142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1.4982464953015942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1.4649299114681857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1.461318391211526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1.5232594673489277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1.5870345253999587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1.4549412921505687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1.3792723951350816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1.4889258107844479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1.4276535698272872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1.4343551373765822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1.4704689233041015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1.5721963605297038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0.11483159044988453</v>
      </c>
      <c r="G552" s="175">
        <f t="shared" si="358"/>
        <v>6.4316518952551957E-2</v>
      </c>
      <c r="H552" s="175">
        <f t="shared" si="358"/>
        <v>1.9194088059994119E-2</v>
      </c>
      <c r="I552" s="175">
        <f t="shared" si="358"/>
        <v>5.1603723410550157E-3</v>
      </c>
      <c r="J552" s="175">
        <f t="shared" si="358"/>
        <v>1.3416283593680961E-3</v>
      </c>
      <c r="K552" s="175">
        <f t="shared" si="358"/>
        <v>3.4594574243030632E-4</v>
      </c>
      <c r="L552" s="175">
        <f t="shared" si="358"/>
        <v>8.1453976696754568E-5</v>
      </c>
      <c r="M552" s="175">
        <f t="shared" si="358"/>
        <v>1.9639913443697461E-5</v>
      </c>
      <c r="N552" s="175">
        <f t="shared" si="358"/>
        <v>5.1733634406378953E-6</v>
      </c>
      <c r="O552" s="175">
        <f t="shared" si="358"/>
        <v>1.2565881855713936E-6</v>
      </c>
      <c r="P552" s="175">
        <f t="shared" si="358"/>
        <v>3.1515302593826864E-7</v>
      </c>
      <c r="Q552" s="175">
        <f t="shared" si="358"/>
        <v>8.1429980067958898E-8</v>
      </c>
      <c r="R552" s="175">
        <f t="shared" si="358"/>
        <v>2.0654853949292467E-8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0.10137901266344664</v>
      </c>
      <c r="H553" s="179">
        <f t="shared" si="358"/>
        <v>6.248558516167349E-2</v>
      </c>
      <c r="I553" s="179">
        <f t="shared" si="358"/>
        <v>1.9728592687525234E-2</v>
      </c>
      <c r="J553" s="179">
        <f t="shared" si="358"/>
        <v>5.3174167884636053E-3</v>
      </c>
      <c r="K553" s="179">
        <f t="shared" si="358"/>
        <v>1.3810277767873746E-3</v>
      </c>
      <c r="L553" s="179">
        <f t="shared" si="358"/>
        <v>3.2562356454545447E-4</v>
      </c>
      <c r="M553" s="179">
        <f t="shared" si="358"/>
        <v>7.8546322233978802E-5</v>
      </c>
      <c r="N553" s="179">
        <f t="shared" si="358"/>
        <v>2.0692748794897589E-5</v>
      </c>
      <c r="O553" s="179">
        <f t="shared" si="358"/>
        <v>5.0263051655068082E-6</v>
      </c>
      <c r="P553" s="179">
        <f t="shared" si="358"/>
        <v>1.2606091646181511E-6</v>
      </c>
      <c r="Q553" s="179">
        <f t="shared" si="358"/>
        <v>3.2571973975250168E-7</v>
      </c>
      <c r="R553" s="179">
        <f t="shared" si="358"/>
        <v>8.2619406261879132E-8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0.11674418646155391</v>
      </c>
      <c r="G554" s="179">
        <f t="shared" si="358"/>
        <v>0</v>
      </c>
      <c r="H554" s="179">
        <f t="shared" si="358"/>
        <v>9.6148187162080317E-2</v>
      </c>
      <c r="I554" s="179">
        <f t="shared" si="358"/>
        <v>6.2964332094142067E-2</v>
      </c>
      <c r="J554" s="179">
        <f t="shared" si="358"/>
        <v>2.0113254909697436E-2</v>
      </c>
      <c r="K554" s="179">
        <f t="shared" si="358"/>
        <v>5.3921771927477845E-3</v>
      </c>
      <c r="L554" s="179">
        <f t="shared" si="358"/>
        <v>1.278855301542061E-3</v>
      </c>
      <c r="M554" s="179">
        <f t="shared" si="358"/>
        <v>3.0900952862488747E-4</v>
      </c>
      <c r="N554" s="179">
        <f t="shared" si="358"/>
        <v>8.1451439097979456E-5</v>
      </c>
      <c r="O554" s="179">
        <f t="shared" si="358"/>
        <v>1.9786620482187369E-5</v>
      </c>
      <c r="P554" s="179">
        <f t="shared" si="358"/>
        <v>4.962670205138197E-6</v>
      </c>
      <c r="Q554" s="179">
        <f t="shared" si="358"/>
        <v>1.2822776213003465E-6</v>
      </c>
      <c r="R554" s="179">
        <f t="shared" si="358"/>
        <v>3.2525261758595812E-7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0.47958863514942918</v>
      </c>
      <c r="G555" s="179">
        <f t="shared" si="358"/>
        <v>0.1096246712621219</v>
      </c>
      <c r="H555" s="179">
        <f t="shared" si="358"/>
        <v>0</v>
      </c>
      <c r="I555" s="179">
        <f t="shared" si="358"/>
        <v>9.4613992783658729E-2</v>
      </c>
      <c r="J555" s="179">
        <f t="shared" si="358"/>
        <v>6.6387763915001716E-2</v>
      </c>
      <c r="K555" s="179">
        <f t="shared" si="358"/>
        <v>2.0789954173944837E-2</v>
      </c>
      <c r="L555" s="179">
        <f t="shared" si="358"/>
        <v>5.0639167751796331E-3</v>
      </c>
      <c r="M555" s="179">
        <f t="shared" si="358"/>
        <v>1.2325910131402863E-3</v>
      </c>
      <c r="N555" s="179">
        <f t="shared" si="358"/>
        <v>3.2562722812028535E-4</v>
      </c>
      <c r="O555" s="179">
        <f t="shared" si="358"/>
        <v>7.9134554963091993E-5</v>
      </c>
      <c r="P555" s="179">
        <f t="shared" si="358"/>
        <v>1.9849947999232289E-5</v>
      </c>
      <c r="Q555" s="179">
        <f t="shared" si="358"/>
        <v>5.1290655994055221E-6</v>
      </c>
      <c r="R555" s="179">
        <f t="shared" si="358"/>
        <v>1.3010081028372864E-6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0.74195607754268023</v>
      </c>
      <c r="G556" s="179">
        <f t="shared" si="358"/>
        <v>0.45684187207245408</v>
      </c>
      <c r="H556" s="179">
        <f t="shared" si="358"/>
        <v>9.8504969519783936E-2</v>
      </c>
      <c r="I556" s="179">
        <f t="shared" si="358"/>
        <v>0</v>
      </c>
      <c r="J556" s="179">
        <f t="shared" si="358"/>
        <v>0.10599244361425822</v>
      </c>
      <c r="K556" s="179">
        <f t="shared" si="358"/>
        <v>6.8055620625657801E-2</v>
      </c>
      <c r="L556" s="179">
        <f t="shared" si="358"/>
        <v>1.8801535469559441E-2</v>
      </c>
      <c r="M556" s="179">
        <f t="shared" si="358"/>
        <v>4.7237333525113508E-3</v>
      </c>
      <c r="N556" s="179">
        <f t="shared" si="358"/>
        <v>1.2593990637697343E-3</v>
      </c>
      <c r="O556" s="179">
        <f t="shared" si="358"/>
        <v>3.0654392358851399E-4</v>
      </c>
      <c r="P556" s="179">
        <f t="shared" si="358"/>
        <v>7.692696391575646E-5</v>
      </c>
      <c r="Q556" s="179">
        <f t="shared" si="358"/>
        <v>1.9879468541440306E-5</v>
      </c>
      <c r="R556" s="179">
        <f t="shared" si="358"/>
        <v>5.0426416669726394E-6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0.87786403182572703</v>
      </c>
      <c r="G557" s="179">
        <f t="shared" si="358"/>
        <v>0.73300508289182076</v>
      </c>
      <c r="H557" s="179">
        <f t="shared" si="358"/>
        <v>0.44799204352162869</v>
      </c>
      <c r="I557" s="179">
        <f t="shared" si="358"/>
        <v>0.10432285424907235</v>
      </c>
      <c r="J557" s="179">
        <f t="shared" si="358"/>
        <v>0</v>
      </c>
      <c r="K557" s="179">
        <f t="shared" si="358"/>
        <v>0.11636251032417243</v>
      </c>
      <c r="L557" s="179">
        <f t="shared" si="358"/>
        <v>6.123172932906102E-2</v>
      </c>
      <c r="M557" s="179">
        <f t="shared" si="358"/>
        <v>1.7962103520599997E-2</v>
      </c>
      <c r="N557" s="179">
        <f t="shared" si="358"/>
        <v>4.991323711461053E-3</v>
      </c>
      <c r="O557" s="179">
        <f t="shared" si="358"/>
        <v>1.2231893640006005E-3</v>
      </c>
      <c r="P557" s="179">
        <f t="shared" si="358"/>
        <v>3.0752795909709079E-4</v>
      </c>
      <c r="Q557" s="179">
        <f t="shared" si="358"/>
        <v>7.9506969612130855E-5</v>
      </c>
      <c r="R557" s="179">
        <f t="shared" si="358"/>
        <v>2.0169994712761476E-5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0.94133379678138662</v>
      </c>
      <c r="G558" s="179">
        <f t="shared" si="358"/>
        <v>0.87375298262709411</v>
      </c>
      <c r="H558" s="179">
        <f t="shared" si="358"/>
        <v>0.72773945944991414</v>
      </c>
      <c r="I558" s="179">
        <f t="shared" si="358"/>
        <v>0.45497081429892261</v>
      </c>
      <c r="J558" s="179">
        <f t="shared" si="358"/>
        <v>0.11309603550682738</v>
      </c>
      <c r="K558" s="179">
        <f t="shared" si="358"/>
        <v>0</v>
      </c>
      <c r="L558" s="179">
        <f t="shared" si="358"/>
        <v>9.4425572067064104E-2</v>
      </c>
      <c r="M558" s="179">
        <f t="shared" si="358"/>
        <v>5.675323424940372E-2</v>
      </c>
      <c r="N558" s="179">
        <f t="shared" si="358"/>
        <v>1.9164176308227407E-2</v>
      </c>
      <c r="O558" s="179">
        <f t="shared" si="358"/>
        <v>4.8425715535034258E-3</v>
      </c>
      <c r="P558" s="179">
        <f t="shared" si="358"/>
        <v>1.2271548394097865E-3</v>
      </c>
      <c r="Q558" s="179">
        <f t="shared" si="358"/>
        <v>3.178509502329281E-4</v>
      </c>
      <c r="R558" s="179">
        <f t="shared" si="358"/>
        <v>8.0670765997158374E-5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0.97134652141672062</v>
      </c>
      <c r="G559" s="179">
        <f t="shared" si="358"/>
        <v>0.93947994505688159</v>
      </c>
      <c r="H559" s="179">
        <f t="shared" si="358"/>
        <v>0.87136176847810931</v>
      </c>
      <c r="I559" s="179">
        <f t="shared" si="358"/>
        <v>0.73172999531447691</v>
      </c>
      <c r="J559" s="179">
        <f t="shared" si="358"/>
        <v>0.47100525020940942</v>
      </c>
      <c r="K559" s="179">
        <f t="shared" si="358"/>
        <v>0.12155932125790261</v>
      </c>
      <c r="L559" s="179">
        <f t="shared" si="358"/>
        <v>0</v>
      </c>
      <c r="M559" s="179">
        <f t="shared" si="358"/>
        <v>8.0997808842534061E-2</v>
      </c>
      <c r="N559" s="179">
        <f t="shared" si="358"/>
        <v>6.3087334345811527E-2</v>
      </c>
      <c r="O559" s="179">
        <f t="shared" si="358"/>
        <v>1.850458374533585E-2</v>
      </c>
      <c r="P559" s="179">
        <f t="shared" si="358"/>
        <v>4.8589247018779114E-3</v>
      </c>
      <c r="Q559" s="179">
        <f t="shared" si="358"/>
        <v>1.2684956078064806E-3</v>
      </c>
      <c r="R559" s="179">
        <f t="shared" si="358"/>
        <v>3.225336939996356E-4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0.98585248833189898</v>
      </c>
      <c r="G560" s="179">
        <f t="shared" si="358"/>
        <v>0.97048303513240752</v>
      </c>
      <c r="H560" s="179">
        <f t="shared" si="358"/>
        <v>0.93841259461220228</v>
      </c>
      <c r="I560" s="179">
        <f t="shared" si="358"/>
        <v>0.87325947305212437</v>
      </c>
      <c r="J560" s="179">
        <f t="shared" si="358"/>
        <v>0.74114569147354059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0.48563777046540146</v>
      </c>
      <c r="L560" s="179">
        <f t="shared" si="358"/>
        <v>0.10338440492134725</v>
      </c>
      <c r="M560" s="179">
        <f t="shared" si="358"/>
        <v>0</v>
      </c>
      <c r="N560" s="179">
        <f t="shared" si="358"/>
        <v>0.10024165671025487</v>
      </c>
      <c r="O560" s="179">
        <f t="shared" si="358"/>
        <v>5.9677808628356199E-2</v>
      </c>
      <c r="P560" s="179">
        <f t="shared" si="358"/>
        <v>1.8578043281156503E-2</v>
      </c>
      <c r="Q560" s="179">
        <f t="shared" si="358"/>
        <v>5.0250889305347036E-3</v>
      </c>
      <c r="R560" s="179">
        <f t="shared" si="358"/>
        <v>1.2876825300015228E-3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0.99297217427431328</v>
      </c>
      <c r="G561" s="179">
        <f t="shared" si="358"/>
        <v>0.98543811434682693</v>
      </c>
      <c r="H561" s="179">
        <f t="shared" si="358"/>
        <v>0.96998937554809617</v>
      </c>
      <c r="I561" s="179">
        <f t="shared" si="358"/>
        <v>0.93930416709216102</v>
      </c>
      <c r="J561" s="179">
        <f t="shared" si="358"/>
        <v>0.8775403165836575</v>
      </c>
      <c r="K561" s="179">
        <f t="shared" si="358"/>
        <v>0.74969169646054712</v>
      </c>
      <c r="L561" s="179">
        <f t="shared" si="358"/>
        <v>0.45319655277563564</v>
      </c>
      <c r="M561" s="179">
        <f t="shared" si="358"/>
        <v>9.1663986141426193E-2</v>
      </c>
      <c r="N561" s="179">
        <f t="shared" si="358"/>
        <v>0</v>
      </c>
      <c r="O561" s="179">
        <f t="shared" si="358"/>
        <v>8.9661839242632102E-2</v>
      </c>
      <c r="P561" s="179">
        <f t="shared" si="358"/>
        <v>6.0065210272346979E-2</v>
      </c>
      <c r="Q561" s="179">
        <f t="shared" si="358"/>
        <v>1.9254404244768073E-2</v>
      </c>
      <c r="R561" s="179">
        <f t="shared" si="358"/>
        <v>5.1095546203511226E-3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0.99649770725984721</v>
      </c>
      <c r="G562" s="179">
        <f t="shared" si="358"/>
        <v>0.99276950881849169</v>
      </c>
      <c r="H562" s="179">
        <f t="shared" si="358"/>
        <v>0.98520220376883294</v>
      </c>
      <c r="I562" s="179">
        <f t="shared" si="358"/>
        <v>0.9704169528719877</v>
      </c>
      <c r="J562" s="179">
        <f t="shared" si="358"/>
        <v>0.94122287104529667</v>
      </c>
      <c r="K562" s="179">
        <f t="shared" si="358"/>
        <v>0.88149581483517336</v>
      </c>
      <c r="L562" s="179">
        <f t="shared" si="358"/>
        <v>0.73068385853616979</v>
      </c>
      <c r="M562" s="179">
        <f t="shared" si="358"/>
        <v>0.42991033078718865</v>
      </c>
      <c r="N562" s="179">
        <f t="shared" si="358"/>
        <v>0.10830707190935079</v>
      </c>
      <c r="O562" s="179">
        <f t="shared" si="358"/>
        <v>0</v>
      </c>
      <c r="P562" s="179">
        <f t="shared" si="358"/>
        <v>9.0839723539877029E-2</v>
      </c>
      <c r="Q562" s="179">
        <f t="shared" si="358"/>
        <v>6.279541542202087E-2</v>
      </c>
      <c r="R562" s="179">
        <f t="shared" si="358"/>
        <v>1.9723876608455346E-2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0.99825177567941659</v>
      </c>
      <c r="G563" s="179">
        <f t="shared" si="358"/>
        <v>0.99639752667549997</v>
      </c>
      <c r="H563" s="179">
        <f t="shared" si="358"/>
        <v>0.9926543915001802</v>
      </c>
      <c r="I563" s="179">
        <f t="shared" si="358"/>
        <v>0.98541098759181223</v>
      </c>
      <c r="J563" s="179">
        <f t="shared" si="358"/>
        <v>0.97130741660909703</v>
      </c>
      <c r="K563" s="179">
        <f t="shared" si="358"/>
        <v>0.94303044050736307</v>
      </c>
      <c r="L563" s="179">
        <f t="shared" si="358"/>
        <v>0.87278899762182038</v>
      </c>
      <c r="M563" s="179">
        <f t="shared" si="358"/>
        <v>0.71684401675548437</v>
      </c>
      <c r="N563" s="179">
        <f t="shared" si="358"/>
        <v>0.46237204255705655</v>
      </c>
      <c r="O563" s="179">
        <f t="shared" si="358"/>
        <v>9.9286801101710995E-2</v>
      </c>
      <c r="P563" s="179">
        <f t="shared" si="358"/>
        <v>0</v>
      </c>
      <c r="Q563" s="179">
        <f t="shared" si="358"/>
        <v>9.6653462741869589E-2</v>
      </c>
      <c r="R563" s="179">
        <f t="shared" si="358"/>
        <v>6.6528978346085718E-2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0.99911962751818206</v>
      </c>
      <c r="G564" s="179">
        <f t="shared" si="358"/>
        <v>0.99818756594973079</v>
      </c>
      <c r="H564" s="179">
        <f t="shared" si="358"/>
        <v>0.99631130684811331</v>
      </c>
      <c r="I564" s="179">
        <f t="shared" si="358"/>
        <v>0.9926991153706618</v>
      </c>
      <c r="J564" s="179">
        <f t="shared" si="358"/>
        <v>0.98572263805225535</v>
      </c>
      <c r="K564" s="179">
        <f t="shared" si="358"/>
        <v>0.9719298699044</v>
      </c>
      <c r="L564" s="179">
        <f t="shared" si="358"/>
        <v>0.93858476671990299</v>
      </c>
      <c r="M564" s="179">
        <f t="shared" si="358"/>
        <v>0.8655062395295704</v>
      </c>
      <c r="N564" s="179">
        <f t="shared" si="358"/>
        <v>0.73380975507459778</v>
      </c>
      <c r="O564" s="179">
        <f t="shared" si="358"/>
        <v>0.44125285458282559</v>
      </c>
      <c r="P564" s="179">
        <f t="shared" si="358"/>
        <v>9.7183142158556862E-2</v>
      </c>
      <c r="Q564" s="179">
        <f t="shared" si="358"/>
        <v>0</v>
      </c>
      <c r="R564" s="179">
        <f t="shared" si="358"/>
        <v>0.11468555950112871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0.99956698716191739</v>
      </c>
      <c r="G565" s="179">
        <f t="shared" si="358"/>
        <v>0.99910898573972573</v>
      </c>
      <c r="H565" s="179">
        <f t="shared" si="358"/>
        <v>0.99818837739525312</v>
      </c>
      <c r="I565" s="179">
        <f t="shared" si="358"/>
        <v>0.99642087084965592</v>
      </c>
      <c r="J565" s="179">
        <f t="shared" si="358"/>
        <v>0.99302248017229577</v>
      </c>
      <c r="K565" s="179">
        <f t="shared" si="358"/>
        <v>0.98635955280307974</v>
      </c>
      <c r="L565" s="179">
        <f t="shared" si="358"/>
        <v>0.97056499500602911</v>
      </c>
      <c r="M565" s="179">
        <f t="shared" si="358"/>
        <v>0.93697127245130274</v>
      </c>
      <c r="N565" s="179">
        <f t="shared" si="358"/>
        <v>0.87630061570242435</v>
      </c>
      <c r="O565" s="179">
        <f t="shared" si="358"/>
        <v>0.7283758097322921</v>
      </c>
      <c r="P565" s="179">
        <f t="shared" si="358"/>
        <v>0.45135165137376126</v>
      </c>
      <c r="Q565" s="179">
        <f t="shared" si="358"/>
        <v>0.11229446597615678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0.99994554406023639</v>
      </c>
      <c r="G566" s="179">
        <f t="shared" si="358"/>
        <v>0.99988799201485601</v>
      </c>
      <c r="H566" s="179">
        <f t="shared" si="358"/>
        <v>0.99977245505736156</v>
      </c>
      <c r="I566" s="179">
        <f t="shared" si="358"/>
        <v>0.99955115806797235</v>
      </c>
      <c r="J566" s="179">
        <f t="shared" si="358"/>
        <v>0.99912735912557338</v>
      </c>
      <c r="K566" s="179">
        <f t="shared" si="358"/>
        <v>0.99830280904247559</v>
      </c>
      <c r="L566" s="179">
        <f t="shared" si="358"/>
        <v>0.9963867557287982</v>
      </c>
      <c r="M566" s="179">
        <f t="shared" si="358"/>
        <v>0.99247173309216818</v>
      </c>
      <c r="N566" s="179">
        <f t="shared" si="358"/>
        <v>0.98562801552361778</v>
      </c>
      <c r="O566" s="179">
        <f t="shared" si="358"/>
        <v>0.96995127416449134</v>
      </c>
      <c r="P566" s="179">
        <f t="shared" si="358"/>
        <v>0.93851162558587442</v>
      </c>
      <c r="Q566" s="179">
        <f t="shared" si="358"/>
        <v>0.87521459254144873</v>
      </c>
      <c r="R566" s="179">
        <f t="shared" si="358"/>
        <v>0.74603564260814659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0.99999916225964525</v>
      </c>
      <c r="G567" s="179">
        <f t="shared" si="358"/>
        <v>0.99999827699085353</v>
      </c>
      <c r="H567" s="179">
        <f t="shared" si="358"/>
        <v>0.99999650011433638</v>
      </c>
      <c r="I567" s="179">
        <f t="shared" si="358"/>
        <v>0.99999309788173685</v>
      </c>
      <c r="J567" s="179">
        <f t="shared" si="358"/>
        <v>0.99998658612770475</v>
      </c>
      <c r="K567" s="179">
        <f t="shared" si="358"/>
        <v>0.99997393111694799</v>
      </c>
      <c r="L567" s="179">
        <f t="shared" si="358"/>
        <v>0.99994461429803383</v>
      </c>
      <c r="M567" s="179">
        <f t="shared" si="358"/>
        <v>0.99988512345788461</v>
      </c>
      <c r="N567" s="179">
        <f t="shared" si="358"/>
        <v>0.99978191450657006</v>
      </c>
      <c r="O567" s="179">
        <f t="shared" si="358"/>
        <v>0.99955095283580964</v>
      </c>
      <c r="P567" s="179">
        <f t="shared" si="358"/>
        <v>0.99910435215247706</v>
      </c>
      <c r="Q567" s="179">
        <f t="shared" si="358"/>
        <v>0.99825148684401566</v>
      </c>
      <c r="R567" s="179">
        <f t="shared" si="358"/>
        <v>0.9966030233230383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0.99999999999999978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1</v>
      </c>
      <c r="O568" s="179">
        <f t="shared" si="372"/>
        <v>1.0000000000000002</v>
      </c>
      <c r="P568" s="179">
        <f t="shared" si="372"/>
        <v>1</v>
      </c>
      <c r="Q568" s="179">
        <f t="shared" si="372"/>
        <v>1</v>
      </c>
      <c r="R568" s="179">
        <f t="shared" si="372"/>
        <v>0.99999999999999978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0.99999999999999978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1</v>
      </c>
      <c r="O569" s="179">
        <f t="shared" si="372"/>
        <v>1.0000000000000002</v>
      </c>
      <c r="P569" s="179">
        <f t="shared" si="372"/>
        <v>1</v>
      </c>
      <c r="Q569" s="179">
        <f t="shared" si="372"/>
        <v>1</v>
      </c>
      <c r="R569" s="179">
        <f t="shared" si="372"/>
        <v>0.99999999999999978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0.99999999999999978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1</v>
      </c>
      <c r="O570" s="179">
        <f t="shared" si="372"/>
        <v>1.0000000000000002</v>
      </c>
      <c r="P570" s="179">
        <f t="shared" si="372"/>
        <v>1</v>
      </c>
      <c r="Q570" s="179">
        <f t="shared" si="372"/>
        <v>1</v>
      </c>
      <c r="R570" s="179">
        <f t="shared" si="372"/>
        <v>0.99999999999999978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0.99999999999999978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1</v>
      </c>
      <c r="O571" s="179">
        <f t="shared" si="372"/>
        <v>1.0000000000000002</v>
      </c>
      <c r="P571" s="179">
        <f t="shared" si="372"/>
        <v>1</v>
      </c>
      <c r="Q571" s="179">
        <f t="shared" si="372"/>
        <v>1</v>
      </c>
      <c r="R571" s="179">
        <f t="shared" si="372"/>
        <v>0.99999999999999978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0.99999999999999978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1</v>
      </c>
      <c r="O572" s="179">
        <f t="shared" si="372"/>
        <v>1.0000000000000002</v>
      </c>
      <c r="P572" s="179">
        <f t="shared" si="372"/>
        <v>1</v>
      </c>
      <c r="Q572" s="179">
        <f t="shared" si="372"/>
        <v>1</v>
      </c>
      <c r="R572" s="179">
        <f t="shared" si="372"/>
        <v>0.99999999999999978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0.99999999999999978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1</v>
      </c>
      <c r="O573" s="179">
        <f t="shared" si="372"/>
        <v>1.0000000000000002</v>
      </c>
      <c r="P573" s="179">
        <f t="shared" si="372"/>
        <v>1</v>
      </c>
      <c r="Q573" s="179">
        <f t="shared" si="372"/>
        <v>1</v>
      </c>
      <c r="R573" s="179">
        <f t="shared" si="372"/>
        <v>0.99999999999999978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0.99999999999999978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1</v>
      </c>
      <c r="O574" s="179">
        <f t="shared" si="372"/>
        <v>1.0000000000000002</v>
      </c>
      <c r="P574" s="179">
        <f t="shared" si="372"/>
        <v>1</v>
      </c>
      <c r="Q574" s="179">
        <f t="shared" si="372"/>
        <v>1</v>
      </c>
      <c r="R574" s="179">
        <f t="shared" si="372"/>
        <v>0.99999999999999978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0.99999999999999978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1</v>
      </c>
      <c r="O575" s="179">
        <f t="shared" si="372"/>
        <v>1.0000000000000002</v>
      </c>
      <c r="P575" s="179">
        <f t="shared" si="372"/>
        <v>1</v>
      </c>
      <c r="Q575" s="179">
        <f t="shared" si="372"/>
        <v>1</v>
      </c>
      <c r="R575" s="179">
        <f t="shared" si="372"/>
        <v>0.99999999999999978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0.99999999999999978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1</v>
      </c>
      <c r="O576" s="179">
        <f t="shared" si="372"/>
        <v>1.0000000000000002</v>
      </c>
      <c r="P576" s="179">
        <f t="shared" si="372"/>
        <v>1</v>
      </c>
      <c r="Q576" s="179">
        <f t="shared" si="372"/>
        <v>1</v>
      </c>
      <c r="R576" s="179">
        <f t="shared" si="372"/>
        <v>0.99999999999999978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0.99999999999999978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1</v>
      </c>
      <c r="O577" s="179">
        <f t="shared" si="372"/>
        <v>1.0000000000000002</v>
      </c>
      <c r="P577" s="179">
        <f t="shared" si="372"/>
        <v>1</v>
      </c>
      <c r="Q577" s="179">
        <f t="shared" si="372"/>
        <v>1</v>
      </c>
      <c r="R577" s="179">
        <f t="shared" si="372"/>
        <v>0.99999999999999978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0.99999999999999978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1</v>
      </c>
      <c r="O578" s="179">
        <f t="shared" si="372"/>
        <v>1.0000000000000002</v>
      </c>
      <c r="P578" s="179">
        <f t="shared" si="372"/>
        <v>1</v>
      </c>
      <c r="Q578" s="179">
        <f t="shared" si="372"/>
        <v>1</v>
      </c>
      <c r="R578" s="179">
        <f t="shared" si="372"/>
        <v>0.99999999999999978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0.99999999999999978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1</v>
      </c>
      <c r="O579" s="179">
        <f t="shared" si="372"/>
        <v>1.0000000000000002</v>
      </c>
      <c r="P579" s="179">
        <f t="shared" si="372"/>
        <v>1</v>
      </c>
      <c r="Q579" s="179">
        <f t="shared" si="372"/>
        <v>1</v>
      </c>
      <c r="R579" s="179">
        <f t="shared" si="372"/>
        <v>0.99999999999999978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0.99999999999999978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1</v>
      </c>
      <c r="O580" s="179">
        <f t="shared" si="372"/>
        <v>1.0000000000000002</v>
      </c>
      <c r="P580" s="179">
        <f t="shared" si="372"/>
        <v>1</v>
      </c>
      <c r="Q580" s="179">
        <f t="shared" si="372"/>
        <v>1</v>
      </c>
      <c r="R580" s="179">
        <f t="shared" si="372"/>
        <v>0.99999999999999978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0.99999999999999978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1</v>
      </c>
      <c r="O581" s="179">
        <f t="shared" si="372"/>
        <v>1.0000000000000002</v>
      </c>
      <c r="P581" s="179">
        <f t="shared" si="372"/>
        <v>1</v>
      </c>
      <c r="Q581" s="179">
        <f t="shared" si="372"/>
        <v>1</v>
      </c>
      <c r="R581" s="179">
        <f t="shared" si="372"/>
        <v>0.99999999999999978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0.99999999999999978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1</v>
      </c>
      <c r="O582" s="179">
        <f t="shared" si="372"/>
        <v>1.0000000000000002</v>
      </c>
      <c r="P582" s="179">
        <f t="shared" si="372"/>
        <v>1</v>
      </c>
      <c r="Q582" s="179">
        <f t="shared" si="372"/>
        <v>1</v>
      </c>
      <c r="R582" s="179">
        <f t="shared" si="372"/>
        <v>0.99999999999999978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0.99999999999999978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1</v>
      </c>
      <c r="O583" s="179">
        <f t="shared" si="372"/>
        <v>1.0000000000000002</v>
      </c>
      <c r="P583" s="179">
        <f t="shared" si="372"/>
        <v>1</v>
      </c>
      <c r="Q583" s="179">
        <f t="shared" si="372"/>
        <v>1</v>
      </c>
      <c r="R583" s="179">
        <f t="shared" si="372"/>
        <v>0.99999999999999978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0.99999999999999978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1</v>
      </c>
      <c r="O584" s="179">
        <f t="shared" si="381"/>
        <v>1.0000000000000002</v>
      </c>
      <c r="P584" s="179">
        <f t="shared" si="381"/>
        <v>1</v>
      </c>
      <c r="Q584" s="179">
        <f t="shared" si="381"/>
        <v>1</v>
      </c>
      <c r="R584" s="179">
        <f t="shared" si="381"/>
        <v>0.99999999999999978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0.99999999999999978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1</v>
      </c>
      <c r="O585" s="179">
        <f t="shared" si="381"/>
        <v>1.0000000000000002</v>
      </c>
      <c r="P585" s="179">
        <f t="shared" si="381"/>
        <v>1</v>
      </c>
      <c r="Q585" s="179">
        <f t="shared" si="381"/>
        <v>1</v>
      </c>
      <c r="R585" s="179">
        <f t="shared" si="381"/>
        <v>0.99999999999999978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0.99999999999999978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1</v>
      </c>
      <c r="O586" s="179">
        <f t="shared" si="381"/>
        <v>1.0000000000000002</v>
      </c>
      <c r="P586" s="179">
        <f t="shared" si="381"/>
        <v>1</v>
      </c>
      <c r="Q586" s="179">
        <f t="shared" si="381"/>
        <v>1</v>
      </c>
      <c r="R586" s="179">
        <f t="shared" si="381"/>
        <v>0.99999999999999978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0.99999999999999978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1</v>
      </c>
      <c r="O587" s="179">
        <f t="shared" si="381"/>
        <v>1.0000000000000002</v>
      </c>
      <c r="P587" s="179">
        <f t="shared" si="381"/>
        <v>1</v>
      </c>
      <c r="Q587" s="179">
        <f t="shared" si="381"/>
        <v>1</v>
      </c>
      <c r="R587" s="179">
        <f t="shared" si="381"/>
        <v>0.99999999999999978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0.99999999999999978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1</v>
      </c>
      <c r="O588" s="179">
        <f t="shared" si="381"/>
        <v>1.0000000000000002</v>
      </c>
      <c r="P588" s="179">
        <f t="shared" si="381"/>
        <v>1</v>
      </c>
      <c r="Q588" s="179">
        <f t="shared" si="381"/>
        <v>1</v>
      </c>
      <c r="R588" s="179">
        <f t="shared" si="381"/>
        <v>0.99999999999999978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0.99999999999999978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1</v>
      </c>
      <c r="O589" s="179">
        <f t="shared" si="381"/>
        <v>1.0000000000000002</v>
      </c>
      <c r="P589" s="179">
        <f t="shared" si="381"/>
        <v>1</v>
      </c>
      <c r="Q589" s="179">
        <f t="shared" si="381"/>
        <v>1</v>
      </c>
      <c r="R589" s="179">
        <f t="shared" si="381"/>
        <v>0.99999999999999978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0.99999999999999978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1</v>
      </c>
      <c r="O590" s="179">
        <f t="shared" si="381"/>
        <v>1.0000000000000002</v>
      </c>
      <c r="P590" s="179">
        <f t="shared" si="381"/>
        <v>1</v>
      </c>
      <c r="Q590" s="179">
        <f t="shared" si="381"/>
        <v>1</v>
      </c>
      <c r="R590" s="179">
        <f t="shared" si="381"/>
        <v>0.99999999999999978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0.99999999999999978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1</v>
      </c>
      <c r="O591" s="179">
        <f t="shared" si="381"/>
        <v>1.0000000000000002</v>
      </c>
      <c r="P591" s="179">
        <f t="shared" si="381"/>
        <v>1</v>
      </c>
      <c r="Q591" s="179">
        <f t="shared" si="381"/>
        <v>1</v>
      </c>
      <c r="R591" s="179">
        <f t="shared" si="381"/>
        <v>0.99999999999999978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0.99999999999999978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1</v>
      </c>
      <c r="O592" s="179">
        <f t="shared" si="381"/>
        <v>1.0000000000000002</v>
      </c>
      <c r="P592" s="179">
        <f t="shared" si="381"/>
        <v>1</v>
      </c>
      <c r="Q592" s="179">
        <f t="shared" si="381"/>
        <v>1</v>
      </c>
      <c r="R592" s="179">
        <f t="shared" si="381"/>
        <v>0.99999999999999978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0.99999999999999978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1</v>
      </c>
      <c r="O593" s="179">
        <f t="shared" si="381"/>
        <v>1.0000000000000002</v>
      </c>
      <c r="P593" s="179">
        <f t="shared" si="381"/>
        <v>1</v>
      </c>
      <c r="Q593" s="179">
        <f t="shared" si="381"/>
        <v>1</v>
      </c>
      <c r="R593" s="179">
        <f t="shared" si="381"/>
        <v>0.99999999999999978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0.99999999999999978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1</v>
      </c>
      <c r="O594" s="179">
        <f t="shared" si="381"/>
        <v>1.0000000000000002</v>
      </c>
      <c r="P594" s="179">
        <f t="shared" si="381"/>
        <v>1</v>
      </c>
      <c r="Q594" s="179">
        <f t="shared" si="381"/>
        <v>1</v>
      </c>
      <c r="R594" s="179">
        <f t="shared" si="381"/>
        <v>0.99999999999999978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0.99999999999999978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1</v>
      </c>
      <c r="O595" s="179">
        <f t="shared" si="381"/>
        <v>1.0000000000000002</v>
      </c>
      <c r="P595" s="179">
        <f t="shared" si="381"/>
        <v>1</v>
      </c>
      <c r="Q595" s="179">
        <f t="shared" si="381"/>
        <v>1</v>
      </c>
      <c r="R595" s="179">
        <f t="shared" si="381"/>
        <v>0.99999999999999978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0.99999999999999978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1</v>
      </c>
      <c r="O596" s="179">
        <f t="shared" si="381"/>
        <v>1.0000000000000002</v>
      </c>
      <c r="P596" s="179">
        <f t="shared" si="381"/>
        <v>1</v>
      </c>
      <c r="Q596" s="179">
        <f t="shared" si="381"/>
        <v>1</v>
      </c>
      <c r="R596" s="179">
        <f t="shared" si="381"/>
        <v>0.99999999999999978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0.99999999999999978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1</v>
      </c>
      <c r="O597" s="179">
        <f t="shared" si="381"/>
        <v>1.0000000000000002</v>
      </c>
      <c r="P597" s="179">
        <f t="shared" si="381"/>
        <v>1</v>
      </c>
      <c r="Q597" s="179">
        <f t="shared" si="381"/>
        <v>1</v>
      </c>
      <c r="R597" s="179">
        <f t="shared" si="381"/>
        <v>0.99999999999999978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0.99999999999999978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1</v>
      </c>
      <c r="O598" s="179">
        <f t="shared" si="381"/>
        <v>1.0000000000000002</v>
      </c>
      <c r="P598" s="179">
        <f t="shared" si="381"/>
        <v>1</v>
      </c>
      <c r="Q598" s="179">
        <f t="shared" si="381"/>
        <v>1</v>
      </c>
      <c r="R598" s="179">
        <f t="shared" si="381"/>
        <v>0.99999999999999978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0.99999999999999978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1</v>
      </c>
      <c r="O599" s="179">
        <f t="shared" si="381"/>
        <v>1.0000000000000002</v>
      </c>
      <c r="P599" s="179">
        <f t="shared" si="381"/>
        <v>1</v>
      </c>
      <c r="Q599" s="179">
        <f t="shared" si="381"/>
        <v>1</v>
      </c>
      <c r="R599" s="179">
        <f t="shared" si="381"/>
        <v>0.99999999999999978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0.99999999999999978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1</v>
      </c>
      <c r="O600" s="179">
        <f t="shared" si="389"/>
        <v>1.0000000000000002</v>
      </c>
      <c r="P600" s="179">
        <f t="shared" si="389"/>
        <v>1</v>
      </c>
      <c r="Q600" s="179">
        <f t="shared" si="389"/>
        <v>1</v>
      </c>
      <c r="R600" s="179">
        <f t="shared" si="389"/>
        <v>0.99999999999999978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0.99999999999999978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1</v>
      </c>
      <c r="O601" s="179">
        <f t="shared" si="389"/>
        <v>1.0000000000000002</v>
      </c>
      <c r="P601" s="179">
        <f t="shared" si="389"/>
        <v>1</v>
      </c>
      <c r="Q601" s="179">
        <f t="shared" si="389"/>
        <v>1</v>
      </c>
      <c r="R601" s="179">
        <f t="shared" si="389"/>
        <v>0.99999999999999978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0.99999999999999978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1</v>
      </c>
      <c r="O602" s="179">
        <f t="shared" si="389"/>
        <v>1.0000000000000002</v>
      </c>
      <c r="P602" s="179">
        <f t="shared" si="389"/>
        <v>1</v>
      </c>
      <c r="Q602" s="179">
        <f t="shared" si="389"/>
        <v>1</v>
      </c>
      <c r="R602" s="179">
        <f t="shared" si="389"/>
        <v>0.99999999999999978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0.99999999999999978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1</v>
      </c>
      <c r="O603" s="179">
        <f t="shared" si="389"/>
        <v>1.0000000000000002</v>
      </c>
      <c r="P603" s="179">
        <f t="shared" si="389"/>
        <v>1</v>
      </c>
      <c r="Q603" s="179">
        <f t="shared" si="389"/>
        <v>1</v>
      </c>
      <c r="R603" s="179">
        <f t="shared" si="389"/>
        <v>0.99999999999999978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0.99999999999999978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1</v>
      </c>
      <c r="O604" s="179">
        <f t="shared" si="389"/>
        <v>1.0000000000000002</v>
      </c>
      <c r="P604" s="179">
        <f t="shared" si="389"/>
        <v>1</v>
      </c>
      <c r="Q604" s="179">
        <f t="shared" si="389"/>
        <v>1</v>
      </c>
      <c r="R604" s="179">
        <f t="shared" si="389"/>
        <v>0.99999999999999978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0.99999999999999978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1</v>
      </c>
      <c r="O605" s="179">
        <f t="shared" si="389"/>
        <v>1.0000000000000002</v>
      </c>
      <c r="P605" s="179">
        <f t="shared" si="389"/>
        <v>1</v>
      </c>
      <c r="Q605" s="179">
        <f t="shared" si="389"/>
        <v>1</v>
      </c>
      <c r="R605" s="179">
        <f t="shared" si="389"/>
        <v>0.99999999999999978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0.99999999999999978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1</v>
      </c>
      <c r="O606" s="179">
        <f t="shared" si="389"/>
        <v>1.0000000000000002</v>
      </c>
      <c r="P606" s="179">
        <f t="shared" si="389"/>
        <v>1</v>
      </c>
      <c r="Q606" s="179">
        <f t="shared" si="389"/>
        <v>1</v>
      </c>
      <c r="R606" s="179">
        <f t="shared" si="389"/>
        <v>0.99999999999999978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0.99999999999999978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1</v>
      </c>
      <c r="O607" s="179">
        <f t="shared" si="389"/>
        <v>1.0000000000000002</v>
      </c>
      <c r="P607" s="179">
        <f t="shared" si="389"/>
        <v>1</v>
      </c>
      <c r="Q607" s="179">
        <f t="shared" si="389"/>
        <v>1</v>
      </c>
      <c r="R607" s="179">
        <f t="shared" si="389"/>
        <v>0.99999999999999978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0.99999999999999978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1</v>
      </c>
      <c r="O608" s="179">
        <f t="shared" si="389"/>
        <v>1.0000000000000002</v>
      </c>
      <c r="P608" s="179">
        <f t="shared" si="389"/>
        <v>1</v>
      </c>
      <c r="Q608" s="179">
        <f t="shared" si="389"/>
        <v>1</v>
      </c>
      <c r="R608" s="179">
        <f t="shared" si="389"/>
        <v>0.99999999999999978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0.99999999999999978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1</v>
      </c>
      <c r="O609" s="179">
        <f t="shared" si="389"/>
        <v>1.0000000000000002</v>
      </c>
      <c r="P609" s="179">
        <f t="shared" si="389"/>
        <v>1</v>
      </c>
      <c r="Q609" s="179">
        <f t="shared" si="389"/>
        <v>1</v>
      </c>
      <c r="R609" s="179">
        <f t="shared" si="389"/>
        <v>0.99999999999999978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0.99999999999999978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1</v>
      </c>
      <c r="O610" s="179">
        <f t="shared" si="389"/>
        <v>1.0000000000000002</v>
      </c>
      <c r="P610" s="179">
        <f t="shared" si="389"/>
        <v>1</v>
      </c>
      <c r="Q610" s="179">
        <f t="shared" si="389"/>
        <v>1</v>
      </c>
      <c r="R610" s="179">
        <f t="shared" si="389"/>
        <v>0.99999999999999978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0.99999999999999978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1</v>
      </c>
      <c r="O611" s="179">
        <f t="shared" si="389"/>
        <v>1.0000000000000002</v>
      </c>
      <c r="P611" s="179">
        <f t="shared" si="389"/>
        <v>1</v>
      </c>
      <c r="Q611" s="179">
        <f t="shared" si="389"/>
        <v>1</v>
      </c>
      <c r="R611" s="179">
        <f t="shared" si="389"/>
        <v>0.99999999999999978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0.99999999999999978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1</v>
      </c>
      <c r="O612" s="179">
        <f t="shared" si="389"/>
        <v>1.0000000000000002</v>
      </c>
      <c r="P612" s="179">
        <f t="shared" si="389"/>
        <v>1</v>
      </c>
      <c r="Q612" s="179">
        <f t="shared" si="389"/>
        <v>1</v>
      </c>
      <c r="R612" s="179">
        <f t="shared" si="389"/>
        <v>0.99999999999999978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0.99999999999999978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1</v>
      </c>
      <c r="O613" s="179">
        <f t="shared" si="389"/>
        <v>1.0000000000000002</v>
      </c>
      <c r="P613" s="179">
        <f t="shared" si="389"/>
        <v>1</v>
      </c>
      <c r="Q613" s="179">
        <f t="shared" si="389"/>
        <v>1</v>
      </c>
      <c r="R613" s="179">
        <f t="shared" si="389"/>
        <v>0.99999999999999978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0.99999999999999978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1</v>
      </c>
      <c r="O614" s="179">
        <f t="shared" si="389"/>
        <v>1.0000000000000002</v>
      </c>
      <c r="P614" s="179">
        <f t="shared" si="389"/>
        <v>1</v>
      </c>
      <c r="Q614" s="179">
        <f t="shared" si="389"/>
        <v>1</v>
      </c>
      <c r="R614" s="179">
        <f t="shared" si="389"/>
        <v>0.99999999999999978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0.99999999999999978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1</v>
      </c>
      <c r="O615" s="179">
        <f t="shared" si="389"/>
        <v>1.0000000000000002</v>
      </c>
      <c r="P615" s="179">
        <f t="shared" si="389"/>
        <v>1</v>
      </c>
      <c r="Q615" s="179">
        <f t="shared" si="389"/>
        <v>1</v>
      </c>
      <c r="R615" s="179">
        <f t="shared" si="389"/>
        <v>0.99999999999999978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0.99999999999999978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1</v>
      </c>
      <c r="O616" s="179">
        <f t="shared" si="398"/>
        <v>1.0000000000000002</v>
      </c>
      <c r="P616" s="179">
        <f t="shared" si="398"/>
        <v>1</v>
      </c>
      <c r="Q616" s="179">
        <f t="shared" si="398"/>
        <v>1</v>
      </c>
      <c r="R616" s="179">
        <f t="shared" si="398"/>
        <v>0.99999999999999978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0.99999999999999978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1</v>
      </c>
      <c r="O617" s="179">
        <f t="shared" si="398"/>
        <v>1.0000000000000002</v>
      </c>
      <c r="P617" s="179">
        <f t="shared" si="398"/>
        <v>1</v>
      </c>
      <c r="Q617" s="179">
        <f t="shared" si="398"/>
        <v>1</v>
      </c>
      <c r="R617" s="179">
        <f t="shared" si="398"/>
        <v>0.99999999999999978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0.99999999999999978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1</v>
      </c>
      <c r="O618" s="179">
        <f t="shared" si="398"/>
        <v>1.0000000000000002</v>
      </c>
      <c r="P618" s="179">
        <f t="shared" si="398"/>
        <v>1</v>
      </c>
      <c r="Q618" s="179">
        <f t="shared" si="398"/>
        <v>1</v>
      </c>
      <c r="R618" s="179">
        <f t="shared" si="398"/>
        <v>0.99999999999999978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0.99999999999999978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1</v>
      </c>
      <c r="O619" s="179">
        <f t="shared" si="398"/>
        <v>1.0000000000000002</v>
      </c>
      <c r="P619" s="179">
        <f t="shared" si="398"/>
        <v>1</v>
      </c>
      <c r="Q619" s="179">
        <f t="shared" si="398"/>
        <v>1</v>
      </c>
      <c r="R619" s="179">
        <f t="shared" si="398"/>
        <v>0.99999999999999978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0.99999999999999978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1</v>
      </c>
      <c r="O620" s="179">
        <f t="shared" si="398"/>
        <v>1.0000000000000002</v>
      </c>
      <c r="P620" s="179">
        <f t="shared" si="398"/>
        <v>1</v>
      </c>
      <c r="Q620" s="179">
        <f t="shared" si="398"/>
        <v>1</v>
      </c>
      <c r="R620" s="179">
        <f t="shared" si="398"/>
        <v>0.99999999999999978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0.99999999999999978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1</v>
      </c>
      <c r="O621" s="179">
        <f t="shared" si="398"/>
        <v>1.0000000000000002</v>
      </c>
      <c r="P621" s="179">
        <f t="shared" si="398"/>
        <v>1</v>
      </c>
      <c r="Q621" s="179">
        <f t="shared" si="398"/>
        <v>1</v>
      </c>
      <c r="R621" s="179">
        <f t="shared" si="398"/>
        <v>0.99999999999999978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0.99999999999999978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1</v>
      </c>
      <c r="O622" s="179">
        <f t="shared" si="398"/>
        <v>1.0000000000000002</v>
      </c>
      <c r="P622" s="179">
        <f t="shared" si="398"/>
        <v>1</v>
      </c>
      <c r="Q622" s="179">
        <f t="shared" si="398"/>
        <v>1</v>
      </c>
      <c r="R622" s="179">
        <f t="shared" si="398"/>
        <v>0.99999999999999978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0.99999999999999978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1</v>
      </c>
      <c r="O623" s="179">
        <f t="shared" si="398"/>
        <v>1.0000000000000002</v>
      </c>
      <c r="P623" s="179">
        <f t="shared" si="398"/>
        <v>1</v>
      </c>
      <c r="Q623" s="179">
        <f t="shared" si="398"/>
        <v>1</v>
      </c>
      <c r="R623" s="179">
        <f t="shared" si="398"/>
        <v>0.99999999999999978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0.99999999999999978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1</v>
      </c>
      <c r="O624" s="179">
        <f t="shared" si="398"/>
        <v>1.0000000000000002</v>
      </c>
      <c r="P624" s="179">
        <f t="shared" si="398"/>
        <v>1</v>
      </c>
      <c r="Q624" s="179">
        <f t="shared" si="398"/>
        <v>1</v>
      </c>
      <c r="R624" s="179">
        <f t="shared" si="398"/>
        <v>0.99999999999999978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0.99999999999999978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1</v>
      </c>
      <c r="O625" s="179">
        <f t="shared" si="398"/>
        <v>1.0000000000000002</v>
      </c>
      <c r="P625" s="179">
        <f t="shared" si="398"/>
        <v>1</v>
      </c>
      <c r="Q625" s="179">
        <f t="shared" si="398"/>
        <v>1</v>
      </c>
      <c r="R625" s="179">
        <f t="shared" si="398"/>
        <v>0.99999999999999978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0.99999999999999978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1</v>
      </c>
      <c r="O626" s="179">
        <f t="shared" si="398"/>
        <v>1.0000000000000002</v>
      </c>
      <c r="P626" s="179">
        <f t="shared" si="398"/>
        <v>1</v>
      </c>
      <c r="Q626" s="179">
        <f t="shared" si="398"/>
        <v>1</v>
      </c>
      <c r="R626" s="179">
        <f t="shared" si="398"/>
        <v>0.99999999999999978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0.99999999999999978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1</v>
      </c>
      <c r="O627" s="179">
        <f t="shared" si="398"/>
        <v>1.0000000000000002</v>
      </c>
      <c r="P627" s="179">
        <f t="shared" si="398"/>
        <v>1</v>
      </c>
      <c r="Q627" s="179">
        <f t="shared" si="398"/>
        <v>1</v>
      </c>
      <c r="R627" s="179">
        <f t="shared" si="398"/>
        <v>0.99999999999999978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0.99999999999999978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1</v>
      </c>
      <c r="O628" s="179">
        <f t="shared" si="398"/>
        <v>1.0000000000000002</v>
      </c>
      <c r="P628" s="179">
        <f t="shared" si="398"/>
        <v>1</v>
      </c>
      <c r="Q628" s="179">
        <f t="shared" si="398"/>
        <v>1</v>
      </c>
      <c r="R628" s="179">
        <f t="shared" si="398"/>
        <v>0.99999999999999978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0.99999999999999978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1</v>
      </c>
      <c r="O629" s="179">
        <f t="shared" si="398"/>
        <v>1.0000000000000002</v>
      </c>
      <c r="P629" s="179">
        <f t="shared" si="398"/>
        <v>1</v>
      </c>
      <c r="Q629" s="179">
        <f t="shared" si="398"/>
        <v>1</v>
      </c>
      <c r="R629" s="179">
        <f t="shared" si="398"/>
        <v>0.99999999999999978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0.99999999999999978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1</v>
      </c>
      <c r="O630" s="179">
        <f t="shared" si="398"/>
        <v>1.0000000000000002</v>
      </c>
      <c r="P630" s="179">
        <f t="shared" si="398"/>
        <v>1</v>
      </c>
      <c r="Q630" s="179">
        <f t="shared" si="398"/>
        <v>1</v>
      </c>
      <c r="R630" s="179">
        <f t="shared" si="398"/>
        <v>0.99999999999999978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0.99999999999999978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1</v>
      </c>
      <c r="O631" s="179">
        <f t="shared" si="398"/>
        <v>1.0000000000000002</v>
      </c>
      <c r="P631" s="179">
        <f t="shared" si="398"/>
        <v>1</v>
      </c>
      <c r="Q631" s="179">
        <f t="shared" si="398"/>
        <v>1</v>
      </c>
      <c r="R631" s="179">
        <f t="shared" si="398"/>
        <v>0.99999999999999978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0.99999999999999978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1</v>
      </c>
      <c r="O632" s="179">
        <f t="shared" si="407"/>
        <v>1.0000000000000002</v>
      </c>
      <c r="P632" s="179">
        <f t="shared" si="407"/>
        <v>1</v>
      </c>
      <c r="Q632" s="179">
        <f t="shared" si="407"/>
        <v>1</v>
      </c>
      <c r="R632" s="179">
        <f t="shared" si="407"/>
        <v>0.99999999999999978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0.99999999999999978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1</v>
      </c>
      <c r="O633" s="179">
        <f t="shared" si="407"/>
        <v>1.0000000000000002</v>
      </c>
      <c r="P633" s="179">
        <f t="shared" si="407"/>
        <v>1</v>
      </c>
      <c r="Q633" s="179">
        <f t="shared" si="407"/>
        <v>1</v>
      </c>
      <c r="R633" s="179">
        <f t="shared" si="407"/>
        <v>0.99999999999999978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0.99999999999999978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1</v>
      </c>
      <c r="O634" s="179">
        <f t="shared" si="407"/>
        <v>1.0000000000000002</v>
      </c>
      <c r="P634" s="179">
        <f t="shared" si="407"/>
        <v>1</v>
      </c>
      <c r="Q634" s="179">
        <f t="shared" si="407"/>
        <v>1</v>
      </c>
      <c r="R634" s="179">
        <f t="shared" si="407"/>
        <v>0.99999999999999978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0.99999999999999978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1</v>
      </c>
      <c r="O635" s="179">
        <f t="shared" si="407"/>
        <v>1.0000000000000002</v>
      </c>
      <c r="P635" s="179">
        <f t="shared" si="407"/>
        <v>1</v>
      </c>
      <c r="Q635" s="179">
        <f t="shared" si="407"/>
        <v>1</v>
      </c>
      <c r="R635" s="179">
        <f t="shared" si="407"/>
        <v>0.99999999999999978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0.99999999999999978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1</v>
      </c>
      <c r="O636" s="179">
        <f t="shared" si="407"/>
        <v>1.0000000000000002</v>
      </c>
      <c r="P636" s="179">
        <f t="shared" si="407"/>
        <v>1</v>
      </c>
      <c r="Q636" s="179">
        <f t="shared" si="407"/>
        <v>1</v>
      </c>
      <c r="R636" s="179">
        <f t="shared" si="407"/>
        <v>0.99999999999999978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0.99999999999999978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1</v>
      </c>
      <c r="O637" s="179">
        <f t="shared" si="407"/>
        <v>1.0000000000000002</v>
      </c>
      <c r="P637" s="179">
        <f t="shared" si="407"/>
        <v>1</v>
      </c>
      <c r="Q637" s="179">
        <f t="shared" si="407"/>
        <v>1</v>
      </c>
      <c r="R637" s="179">
        <f t="shared" si="407"/>
        <v>0.99999999999999978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0.99999999999999978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1</v>
      </c>
      <c r="O638" s="179">
        <f t="shared" si="407"/>
        <v>1.0000000000000002</v>
      </c>
      <c r="P638" s="179">
        <f t="shared" si="407"/>
        <v>1</v>
      </c>
      <c r="Q638" s="179">
        <f t="shared" si="407"/>
        <v>1</v>
      </c>
      <c r="R638" s="179">
        <f t="shared" si="407"/>
        <v>0.99999999999999978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0.99999999999999978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1</v>
      </c>
      <c r="O639" s="179">
        <f t="shared" si="407"/>
        <v>1.0000000000000002</v>
      </c>
      <c r="P639" s="179">
        <f t="shared" si="407"/>
        <v>1</v>
      </c>
      <c r="Q639" s="179">
        <f t="shared" si="407"/>
        <v>1</v>
      </c>
      <c r="R639" s="179">
        <f t="shared" si="407"/>
        <v>0.99999999999999978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0.99999999999999978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1</v>
      </c>
      <c r="O640" s="179">
        <f t="shared" si="407"/>
        <v>1.0000000000000002</v>
      </c>
      <c r="P640" s="179">
        <f t="shared" si="407"/>
        <v>1</v>
      </c>
      <c r="Q640" s="179">
        <f t="shared" si="407"/>
        <v>1</v>
      </c>
      <c r="R640" s="179">
        <f t="shared" si="407"/>
        <v>0.99999999999999978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0.99999999999999978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1</v>
      </c>
      <c r="O641" s="179">
        <f t="shared" si="407"/>
        <v>1.0000000000000002</v>
      </c>
      <c r="P641" s="179">
        <f t="shared" si="407"/>
        <v>1</v>
      </c>
      <c r="Q641" s="179">
        <f t="shared" si="407"/>
        <v>1</v>
      </c>
      <c r="R641" s="179">
        <f t="shared" si="407"/>
        <v>0.99999999999999978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0.99999999999999978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1</v>
      </c>
      <c r="O642" s="179">
        <f t="shared" si="407"/>
        <v>1.0000000000000002</v>
      </c>
      <c r="P642" s="179">
        <f t="shared" si="407"/>
        <v>1</v>
      </c>
      <c r="Q642" s="179">
        <f t="shared" si="407"/>
        <v>1</v>
      </c>
      <c r="R642" s="179">
        <f t="shared" si="407"/>
        <v>0.99999999999999978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0.99999999999999978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1</v>
      </c>
      <c r="O643" s="179">
        <f t="shared" si="407"/>
        <v>1.0000000000000002</v>
      </c>
      <c r="P643" s="179">
        <f t="shared" si="407"/>
        <v>1</v>
      </c>
      <c r="Q643" s="179">
        <f t="shared" si="407"/>
        <v>1</v>
      </c>
      <c r="R643" s="179">
        <f t="shared" si="407"/>
        <v>0.99999999999999978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0.99999999999999978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1</v>
      </c>
      <c r="O644" s="179">
        <f t="shared" si="407"/>
        <v>1.0000000000000002</v>
      </c>
      <c r="P644" s="179">
        <f t="shared" si="407"/>
        <v>1</v>
      </c>
      <c r="Q644" s="179">
        <f t="shared" si="407"/>
        <v>1</v>
      </c>
      <c r="R644" s="179">
        <f t="shared" si="407"/>
        <v>0.99999999999999978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0.99999999999999978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1</v>
      </c>
      <c r="O645" s="179">
        <f t="shared" si="407"/>
        <v>1.0000000000000002</v>
      </c>
      <c r="P645" s="179">
        <f t="shared" si="407"/>
        <v>1</v>
      </c>
      <c r="Q645" s="179">
        <f t="shared" si="407"/>
        <v>1</v>
      </c>
      <c r="R645" s="179">
        <f t="shared" si="407"/>
        <v>0.99999999999999978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0.99999999999999978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1</v>
      </c>
      <c r="O646" s="179">
        <f t="shared" si="407"/>
        <v>1.0000000000000002</v>
      </c>
      <c r="P646" s="179">
        <f t="shared" si="407"/>
        <v>1</v>
      </c>
      <c r="Q646" s="179">
        <f t="shared" si="407"/>
        <v>1</v>
      </c>
      <c r="R646" s="179">
        <f t="shared" si="407"/>
        <v>0.99999999999999978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0.99999999999999978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1</v>
      </c>
      <c r="O647" s="179">
        <f t="shared" si="407"/>
        <v>1.0000000000000002</v>
      </c>
      <c r="P647" s="179">
        <f t="shared" si="407"/>
        <v>1</v>
      </c>
      <c r="Q647" s="179">
        <f t="shared" si="407"/>
        <v>1</v>
      </c>
      <c r="R647" s="179">
        <f t="shared" si="407"/>
        <v>0.99999999999999978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0.99999999999999978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1</v>
      </c>
      <c r="O648" s="179">
        <f t="shared" si="416"/>
        <v>1.0000000000000002</v>
      </c>
      <c r="P648" s="179">
        <f t="shared" si="416"/>
        <v>1</v>
      </c>
      <c r="Q648" s="179">
        <f t="shared" si="416"/>
        <v>1</v>
      </c>
      <c r="R648" s="179">
        <f t="shared" si="416"/>
        <v>0.99999999999999978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0.99999999999999978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1</v>
      </c>
      <c r="O649" s="179">
        <f t="shared" si="416"/>
        <v>1.0000000000000002</v>
      </c>
      <c r="P649" s="179">
        <f t="shared" si="416"/>
        <v>1</v>
      </c>
      <c r="Q649" s="179">
        <f t="shared" si="416"/>
        <v>1</v>
      </c>
      <c r="R649" s="179">
        <f t="shared" si="416"/>
        <v>0.99999999999999978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0.99999999999999978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1</v>
      </c>
      <c r="O650" s="179">
        <f t="shared" si="416"/>
        <v>1.0000000000000002</v>
      </c>
      <c r="P650" s="179">
        <f t="shared" si="416"/>
        <v>1</v>
      </c>
      <c r="Q650" s="179">
        <f t="shared" si="416"/>
        <v>1</v>
      </c>
      <c r="R650" s="179">
        <f t="shared" si="416"/>
        <v>0.99999999999999978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0.99999999999999978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1</v>
      </c>
      <c r="O651" s="179">
        <f t="shared" si="416"/>
        <v>1.0000000000000002</v>
      </c>
      <c r="P651" s="179">
        <f t="shared" si="416"/>
        <v>1</v>
      </c>
      <c r="Q651" s="179">
        <f t="shared" si="416"/>
        <v>1</v>
      </c>
      <c r="R651" s="179">
        <f t="shared" si="416"/>
        <v>0.99999999999999978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0.99999999999999978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1</v>
      </c>
      <c r="O652" s="179">
        <f t="shared" si="416"/>
        <v>1.0000000000000002</v>
      </c>
      <c r="P652" s="179">
        <f t="shared" si="416"/>
        <v>1</v>
      </c>
      <c r="Q652" s="179">
        <f t="shared" si="416"/>
        <v>1</v>
      </c>
      <c r="R652" s="179">
        <f t="shared" si="416"/>
        <v>0.99999999999999978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0.99999999999999978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1</v>
      </c>
      <c r="O653" s="179">
        <f t="shared" si="416"/>
        <v>1.0000000000000002</v>
      </c>
      <c r="P653" s="179">
        <f t="shared" si="416"/>
        <v>1</v>
      </c>
      <c r="Q653" s="179">
        <f t="shared" si="416"/>
        <v>1</v>
      </c>
      <c r="R653" s="179">
        <f t="shared" si="416"/>
        <v>0.99999999999999978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0.99999999999999978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1</v>
      </c>
      <c r="O654" s="179">
        <f t="shared" si="416"/>
        <v>1.0000000000000002</v>
      </c>
      <c r="P654" s="179">
        <f t="shared" si="416"/>
        <v>1</v>
      </c>
      <c r="Q654" s="179">
        <f t="shared" si="416"/>
        <v>1</v>
      </c>
      <c r="R654" s="179">
        <f t="shared" si="416"/>
        <v>0.99999999999999978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0.99999999999999978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1</v>
      </c>
      <c r="O655" s="179">
        <f t="shared" si="416"/>
        <v>1.0000000000000002</v>
      </c>
      <c r="P655" s="179">
        <f t="shared" si="416"/>
        <v>1</v>
      </c>
      <c r="Q655" s="179">
        <f t="shared" si="416"/>
        <v>1</v>
      </c>
      <c r="R655" s="179">
        <f t="shared" si="416"/>
        <v>0.99999999999999978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0.99999999999999978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1</v>
      </c>
      <c r="O656" s="179">
        <f t="shared" si="416"/>
        <v>1.0000000000000002</v>
      </c>
      <c r="P656" s="179">
        <f t="shared" si="416"/>
        <v>1</v>
      </c>
      <c r="Q656" s="179">
        <f t="shared" si="416"/>
        <v>1</v>
      </c>
      <c r="R656" s="179">
        <f t="shared" si="416"/>
        <v>0.99999999999999978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0.99999999999999978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1</v>
      </c>
      <c r="O657" s="179">
        <f t="shared" si="416"/>
        <v>1.0000000000000002</v>
      </c>
      <c r="P657" s="179">
        <f t="shared" si="416"/>
        <v>1</v>
      </c>
      <c r="Q657" s="179">
        <f t="shared" si="416"/>
        <v>1</v>
      </c>
      <c r="R657" s="179">
        <f t="shared" si="416"/>
        <v>0.99999999999999978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0.99999999999999978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1</v>
      </c>
      <c r="O658" s="179">
        <f t="shared" si="416"/>
        <v>1.0000000000000002</v>
      </c>
      <c r="P658" s="179">
        <f t="shared" si="416"/>
        <v>1</v>
      </c>
      <c r="Q658" s="179">
        <f t="shared" si="416"/>
        <v>1</v>
      </c>
      <c r="R658" s="179">
        <f t="shared" si="416"/>
        <v>0.99999999999999978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0.99999999999999978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1</v>
      </c>
      <c r="O659" s="179">
        <f t="shared" si="416"/>
        <v>1.0000000000000002</v>
      </c>
      <c r="P659" s="179">
        <f t="shared" si="416"/>
        <v>1</v>
      </c>
      <c r="Q659" s="179">
        <f t="shared" si="416"/>
        <v>1</v>
      </c>
      <c r="R659" s="179">
        <f t="shared" si="416"/>
        <v>0.99999999999999978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0.99999999999999978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1</v>
      </c>
      <c r="O660" s="179">
        <f t="shared" si="416"/>
        <v>1.0000000000000002</v>
      </c>
      <c r="P660" s="179">
        <f t="shared" si="416"/>
        <v>1</v>
      </c>
      <c r="Q660" s="179">
        <f t="shared" si="416"/>
        <v>1</v>
      </c>
      <c r="R660" s="179">
        <f t="shared" si="416"/>
        <v>0.99999999999999978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0.99999999999999978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1</v>
      </c>
      <c r="O661" s="179">
        <f t="shared" si="416"/>
        <v>1.0000000000000002</v>
      </c>
      <c r="P661" s="179">
        <f t="shared" si="416"/>
        <v>1</v>
      </c>
      <c r="Q661" s="179">
        <f t="shared" si="416"/>
        <v>1</v>
      </c>
      <c r="R661" s="179">
        <f t="shared" si="416"/>
        <v>0.99999999999999978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0.99999999999999978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1</v>
      </c>
      <c r="O662" s="179">
        <f t="shared" si="416"/>
        <v>1.0000000000000002</v>
      </c>
      <c r="P662" s="179">
        <f t="shared" si="416"/>
        <v>1</v>
      </c>
      <c r="Q662" s="179">
        <f t="shared" si="416"/>
        <v>1</v>
      </c>
      <c r="R662" s="179">
        <f t="shared" si="416"/>
        <v>0.99999999999999978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0.99999999999999978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1</v>
      </c>
      <c r="O663" s="179">
        <f t="shared" si="416"/>
        <v>1.0000000000000002</v>
      </c>
      <c r="P663" s="179">
        <f t="shared" si="416"/>
        <v>1</v>
      </c>
      <c r="Q663" s="179">
        <f t="shared" si="416"/>
        <v>1</v>
      </c>
      <c r="R663" s="179">
        <f t="shared" si="416"/>
        <v>0.99999999999999978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0.99999999999999978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1</v>
      </c>
      <c r="O664" s="179">
        <f t="shared" si="426"/>
        <v>1.0000000000000002</v>
      </c>
      <c r="P664" s="179">
        <f t="shared" si="426"/>
        <v>1</v>
      </c>
      <c r="Q664" s="179">
        <f t="shared" si="426"/>
        <v>1</v>
      </c>
      <c r="R664" s="179">
        <f t="shared" si="426"/>
        <v>0.99999999999999978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0.99999999999999978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1</v>
      </c>
      <c r="O665" s="179">
        <f t="shared" si="426"/>
        <v>1.0000000000000002</v>
      </c>
      <c r="P665" s="179">
        <f t="shared" si="426"/>
        <v>1</v>
      </c>
      <c r="Q665" s="179">
        <f t="shared" si="426"/>
        <v>1</v>
      </c>
      <c r="R665" s="179">
        <f t="shared" si="426"/>
        <v>0.99999999999999978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0.99999999999999978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1</v>
      </c>
      <c r="O666" s="179">
        <f t="shared" si="426"/>
        <v>1.0000000000000002</v>
      </c>
      <c r="P666" s="179">
        <f t="shared" si="426"/>
        <v>1</v>
      </c>
      <c r="Q666" s="179">
        <f t="shared" si="426"/>
        <v>1</v>
      </c>
      <c r="R666" s="179">
        <f t="shared" si="426"/>
        <v>0.99999999999999978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0.99999999999999978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1</v>
      </c>
      <c r="O667" s="179">
        <f t="shared" si="426"/>
        <v>1.0000000000000002</v>
      </c>
      <c r="P667" s="179">
        <f t="shared" si="426"/>
        <v>1</v>
      </c>
      <c r="Q667" s="179">
        <f t="shared" si="426"/>
        <v>1</v>
      </c>
      <c r="R667" s="179">
        <f t="shared" si="426"/>
        <v>0.99999999999999978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0.99999999999999978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1</v>
      </c>
      <c r="O668" s="179">
        <f t="shared" si="426"/>
        <v>1.0000000000000002</v>
      </c>
      <c r="P668" s="179">
        <f t="shared" si="426"/>
        <v>1</v>
      </c>
      <c r="Q668" s="179">
        <f t="shared" si="426"/>
        <v>1</v>
      </c>
      <c r="R668" s="179">
        <f t="shared" si="426"/>
        <v>0.99999999999999978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0.99999999999999978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1</v>
      </c>
      <c r="O669" s="179">
        <f t="shared" si="426"/>
        <v>1.0000000000000002</v>
      </c>
      <c r="P669" s="179">
        <f t="shared" si="426"/>
        <v>1</v>
      </c>
      <c r="Q669" s="179">
        <f t="shared" si="426"/>
        <v>1</v>
      </c>
      <c r="R669" s="179">
        <f t="shared" si="426"/>
        <v>0.99999999999999978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0.99999999999999978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1</v>
      </c>
      <c r="O670" s="179">
        <f t="shared" si="426"/>
        <v>1.0000000000000002</v>
      </c>
      <c r="P670" s="179">
        <f t="shared" si="426"/>
        <v>1</v>
      </c>
      <c r="Q670" s="179">
        <f t="shared" si="426"/>
        <v>1</v>
      </c>
      <c r="R670" s="179">
        <f t="shared" si="426"/>
        <v>0.99999999999999978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0.99999999999999978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1</v>
      </c>
      <c r="O671" s="194">
        <f t="shared" si="426"/>
        <v>1.0000000000000002</v>
      </c>
      <c r="P671" s="194">
        <f t="shared" si="426"/>
        <v>1</v>
      </c>
      <c r="Q671" s="194">
        <f t="shared" si="426"/>
        <v>1</v>
      </c>
      <c r="R671" s="194">
        <f t="shared" si="426"/>
        <v>0.99999999999999978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0.27618722138874718</v>
      </c>
      <c r="G679" s="175">
        <f t="shared" si="428"/>
        <v>0.5965295033055914</v>
      </c>
      <c r="H679" s="175">
        <f t="shared" si="428"/>
        <v>0.78400227158164715</v>
      </c>
      <c r="I679" s="175">
        <f t="shared" si="428"/>
        <v>0.88648759647870501</v>
      </c>
      <c r="J679" s="175">
        <f t="shared" si="428"/>
        <v>0.94377807201591701</v>
      </c>
      <c r="K679" s="175">
        <f t="shared" si="428"/>
        <v>0.97242844329952427</v>
      </c>
      <c r="L679" s="175">
        <f t="shared" si="428"/>
        <v>0.98530303079126547</v>
      </c>
      <c r="M679" s="175">
        <f t="shared" si="428"/>
        <v>0.99236272283522364</v>
      </c>
      <c r="N679" s="175">
        <f t="shared" si="428"/>
        <v>0.99637033311990142</v>
      </c>
      <c r="O679" s="175">
        <f t="shared" si="428"/>
        <v>0.99813103822607541</v>
      </c>
      <c r="P679" s="175">
        <f t="shared" si="428"/>
        <v>0.99906820499812432</v>
      </c>
      <c r="Q679" s="175">
        <f t="shared" si="428"/>
        <v>0.99953823701300548</v>
      </c>
      <c r="R679" s="175">
        <f t="shared" si="428"/>
        <v>0.99978308908818492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0.26353746692406033</v>
      </c>
      <c r="H680" s="179">
        <f t="shared" si="428"/>
        <v>0.59244266576413918</v>
      </c>
      <c r="I680" s="179">
        <f t="shared" si="428"/>
        <v>0.78048592471082245</v>
      </c>
      <c r="J680" s="179">
        <f t="shared" si="428"/>
        <v>0.88943460463219048</v>
      </c>
      <c r="K680" s="179">
        <f t="shared" si="428"/>
        <v>0.94530787471019573</v>
      </c>
      <c r="L680" s="179">
        <f t="shared" si="428"/>
        <v>0.9707469838808076</v>
      </c>
      <c r="M680" s="179">
        <f t="shared" si="428"/>
        <v>0.98476544880059746</v>
      </c>
      <c r="N680" s="179">
        <f t="shared" si="428"/>
        <v>0.9927492104334884</v>
      </c>
      <c r="O680" s="179">
        <f t="shared" si="428"/>
        <v>0.99626442270434401</v>
      </c>
      <c r="P680" s="179">
        <f t="shared" si="428"/>
        <v>0.99813699167025272</v>
      </c>
      <c r="Q680" s="179">
        <f t="shared" si="428"/>
        <v>0.99907661421556027</v>
      </c>
      <c r="R680" s="179">
        <f t="shared" si="428"/>
        <v>0.99956620750911174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-0.48169312991362867</v>
      </c>
      <c r="G681" s="179" t="e">
        <f t="shared" si="428"/>
        <v>#DIV/0!</v>
      </c>
      <c r="H681" s="179">
        <f t="shared" si="428"/>
        <v>0.26509081200143236</v>
      </c>
      <c r="I681" s="179">
        <f t="shared" si="428"/>
        <v>0.58915657724512682</v>
      </c>
      <c r="J681" s="179">
        <f t="shared" si="428"/>
        <v>0.78724933664731334</v>
      </c>
      <c r="K681" s="179">
        <f t="shared" si="428"/>
        <v>0.89314725060473954</v>
      </c>
      <c r="L681" s="179">
        <f t="shared" si="428"/>
        <v>0.94249474017863577</v>
      </c>
      <c r="M681" s="179">
        <f t="shared" si="428"/>
        <v>0.96992704012484654</v>
      </c>
      <c r="N681" s="179">
        <f t="shared" si="428"/>
        <v>0.98564665726224965</v>
      </c>
      <c r="O681" s="179">
        <f t="shared" si="428"/>
        <v>0.99259727381623031</v>
      </c>
      <c r="P681" s="179">
        <f t="shared" si="428"/>
        <v>0.9963058228452023</v>
      </c>
      <c r="Q681" s="179">
        <f t="shared" si="428"/>
        <v>0.99816843236891994</v>
      </c>
      <c r="R681" s="179">
        <f t="shared" si="428"/>
        <v>0.99913941511366056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-0.21544325852720375</v>
      </c>
      <c r="G682" s="179">
        <f t="shared" si="428"/>
        <v>-0.48804196995648569</v>
      </c>
      <c r="H682" s="179" t="e">
        <f t="shared" si="428"/>
        <v>#DIV/0!</v>
      </c>
      <c r="I682" s="179">
        <f t="shared" si="428"/>
        <v>0.25518677832558639</v>
      </c>
      <c r="J682" s="179">
        <f t="shared" si="428"/>
        <v>0.59673230224158813</v>
      </c>
      <c r="K682" s="179">
        <f t="shared" si="428"/>
        <v>0.79230393925301046</v>
      </c>
      <c r="L682" s="179">
        <f t="shared" si="428"/>
        <v>0.88704709963299744</v>
      </c>
      <c r="M682" s="179">
        <f t="shared" si="428"/>
        <v>0.94046150199050971</v>
      </c>
      <c r="N682" s="179">
        <f t="shared" si="428"/>
        <v>0.97142519219024503</v>
      </c>
      <c r="O682" s="179">
        <f t="shared" si="428"/>
        <v>0.98523114263974654</v>
      </c>
      <c r="P682" s="179">
        <f t="shared" si="428"/>
        <v>0.99262076132220567</v>
      </c>
      <c r="Q682" s="179">
        <f t="shared" si="428"/>
        <v>0.9963390667888069</v>
      </c>
      <c r="R682" s="179">
        <f t="shared" si="428"/>
        <v>0.99827929150482608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-6.1981012152906328E-2</v>
      </c>
      <c r="G683" s="179">
        <f t="shared" si="428"/>
        <v>-0.23703382266203729</v>
      </c>
      <c r="H683" s="179">
        <f t="shared" si="428"/>
        <v>-0.49322724392555778</v>
      </c>
      <c r="I683" s="179" t="e">
        <f t="shared" si="428"/>
        <v>#DIV/0!</v>
      </c>
      <c r="J683" s="179">
        <f t="shared" si="428"/>
        <v>0.27087114789659228</v>
      </c>
      <c r="K683" s="179">
        <f t="shared" si="428"/>
        <v>0.60993283601425885</v>
      </c>
      <c r="L683" s="179">
        <f t="shared" si="428"/>
        <v>0.78477158706314143</v>
      </c>
      <c r="M683" s="179">
        <f t="shared" si="428"/>
        <v>0.88499569733347117</v>
      </c>
      <c r="N683" s="179">
        <f t="shared" si="428"/>
        <v>0.94423353155642942</v>
      </c>
      <c r="O683" s="179">
        <f t="shared" si="428"/>
        <v>0.97106167759046169</v>
      </c>
      <c r="P683" s="179">
        <f t="shared" si="428"/>
        <v>0.98550667718276874</v>
      </c>
      <c r="Q683" s="179">
        <f t="shared" si="428"/>
        <v>0.99280090992432801</v>
      </c>
      <c r="R683" s="179">
        <f t="shared" si="428"/>
        <v>0.9966141115509437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-1.5827758451091321E-2</v>
      </c>
      <c r="G684" s="179">
        <f t="shared" si="428"/>
        <v>-6.7787797290062735E-2</v>
      </c>
      <c r="H684" s="179">
        <f t="shared" si="428"/>
        <v>-0.2464236281452315</v>
      </c>
      <c r="I684" s="179">
        <f t="shared" si="428"/>
        <v>-0.49200469093711757</v>
      </c>
      <c r="J684" s="179" t="e">
        <f t="shared" si="428"/>
        <v>#DIV/0!</v>
      </c>
      <c r="K684" s="179">
        <f t="shared" si="428"/>
        <v>0.27711995433372355</v>
      </c>
      <c r="L684" s="179">
        <f t="shared" si="428"/>
        <v>0.59409464664208578</v>
      </c>
      <c r="M684" s="179">
        <f t="shared" si="428"/>
        <v>0.778223831750254</v>
      </c>
      <c r="N684" s="179">
        <f t="shared" si="428"/>
        <v>0.8903610492712638</v>
      </c>
      <c r="O684" s="179">
        <f t="shared" si="428"/>
        <v>0.94267011061220818</v>
      </c>
      <c r="P684" s="179">
        <f t="shared" si="428"/>
        <v>0.97115205291336959</v>
      </c>
      <c r="Q684" s="179">
        <f t="shared" si="428"/>
        <v>0.98563562740352473</v>
      </c>
      <c r="R684" s="179">
        <f t="shared" si="428"/>
        <v>0.99323533674987641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-3.9743073752395199E-3</v>
      </c>
      <c r="G685" s="179">
        <f t="shared" si="428"/>
        <v>-1.7392244877661368E-2</v>
      </c>
      <c r="H685" s="179">
        <f t="shared" si="428"/>
        <v>-7.12818238964157E-2</v>
      </c>
      <c r="I685" s="179">
        <f t="shared" si="428"/>
        <v>-0.24144018664022543</v>
      </c>
      <c r="J685" s="179">
        <f t="shared" si="428"/>
        <v>-0.48546841984619021</v>
      </c>
      <c r="K685" s="179" t="e">
        <f t="shared" si="428"/>
        <v>#DIV/0!</v>
      </c>
      <c r="L685" s="179">
        <f t="shared" si="428"/>
        <v>0.26409464752712669</v>
      </c>
      <c r="M685" s="179">
        <f t="shared" si="428"/>
        <v>0.58451694951502109</v>
      </c>
      <c r="N685" s="179">
        <f t="shared" si="428"/>
        <v>0.78759634580940596</v>
      </c>
      <c r="O685" s="179">
        <f t="shared" si="428"/>
        <v>0.88742421435293251</v>
      </c>
      <c r="P685" s="179">
        <f t="shared" si="428"/>
        <v>0.94284529107848047</v>
      </c>
      <c r="Q685" s="179">
        <f t="shared" si="428"/>
        <v>0.97140473216587819</v>
      </c>
      <c r="R685" s="179">
        <f t="shared" si="428"/>
        <v>0.9864989263793259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-9.9455361761905704E-4</v>
      </c>
      <c r="G686" s="179">
        <f t="shared" si="428"/>
        <v>-4.3718726028052542E-3</v>
      </c>
      <c r="H686" s="179">
        <f t="shared" si="428"/>
        <v>-1.8337182750683252E-2</v>
      </c>
      <c r="I686" s="179">
        <f t="shared" si="428"/>
        <v>-6.9556381953778973E-2</v>
      </c>
      <c r="J686" s="179">
        <f t="shared" si="428"/>
        <v>-0.22477307090396195</v>
      </c>
      <c r="K686" s="179">
        <f t="shared" si="428"/>
        <v>-0.47927838615354573</v>
      </c>
      <c r="L686" s="179" t="e">
        <f t="shared" si="428"/>
        <v>#DIV/0!</v>
      </c>
      <c r="M686" s="179">
        <f t="shared" si="428"/>
        <v>0.25648741490727323</v>
      </c>
      <c r="N686" s="179">
        <f t="shared" si="428"/>
        <v>0.59827346491812783</v>
      </c>
      <c r="O686" s="179">
        <f t="shared" si="428"/>
        <v>0.7824523491456149</v>
      </c>
      <c r="P686" s="179">
        <f t="shared" si="428"/>
        <v>0.88775280422275682</v>
      </c>
      <c r="Q686" s="179">
        <f t="shared" si="428"/>
        <v>0.94332977457018019</v>
      </c>
      <c r="R686" s="179">
        <f t="shared" si="428"/>
        <v>0.973109274881096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-2.4869608084283456E-4</v>
      </c>
      <c r="G687" s="179">
        <f t="shared" si="428"/>
        <v>-1.0943238782200465E-3</v>
      </c>
      <c r="H687" s="179">
        <f t="shared" si="428"/>
        <v>-4.6121861201305061E-3</v>
      </c>
      <c r="I687" s="179">
        <f t="shared" si="428"/>
        <v>-1.7880485263465272E-2</v>
      </c>
      <c r="J687" s="179">
        <f t="shared" si="428"/>
        <v>-6.3483556257417167E-2</v>
      </c>
      <c r="K687" s="179">
        <f t="shared" si="428"/>
        <v>-0.2106369635537913</v>
      </c>
      <c r="L687" s="179">
        <f t="shared" si="428"/>
        <v>-0.49270965811131084</v>
      </c>
      <c r="M687" s="179" t="e">
        <f t="shared" si="428"/>
        <v>#DIV/0!</v>
      </c>
      <c r="N687" s="179">
        <f t="shared" si="428"/>
        <v>0.26747635302378236</v>
      </c>
      <c r="O687" s="179">
        <f t="shared" si="428"/>
        <v>0.59068492156609287</v>
      </c>
      <c r="P687" s="179">
        <f t="shared" si="428"/>
        <v>0.78302623038995989</v>
      </c>
      <c r="Q687" s="179">
        <f t="shared" si="428"/>
        <v>0.88863843257500885</v>
      </c>
      <c r="R687" s="179">
        <f t="shared" si="428"/>
        <v>0.94665190237723607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-6.2177520366768946E-5</v>
      </c>
      <c r="G688" s="179">
        <f t="shared" si="428"/>
        <v>-2.7366154311798209E-4</v>
      </c>
      <c r="H688" s="179">
        <f t="shared" si="428"/>
        <v>-1.1546416263704877E-3</v>
      </c>
      <c r="I688" s="179">
        <f t="shared" si="428"/>
        <v>-4.4967054534151658E-3</v>
      </c>
      <c r="J688" s="179">
        <f t="shared" si="428"/>
        <v>-1.6244951229434441E-2</v>
      </c>
      <c r="K688" s="179">
        <f t="shared" si="428"/>
        <v>-5.8516737704156982E-2</v>
      </c>
      <c r="L688" s="179">
        <f t="shared" si="428"/>
        <v>-0.24335784069380872</v>
      </c>
      <c r="M688" s="179">
        <f t="shared" si="428"/>
        <v>-0.50157936842964745</v>
      </c>
      <c r="N688" s="179" t="e">
        <f t="shared" si="428"/>
        <v>#DIV/0!</v>
      </c>
      <c r="O688" s="179">
        <f t="shared" si="428"/>
        <v>0.26136374954391373</v>
      </c>
      <c r="P688" s="179">
        <f t="shared" si="428"/>
        <v>0.59152686300519042</v>
      </c>
      <c r="Q688" s="179">
        <f t="shared" si="428"/>
        <v>0.78446673931590483</v>
      </c>
      <c r="R688" s="179">
        <f t="shared" si="428"/>
        <v>0.89494430899404454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-1.5544595596196049E-5</v>
      </c>
      <c r="G689" s="179">
        <f t="shared" si="428"/>
        <v>-6.8420291921657459E-5</v>
      </c>
      <c r="H689" s="179">
        <f t="shared" si="428"/>
        <v>-2.8875542068904412E-4</v>
      </c>
      <c r="I689" s="179">
        <f t="shared" si="428"/>
        <v>-1.1256992221039517E-3</v>
      </c>
      <c r="J689" s="179">
        <f t="shared" si="428"/>
        <v>-4.081131766333239E-3</v>
      </c>
      <c r="K689" s="179">
        <f t="shared" si="428"/>
        <v>-1.4918335869557764E-2</v>
      </c>
      <c r="L689" s="179">
        <f t="shared" si="428"/>
        <v>-7.0270734852551031E-2</v>
      </c>
      <c r="M689" s="179">
        <f t="shared" si="428"/>
        <v>-0.26980512067460949</v>
      </c>
      <c r="N689" s="179">
        <f t="shared" si="428"/>
        <v>-0.48902337114111233</v>
      </c>
      <c r="O689" s="179" t="e">
        <f t="shared" si="428"/>
        <v>#DIV/0!</v>
      </c>
      <c r="P689" s="179">
        <f t="shared" si="428"/>
        <v>0.26203571982031032</v>
      </c>
      <c r="Q689" s="179">
        <f t="shared" si="428"/>
        <v>0.59312702383131954</v>
      </c>
      <c r="R689" s="179">
        <f t="shared" si="428"/>
        <v>0.79579168775604925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-3.8861622665928835E-6</v>
      </c>
      <c r="G690" s="179">
        <f t="shared" si="428"/>
        <v>-1.7105375569348393E-5</v>
      </c>
      <c r="H690" s="179">
        <f t="shared" si="428"/>
        <v>-7.2194647232702472E-5</v>
      </c>
      <c r="I690" s="179">
        <f t="shared" si="428"/>
        <v>-2.8151560088114988E-4</v>
      </c>
      <c r="J690" s="179">
        <f t="shared" si="428"/>
        <v>-1.0214131208701161E-3</v>
      </c>
      <c r="K690" s="179">
        <f t="shared" si="428"/>
        <v>-3.7446872114088509E-3</v>
      </c>
      <c r="L690" s="179">
        <f t="shared" si="428"/>
        <v>-1.8073860495251691E-2</v>
      </c>
      <c r="M690" s="179">
        <f t="shared" si="428"/>
        <v>-8.047029763703327E-2</v>
      </c>
      <c r="N690" s="179">
        <f t="shared" si="428"/>
        <v>-0.23359698672686738</v>
      </c>
      <c r="O690" s="179">
        <f t="shared" si="428"/>
        <v>-0.49579834821065161</v>
      </c>
      <c r="P690" s="179" t="e">
        <f t="shared" si="428"/>
        <v>#DIV/0!</v>
      </c>
      <c r="Q690" s="179">
        <f t="shared" si="428"/>
        <v>0.26081396478611851</v>
      </c>
      <c r="R690" s="179">
        <f t="shared" si="428"/>
        <v>0.61106289364640332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-9.871482354626621E-7</v>
      </c>
      <c r="G691" s="179">
        <f t="shared" si="428"/>
        <v>-4.3450580659956846E-6</v>
      </c>
      <c r="H691" s="179">
        <f t="shared" si="428"/>
        <v>-1.8338956752476625E-5</v>
      </c>
      <c r="I691" s="179">
        <f t="shared" si="428"/>
        <v>-7.151506358126125E-5</v>
      </c>
      <c r="J691" s="179">
        <f t="shared" si="428"/>
        <v>-2.5952309371370894E-4</v>
      </c>
      <c r="K691" s="179">
        <f t="shared" si="428"/>
        <v>-9.5206961387698965E-4</v>
      </c>
      <c r="L691" s="179">
        <f t="shared" si="428"/>
        <v>-4.6187823690930973E-3</v>
      </c>
      <c r="M691" s="179">
        <f t="shared" si="428"/>
        <v>-2.1189146404297792E-2</v>
      </c>
      <c r="N691" s="179">
        <f t="shared" si="428"/>
        <v>-6.7698993535225974E-2</v>
      </c>
      <c r="O691" s="179">
        <f t="shared" si="428"/>
        <v>-0.25518553676955485</v>
      </c>
      <c r="P691" s="179">
        <f t="shared" si="428"/>
        <v>-0.49569239287854122</v>
      </c>
      <c r="Q691" s="179" t="e">
        <f t="shared" si="428"/>
        <v>#DIV/0!</v>
      </c>
      <c r="R691" s="179">
        <f t="shared" si="428"/>
        <v>0.28553066323547271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-2.3901478016848274E-7</v>
      </c>
      <c r="G692" s="179">
        <f t="shared" si="428"/>
        <v>-1.0520547981835613E-6</v>
      </c>
      <c r="H692" s="179">
        <f t="shared" si="428"/>
        <v>-4.4403694771922477E-6</v>
      </c>
      <c r="I692" s="179">
        <f t="shared" si="428"/>
        <v>-1.7316036009932437E-5</v>
      </c>
      <c r="J692" s="179">
        <f t="shared" si="428"/>
        <v>-6.2841539586247296E-5</v>
      </c>
      <c r="K692" s="179">
        <f t="shared" si="428"/>
        <v>-2.3057200639947428E-4</v>
      </c>
      <c r="L692" s="179">
        <f t="shared" si="428"/>
        <v>-1.1199191796250777E-3</v>
      </c>
      <c r="M692" s="179">
        <f t="shared" si="428"/>
        <v>-5.1718964500828022E-3</v>
      </c>
      <c r="N692" s="179">
        <f t="shared" si="428"/>
        <v>-1.6830410644450462E-2</v>
      </c>
      <c r="O692" s="179">
        <f t="shared" si="428"/>
        <v>-7.243422245439661E-2</v>
      </c>
      <c r="P692" s="179">
        <f t="shared" si="428"/>
        <v>-0.24673352195389867</v>
      </c>
      <c r="Q692" s="179">
        <f t="shared" si="428"/>
        <v>-0.48891807835533513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-3.7829501113090401E-9</v>
      </c>
      <c r="G693" s="179">
        <f t="shared" si="428"/>
        <v>-1.6651154134981504E-8</v>
      </c>
      <c r="H693" s="179">
        <f t="shared" si="428"/>
        <v>-7.0279007920735722E-8</v>
      </c>
      <c r="I693" s="179">
        <f t="shared" si="428"/>
        <v>-2.7406716713830826E-7</v>
      </c>
      <c r="J693" s="179">
        <f t="shared" si="428"/>
        <v>-9.9462980963757991E-7</v>
      </c>
      <c r="K693" s="179">
        <f t="shared" si="428"/>
        <v>-3.6495680393595934E-6</v>
      </c>
      <c r="L693" s="179">
        <f t="shared" si="428"/>
        <v>-1.7732752665746944E-5</v>
      </c>
      <c r="M693" s="179">
        <f t="shared" si="428"/>
        <v>-8.2045663496595073E-5</v>
      </c>
      <c r="N693" s="179">
        <f t="shared" si="428"/>
        <v>-2.6820797981529819E-4</v>
      </c>
      <c r="O693" s="179">
        <f t="shared" si="428"/>
        <v>-1.1912212484582016E-3</v>
      </c>
      <c r="P693" s="179">
        <f t="shared" si="428"/>
        <v>-4.6994815853507559E-3</v>
      </c>
      <c r="Q693" s="179">
        <f t="shared" si="428"/>
        <v>-1.7280833303847609E-2</v>
      </c>
      <c r="R693" s="179">
        <f t="shared" si="428"/>
        <v>-6.0325412179909423E-2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-8.9537280840207551E-13</v>
      </c>
      <c r="G694" s="179">
        <f t="shared" si="428"/>
        <v>-3.9411015927283045E-12</v>
      </c>
      <c r="H694" s="179">
        <f t="shared" si="428"/>
        <v>-1.6634085137104008E-11</v>
      </c>
      <c r="I694" s="179">
        <f t="shared" si="428"/>
        <v>-6.4867975016381826E-11</v>
      </c>
      <c r="J694" s="179">
        <f t="shared" si="428"/>
        <v>-2.3541541570773883E-10</v>
      </c>
      <c r="K694" s="179">
        <f t="shared" si="428"/>
        <v>-8.6380399473718669E-10</v>
      </c>
      <c r="L694" s="179">
        <f t="shared" si="428"/>
        <v>-4.1971287129468539E-9</v>
      </c>
      <c r="M694" s="179">
        <f t="shared" si="428"/>
        <v>-1.9419764415122634E-8</v>
      </c>
      <c r="N694" s="179">
        <f t="shared" si="428"/>
        <v>-6.3487200529626742E-8</v>
      </c>
      <c r="O694" s="179">
        <f t="shared" si="428"/>
        <v>-2.8208073313117857E-7</v>
      </c>
      <c r="P694" s="179">
        <f t="shared" si="428"/>
        <v>-1.1144687290607514E-6</v>
      </c>
      <c r="Q694" s="179">
        <f t="shared" si="428"/>
        <v>-4.1202341330572611E-6</v>
      </c>
      <c r="R694" s="179">
        <f t="shared" si="428"/>
        <v>-1.4657491507848916E-5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0.23119446469133584</v>
      </c>
      <c r="F807" s="179">
        <f t="shared" si="503"/>
        <v>0.38498823080497141</v>
      </c>
      <c r="G807" s="179">
        <f t="shared" si="503"/>
        <v>0.41398430397660507</v>
      </c>
      <c r="H807" s="179">
        <f t="shared" si="503"/>
        <v>0.3658597935559515</v>
      </c>
      <c r="I807" s="179">
        <f t="shared" si="503"/>
        <v>0.37835682937012038</v>
      </c>
      <c r="J807" s="179">
        <f t="shared" si="503"/>
        <v>0.41243011942729618</v>
      </c>
      <c r="K807" s="179">
        <f t="shared" si="503"/>
        <v>0.43615298631140764</v>
      </c>
      <c r="L807" s="179">
        <f t="shared" si="503"/>
        <v>0.40150440949724314</v>
      </c>
      <c r="M807" s="179">
        <f t="shared" si="503"/>
        <v>0.38099250072169771</v>
      </c>
      <c r="N807" s="179">
        <f t="shared" si="503"/>
        <v>0.41137537205970359</v>
      </c>
      <c r="O807" s="179">
        <f t="shared" si="503"/>
        <v>0.39447078759572574</v>
      </c>
      <c r="P807" s="179">
        <f t="shared" si="503"/>
        <v>0.39632835333044925</v>
      </c>
      <c r="Q807" s="179">
        <f t="shared" si="503"/>
        <v>0.40630849132931424</v>
      </c>
      <c r="R807" s="179">
        <f t="shared" si="503"/>
        <v>0.43441743823469003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0.1702677865798336</v>
      </c>
      <c r="F808" s="179">
        <f t="shared" si="503"/>
        <v>0.34520822522428346</v>
      </c>
      <c r="G808" s="179">
        <f t="shared" si="503"/>
        <v>0.56095807915415552</v>
      </c>
      <c r="H808" s="179">
        <f t="shared" si="503"/>
        <v>0.61601440201250302</v>
      </c>
      <c r="I808" s="179">
        <f t="shared" si="503"/>
        <v>0.55635583516769127</v>
      </c>
      <c r="J808" s="179">
        <f t="shared" si="503"/>
        <v>0.59801825332227376</v>
      </c>
      <c r="K808" s="179">
        <f t="shared" si="503"/>
        <v>0.65348594934374893</v>
      </c>
      <c r="L808" s="179">
        <f t="shared" si="503"/>
        <v>0.60871593429913584</v>
      </c>
      <c r="M808" s="179">
        <f t="shared" si="503"/>
        <v>0.57927985500067503</v>
      </c>
      <c r="N808" s="179">
        <f t="shared" si="503"/>
        <v>0.62590098719636877</v>
      </c>
      <c r="O808" s="179">
        <f t="shared" si="503"/>
        <v>0.6002919033335371</v>
      </c>
      <c r="P808" s="179">
        <f t="shared" si="503"/>
        <v>0.60314549946903817</v>
      </c>
      <c r="Q808" s="179">
        <f t="shared" si="503"/>
        <v>0.61834042797149114</v>
      </c>
      <c r="R808" s="179">
        <f t="shared" si="503"/>
        <v>0.6611199165744851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4.5849760737426519E-2</v>
      </c>
      <c r="F809" s="179">
        <f t="shared" si="503"/>
        <v>9.5718822089433372E-2</v>
      </c>
      <c r="G809" s="179">
        <f t="shared" si="503"/>
        <v>0.19136077459456929</v>
      </c>
      <c r="H809" s="179">
        <f t="shared" si="503"/>
        <v>0.31054429173567522</v>
      </c>
      <c r="I809" s="179">
        <f t="shared" si="503"/>
        <v>0.34362774099477339</v>
      </c>
      <c r="J809" s="179">
        <f t="shared" si="503"/>
        <v>0.32022736562369797</v>
      </c>
      <c r="K809" s="179">
        <f t="shared" si="503"/>
        <v>0.34779211785847186</v>
      </c>
      <c r="L809" s="179">
        <f t="shared" si="503"/>
        <v>0.33569563677481629</v>
      </c>
      <c r="M809" s="179">
        <f t="shared" si="503"/>
        <v>0.32280262618547312</v>
      </c>
      <c r="N809" s="179">
        <f t="shared" si="503"/>
        <v>0.34967866125160374</v>
      </c>
      <c r="O809" s="179">
        <f t="shared" si="503"/>
        <v>0.33560857738739108</v>
      </c>
      <c r="P809" s="179">
        <f t="shared" si="503"/>
        <v>0.3372614089569424</v>
      </c>
      <c r="Q809" s="179">
        <f t="shared" si="503"/>
        <v>0.34577260669703797</v>
      </c>
      <c r="R809" s="179">
        <f t="shared" si="503"/>
        <v>0.3696987341906614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4.7164873138964176E-3</v>
      </c>
      <c r="F810" s="179">
        <f t="shared" si="506"/>
        <v>9.6878874084593697E-3</v>
      </c>
      <c r="G810" s="179">
        <f t="shared" si="506"/>
        <v>2.0114601074541907E-2</v>
      </c>
      <c r="H810" s="179">
        <f t="shared" si="506"/>
        <v>4.0661869664770353E-2</v>
      </c>
      <c r="I810" s="179">
        <f t="shared" si="506"/>
        <v>6.5814487324976606E-2</v>
      </c>
      <c r="J810" s="179">
        <f t="shared" si="506"/>
        <v>7.6594757539852426E-2</v>
      </c>
      <c r="K810" s="179">
        <f t="shared" si="506"/>
        <v>7.051567503743425E-2</v>
      </c>
      <c r="L810" s="179">
        <f t="shared" si="506"/>
        <v>6.8679801586153777E-2</v>
      </c>
      <c r="M810" s="179">
        <f t="shared" si="506"/>
        <v>6.8108834943178237E-2</v>
      </c>
      <c r="N810" s="179">
        <f t="shared" si="506"/>
        <v>7.4494650336804663E-2</v>
      </c>
      <c r="O810" s="179">
        <f t="shared" si="506"/>
        <v>7.1699552612694159E-2</v>
      </c>
      <c r="P810" s="179">
        <f t="shared" si="506"/>
        <v>7.2102159907810492E-2</v>
      </c>
      <c r="Q810" s="179">
        <f t="shared" si="506"/>
        <v>7.3934387527316875E-2</v>
      </c>
      <c r="R810" s="179">
        <f t="shared" si="506"/>
        <v>7.9053879335675273E-2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1.6957705081141635E-4</v>
      </c>
      <c r="F811" s="179">
        <f t="shared" si="506"/>
        <v>3.4216420723536391E-4</v>
      </c>
      <c r="G811" s="179">
        <f t="shared" si="506"/>
        <v>6.9934367015492618E-4</v>
      </c>
      <c r="H811" s="179">
        <f t="shared" si="506"/>
        <v>1.4746460792370631E-3</v>
      </c>
      <c r="I811" s="179">
        <f t="shared" si="506"/>
        <v>2.9447664757654415E-3</v>
      </c>
      <c r="J811" s="179">
        <f t="shared" si="506"/>
        <v>4.9950142736388554E-3</v>
      </c>
      <c r="K811" s="179">
        <f t="shared" si="506"/>
        <v>5.8677638355926496E-3</v>
      </c>
      <c r="L811" s="179">
        <f t="shared" si="506"/>
        <v>4.8714233238178126E-3</v>
      </c>
      <c r="M811" s="179">
        <f t="shared" si="506"/>
        <v>4.8101832356430034E-3</v>
      </c>
      <c r="N811" s="179">
        <f t="shared" si="506"/>
        <v>5.3995259084423375E-3</v>
      </c>
      <c r="O811" s="179">
        <f t="shared" si="506"/>
        <v>5.2529210818158143E-3</v>
      </c>
      <c r="P811" s="179">
        <f t="shared" si="506"/>
        <v>5.2967523842555519E-3</v>
      </c>
      <c r="Q811" s="179">
        <f t="shared" si="506"/>
        <v>5.4350561992588409E-3</v>
      </c>
      <c r="R811" s="179">
        <f t="shared" si="506"/>
        <v>5.8124335601861046E-3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5.5856277325112316E-6</v>
      </c>
      <c r="F812" s="179">
        <f t="shared" si="506"/>
        <v>1.1141218448435551E-5</v>
      </c>
      <c r="G812" s="179">
        <f t="shared" si="506"/>
        <v>2.2350002517620672E-5</v>
      </c>
      <c r="H812" s="179">
        <f t="shared" si="506"/>
        <v>4.6449591598419343E-5</v>
      </c>
      <c r="I812" s="179">
        <f t="shared" si="506"/>
        <v>9.6629995478766855E-5</v>
      </c>
      <c r="J812" s="179">
        <f t="shared" si="506"/>
        <v>1.986187480395352E-4</v>
      </c>
      <c r="K812" s="179">
        <f t="shared" si="506"/>
        <v>3.43632163095756E-4</v>
      </c>
      <c r="L812" s="179">
        <f t="shared" si="506"/>
        <v>3.5862491795675834E-4</v>
      </c>
      <c r="M812" s="179">
        <f t="shared" si="506"/>
        <v>3.1243637005968605E-4</v>
      </c>
      <c r="N812" s="179">
        <f t="shared" si="506"/>
        <v>3.4384852115932485E-4</v>
      </c>
      <c r="O812" s="179">
        <f t="shared" si="506"/>
        <v>3.4538709262634719E-4</v>
      </c>
      <c r="P812" s="179">
        <f t="shared" si="506"/>
        <v>3.518328108869405E-4</v>
      </c>
      <c r="Q812" s="179">
        <f t="shared" si="506"/>
        <v>3.6199251662151201E-4</v>
      </c>
      <c r="R812" s="179">
        <f t="shared" si="506"/>
        <v>3.8740184230462145E-4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5.5513803146417235E-6</v>
      </c>
      <c r="F813" s="179">
        <f t="shared" si="506"/>
        <v>1.1001841716215435E-5</v>
      </c>
      <c r="G813" s="179">
        <f t="shared" si="506"/>
        <v>2.180117779877284E-5</v>
      </c>
      <c r="H813" s="179">
        <f t="shared" si="506"/>
        <v>4.4476821455411274E-5</v>
      </c>
      <c r="I813" s="179">
        <f t="shared" si="506"/>
        <v>9.1303062825127265E-5</v>
      </c>
      <c r="J813" s="179">
        <f t="shared" si="506"/>
        <v>1.9438120587970891E-4</v>
      </c>
      <c r="K813" s="179">
        <f t="shared" si="506"/>
        <v>4.0242081184772307E-4</v>
      </c>
      <c r="L813" s="179">
        <f t="shared" si="506"/>
        <v>6.4309738844766371E-4</v>
      </c>
      <c r="M813" s="179">
        <f t="shared" si="506"/>
        <v>6.799469534804444E-4</v>
      </c>
      <c r="N813" s="179">
        <f t="shared" si="506"/>
        <v>6.6042564495575815E-4</v>
      </c>
      <c r="O813" s="179">
        <f t="shared" si="506"/>
        <v>6.6179656559011313E-4</v>
      </c>
      <c r="P813" s="179">
        <f t="shared" si="506"/>
        <v>6.9396481417493259E-4</v>
      </c>
      <c r="Q813" s="179">
        <f t="shared" si="506"/>
        <v>7.2126186157008172E-4</v>
      </c>
      <c r="R813" s="179">
        <f t="shared" si="506"/>
        <v>7.740556424661166E-4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3.5971429251428956E-5</v>
      </c>
      <c r="F814" s="179">
        <f t="shared" si="509"/>
        <v>7.1047641786175418E-5</v>
      </c>
      <c r="G814" s="179">
        <f t="shared" si="509"/>
        <v>1.3981997726548608E-4</v>
      </c>
      <c r="H814" s="179">
        <f t="shared" si="509"/>
        <v>2.8174759599636277E-4</v>
      </c>
      <c r="I814" s="179">
        <f t="shared" si="509"/>
        <v>5.6842355419060842E-4</v>
      </c>
      <c r="J814" s="179">
        <f t="shared" si="509"/>
        <v>1.1954608517241562E-3</v>
      </c>
      <c r="K814" s="179">
        <f t="shared" si="509"/>
        <v>2.5458333528460722E-3</v>
      </c>
      <c r="L814" s="179">
        <f t="shared" si="509"/>
        <v>5.0985308763820689E-3</v>
      </c>
      <c r="M814" s="179">
        <f t="shared" si="509"/>
        <v>8.0290639696762034E-3</v>
      </c>
      <c r="N814" s="179">
        <f t="shared" si="509"/>
        <v>9.5420436481132975E-3</v>
      </c>
      <c r="O814" s="179">
        <f t="shared" si="509"/>
        <v>8.3290203719095009E-3</v>
      </c>
      <c r="P814" s="179">
        <f t="shared" si="509"/>
        <v>8.6401793580393772E-3</v>
      </c>
      <c r="Q814" s="179">
        <f t="shared" si="509"/>
        <v>9.2423105560417371E-3</v>
      </c>
      <c r="R814" s="179">
        <f t="shared" si="509"/>
        <v>1.0024215324412906E-2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1.2432063904400586E-5</v>
      </c>
      <c r="F815" s="179">
        <f t="shared" si="509"/>
        <v>2.451208675240138E-5</v>
      </c>
      <c r="G815" s="179">
        <f t="shared" si="509"/>
        <v>4.8063851440983606E-5</v>
      </c>
      <c r="H815" s="179">
        <f t="shared" si="509"/>
        <v>9.6179250138343783E-5</v>
      </c>
      <c r="I815" s="179">
        <f t="shared" si="509"/>
        <v>1.9180293691209031E-4</v>
      </c>
      <c r="J815" s="179">
        <f t="shared" si="509"/>
        <v>3.9723705363301247E-4</v>
      </c>
      <c r="K815" s="179">
        <f t="shared" si="509"/>
        <v>8.3442548649185382E-4</v>
      </c>
      <c r="L815" s="179">
        <f t="shared" si="509"/>
        <v>1.7385026244641432E-3</v>
      </c>
      <c r="M815" s="179">
        <f t="shared" si="509"/>
        <v>3.4886766041273289E-3</v>
      </c>
      <c r="N815" s="179">
        <f t="shared" si="509"/>
        <v>5.8905504280764879E-3</v>
      </c>
      <c r="O815" s="179">
        <f t="shared" si="509"/>
        <v>6.3341790132835033E-3</v>
      </c>
      <c r="P815" s="179">
        <f t="shared" si="509"/>
        <v>5.785816326918226E-3</v>
      </c>
      <c r="Q815" s="179">
        <f t="shared" si="509"/>
        <v>6.1144549901900125E-3</v>
      </c>
      <c r="R815" s="179">
        <f t="shared" si="509"/>
        <v>6.8378994240045265E-3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1.7253118289260422E-6</v>
      </c>
      <c r="F816" s="179">
        <f t="shared" si="509"/>
        <v>3.3987756488061388E-6</v>
      </c>
      <c r="G816" s="179">
        <f t="shared" si="509"/>
        <v>6.6519509894622343E-6</v>
      </c>
      <c r="H816" s="179">
        <f t="shared" si="509"/>
        <v>1.3262018251566395E-5</v>
      </c>
      <c r="I816" s="179">
        <f t="shared" si="509"/>
        <v>2.6274577448481572E-5</v>
      </c>
      <c r="J816" s="179">
        <f t="shared" si="509"/>
        <v>5.3865232059269838E-5</v>
      </c>
      <c r="K816" s="179">
        <f t="shared" si="509"/>
        <v>1.1142797364017966E-4</v>
      </c>
      <c r="L816" s="179">
        <f t="shared" si="509"/>
        <v>2.2810517645535831E-4</v>
      </c>
      <c r="M816" s="179">
        <f t="shared" si="509"/>
        <v>4.8132762041717047E-4</v>
      </c>
      <c r="N816" s="179">
        <f t="shared" si="509"/>
        <v>9.8655181468587779E-4</v>
      </c>
      <c r="O816" s="179">
        <f t="shared" si="509"/>
        <v>1.5847996226247198E-3</v>
      </c>
      <c r="P816" s="179">
        <f t="shared" si="509"/>
        <v>1.7677534352681565E-3</v>
      </c>
      <c r="Q816" s="179">
        <f t="shared" si="509"/>
        <v>1.6371000862859888E-3</v>
      </c>
      <c r="R816" s="179">
        <f t="shared" si="509"/>
        <v>1.8087253424996651E-3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8.6921579944904033E-7</v>
      </c>
      <c r="F817" s="179">
        <f t="shared" si="509"/>
        <v>1.7115587043676885E-6</v>
      </c>
      <c r="G817" s="179">
        <f t="shared" si="509"/>
        <v>3.3466514219634122E-6</v>
      </c>
      <c r="H817" s="179">
        <f t="shared" si="509"/>
        <v>6.6596955045928923E-6</v>
      </c>
      <c r="I817" s="179">
        <f t="shared" si="509"/>
        <v>1.3148776165843552E-5</v>
      </c>
      <c r="J817" s="179">
        <f t="shared" si="509"/>
        <v>2.6803212664122952E-5</v>
      </c>
      <c r="K817" s="179">
        <f t="shared" si="509"/>
        <v>5.4902964745114176E-5</v>
      </c>
      <c r="L817" s="179">
        <f t="shared" si="509"/>
        <v>1.1012516498184984E-4</v>
      </c>
      <c r="M817" s="179">
        <f t="shared" si="509"/>
        <v>2.286215567349931E-4</v>
      </c>
      <c r="N817" s="179">
        <f t="shared" si="509"/>
        <v>4.8846133380387629E-4</v>
      </c>
      <c r="O817" s="179">
        <f t="shared" si="509"/>
        <v>9.8311234506486987E-4</v>
      </c>
      <c r="P817" s="179">
        <f t="shared" si="509"/>
        <v>1.5959576018672141E-3</v>
      </c>
      <c r="Q817" s="179">
        <f t="shared" si="509"/>
        <v>1.8122614287701523E-3</v>
      </c>
      <c r="R817" s="179">
        <f t="shared" si="509"/>
        <v>1.7154155056405185E-3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0.49715809102939584</v>
      </c>
      <c r="F934" s="179">
        <f t="shared" si="605"/>
        <v>0.51273363316258003</v>
      </c>
      <c r="G934" s="179" t="e">
        <f t="shared" si="605"/>
        <v>#DIV/0!</v>
      </c>
      <c r="H934" s="179">
        <f t="shared" si="605"/>
        <v>0.37072336618748908</v>
      </c>
      <c r="I934" s="179">
        <f t="shared" si="605"/>
        <v>0.32868195998791072</v>
      </c>
      <c r="J934" s="179">
        <f t="shared" si="605"/>
        <v>0.30707270851292301</v>
      </c>
      <c r="K934" s="179">
        <f t="shared" si="605"/>
        <v>0.29364459690545414</v>
      </c>
      <c r="L934" s="179">
        <f t="shared" si="605"/>
        <v>0.28354130164920494</v>
      </c>
      <c r="M934" s="179">
        <f t="shared" si="605"/>
        <v>0.279464123881353</v>
      </c>
      <c r="N934" s="179">
        <f t="shared" si="605"/>
        <v>0.27825163022517124</v>
      </c>
      <c r="O934" s="179">
        <f t="shared" si="605"/>
        <v>0.27718729710492851</v>
      </c>
      <c r="P934" s="179">
        <f t="shared" si="605"/>
        <v>0.27675591313518833</v>
      </c>
      <c r="Q934" s="179">
        <f t="shared" si="605"/>
        <v>0.27655064353590497</v>
      </c>
      <c r="R934" s="179">
        <f t="shared" si="605"/>
        <v>0.27644860901854001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0.71610860690714251</v>
      </c>
      <c r="F935" s="179">
        <f t="shared" si="605"/>
        <v>0.71565318266885092</v>
      </c>
      <c r="G935" s="179">
        <f t="shared" si="605"/>
        <v>0.73227713927670779</v>
      </c>
      <c r="H935" s="179" t="e">
        <f t="shared" si="605"/>
        <v>#DIV/0!</v>
      </c>
      <c r="I935" s="179">
        <f t="shared" si="605"/>
        <v>0.56499256579297752</v>
      </c>
      <c r="J935" s="179">
        <f t="shared" si="605"/>
        <v>0.50924063866949221</v>
      </c>
      <c r="K935" s="179">
        <f t="shared" si="605"/>
        <v>0.47177807195276644</v>
      </c>
      <c r="L935" s="179">
        <f t="shared" si="605"/>
        <v>0.44211637096065382</v>
      </c>
      <c r="M935" s="179">
        <f t="shared" si="605"/>
        <v>0.43000338001361221</v>
      </c>
      <c r="N935" s="179">
        <f t="shared" si="605"/>
        <v>0.42638266196606572</v>
      </c>
      <c r="O935" s="179">
        <f t="shared" si="605"/>
        <v>0.42316367229491847</v>
      </c>
      <c r="P935" s="179">
        <f t="shared" si="605"/>
        <v>0.42185558014585783</v>
      </c>
      <c r="Q935" s="179">
        <f t="shared" si="605"/>
        <v>0.42123202813712252</v>
      </c>
      <c r="R935" s="179">
        <f t="shared" si="605"/>
        <v>0.4209217892122829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0.39415281444746347</v>
      </c>
      <c r="F936" s="179">
        <f t="shared" si="605"/>
        <v>0.37935649494449997</v>
      </c>
      <c r="G936" s="179">
        <f t="shared" si="605"/>
        <v>0.38008276298796961</v>
      </c>
      <c r="H936" s="179">
        <f t="shared" si="605"/>
        <v>0.39840046680933294</v>
      </c>
      <c r="I936" s="179" t="e">
        <f t="shared" si="605"/>
        <v>#DIV/0!</v>
      </c>
      <c r="J936" s="179">
        <f t="shared" si="605"/>
        <v>0.32486405973390864</v>
      </c>
      <c r="K936" s="179">
        <f t="shared" si="605"/>
        <v>0.28899425176982779</v>
      </c>
      <c r="L936" s="179">
        <f t="shared" si="605"/>
        <v>0.25817405542117727</v>
      </c>
      <c r="M936" s="179">
        <f t="shared" si="605"/>
        <v>0.24540584946667693</v>
      </c>
      <c r="N936" s="179">
        <f t="shared" si="605"/>
        <v>0.24156062242337531</v>
      </c>
      <c r="O936" s="179">
        <f t="shared" si="605"/>
        <v>0.23805923104427471</v>
      </c>
      <c r="P936" s="179">
        <f t="shared" si="605"/>
        <v>0.23662944731551611</v>
      </c>
      <c r="Q936" s="179">
        <f t="shared" si="605"/>
        <v>0.23594556286454615</v>
      </c>
      <c r="R936" s="179">
        <f t="shared" si="605"/>
        <v>0.23560470124907934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8.3925794072706159E-2</v>
      </c>
      <c r="F937" s="179">
        <f t="shared" si="608"/>
        <v>7.9780102430127564E-2</v>
      </c>
      <c r="G937" s="179">
        <f t="shared" si="608"/>
        <v>7.7035344258323618E-2</v>
      </c>
      <c r="H937" s="179">
        <f t="shared" si="608"/>
        <v>7.942270740089355E-2</v>
      </c>
      <c r="I937" s="179">
        <f t="shared" si="608"/>
        <v>8.4893023799715278E-2</v>
      </c>
      <c r="J937" s="179" t="e">
        <f t="shared" si="608"/>
        <v>#DIV/0!</v>
      </c>
      <c r="K937" s="179">
        <f t="shared" si="608"/>
        <v>7.1621526025111126E-2</v>
      </c>
      <c r="L937" s="179">
        <f t="shared" si="608"/>
        <v>5.9568960713159098E-2</v>
      </c>
      <c r="M937" s="179">
        <f t="shared" si="608"/>
        <v>5.4512982503637238E-2</v>
      </c>
      <c r="N937" s="179">
        <f t="shared" si="608"/>
        <v>5.2978921327886404E-2</v>
      </c>
      <c r="O937" s="179">
        <f t="shared" si="608"/>
        <v>5.151627697764765E-2</v>
      </c>
      <c r="P937" s="179">
        <f t="shared" si="608"/>
        <v>5.0913525220618323E-2</v>
      </c>
      <c r="Q937" s="179">
        <f t="shared" si="608"/>
        <v>5.0623275855439527E-2</v>
      </c>
      <c r="R937" s="179">
        <f t="shared" si="608"/>
        <v>5.0478093665554273E-2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6.1643968269190844E-3</v>
      </c>
      <c r="F938" s="179">
        <f t="shared" si="608"/>
        <v>5.8408759687278633E-3</v>
      </c>
      <c r="G938" s="179">
        <f t="shared" si="608"/>
        <v>5.5715262029479269E-3</v>
      </c>
      <c r="H938" s="179">
        <f t="shared" si="608"/>
        <v>5.5388376763925457E-3</v>
      </c>
      <c r="I938" s="179">
        <f t="shared" si="608"/>
        <v>5.8147616084035193E-3</v>
      </c>
      <c r="J938" s="179">
        <f t="shared" si="608"/>
        <v>6.5711809741152479E-3</v>
      </c>
      <c r="K938" s="179" t="e">
        <f t="shared" si="608"/>
        <v>#DIV/0!</v>
      </c>
      <c r="L938" s="179">
        <f t="shared" si="608"/>
        <v>4.9351505987966305E-3</v>
      </c>
      <c r="M938" s="179">
        <f t="shared" si="608"/>
        <v>4.2799405411466651E-3</v>
      </c>
      <c r="N938" s="179">
        <f t="shared" si="608"/>
        <v>4.0812778980972974E-3</v>
      </c>
      <c r="O938" s="179">
        <f t="shared" si="608"/>
        <v>3.8753146534683753E-3</v>
      </c>
      <c r="P938" s="179">
        <f t="shared" si="608"/>
        <v>3.7891007201577213E-3</v>
      </c>
      <c r="Q938" s="179">
        <f t="shared" si="608"/>
        <v>3.7470539248318151E-3</v>
      </c>
      <c r="R938" s="179">
        <f t="shared" si="608"/>
        <v>3.7258760112977318E-3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4.1084939403773682E-4</v>
      </c>
      <c r="F939" s="179">
        <f t="shared" si="608"/>
        <v>3.8896759762195701E-4</v>
      </c>
      <c r="G939" s="179">
        <f t="shared" si="608"/>
        <v>3.6983602797728538E-4</v>
      </c>
      <c r="H939" s="179">
        <f t="shared" si="608"/>
        <v>3.6318841908332188E-4</v>
      </c>
      <c r="I939" s="179">
        <f t="shared" si="608"/>
        <v>3.6810599690237556E-4</v>
      </c>
      <c r="J939" s="179">
        <f t="shared" si="608"/>
        <v>4.0445504183005116E-4</v>
      </c>
      <c r="K939" s="179">
        <f t="shared" si="608"/>
        <v>4.6053425815875362E-4</v>
      </c>
      <c r="L939" s="179" t="e">
        <f t="shared" si="608"/>
        <v>#DIV/0!</v>
      </c>
      <c r="M939" s="179">
        <f t="shared" si="608"/>
        <v>3.1599551367049412E-4</v>
      </c>
      <c r="N939" s="179">
        <f t="shared" si="608"/>
        <v>2.9490127480368033E-4</v>
      </c>
      <c r="O939" s="179">
        <f t="shared" si="608"/>
        <v>2.694195290844018E-4</v>
      </c>
      <c r="P939" s="179">
        <f t="shared" si="608"/>
        <v>2.5850508901699795E-4</v>
      </c>
      <c r="Q939" s="179">
        <f t="shared" si="608"/>
        <v>2.530592999608992E-4</v>
      </c>
      <c r="R939" s="179">
        <f t="shared" si="608"/>
        <v>2.5028020089845734E-4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8.2164357874461055E-4</v>
      </c>
      <c r="F940" s="179">
        <f t="shared" si="608"/>
        <v>7.7772286678478122E-4</v>
      </c>
      <c r="G940" s="179">
        <f t="shared" si="608"/>
        <v>7.3886701421673265E-4</v>
      </c>
      <c r="H940" s="179">
        <f t="shared" si="608"/>
        <v>7.2323108442331411E-4</v>
      </c>
      <c r="I940" s="179">
        <f t="shared" si="608"/>
        <v>7.2445993981136263E-4</v>
      </c>
      <c r="J940" s="179">
        <f t="shared" si="608"/>
        <v>7.6730482582282441E-4</v>
      </c>
      <c r="K940" s="179">
        <f t="shared" si="608"/>
        <v>8.4332545986268018E-4</v>
      </c>
      <c r="L940" s="179">
        <f t="shared" si="608"/>
        <v>8.2775216202454684E-4</v>
      </c>
      <c r="M940" s="179" t="e">
        <f t="shared" si="608"/>
        <v>#DIV/0!</v>
      </c>
      <c r="N940" s="179">
        <f t="shared" si="608"/>
        <v>6.6953399951522204E-4</v>
      </c>
      <c r="O940" s="179">
        <f t="shared" si="608"/>
        <v>5.7926795882494268E-4</v>
      </c>
      <c r="P940" s="179">
        <f t="shared" si="608"/>
        <v>5.3943488859062555E-4</v>
      </c>
      <c r="Q940" s="179">
        <f t="shared" si="608"/>
        <v>5.1880313370662691E-4</v>
      </c>
      <c r="R940" s="179">
        <f t="shared" si="608"/>
        <v>5.0802345935466056E-4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1.06811870838469E-2</v>
      </c>
      <c r="F941" s="179">
        <f t="shared" si="611"/>
        <v>1.0109707000214362E-2</v>
      </c>
      <c r="G941" s="179">
        <f t="shared" si="611"/>
        <v>9.6026507274747704E-3</v>
      </c>
      <c r="H941" s="179">
        <f t="shared" si="611"/>
        <v>9.3917020486394154E-3</v>
      </c>
      <c r="I941" s="179">
        <f t="shared" si="611"/>
        <v>9.378410871965304E-3</v>
      </c>
      <c r="J941" s="179">
        <f t="shared" si="611"/>
        <v>9.8165527702206365E-3</v>
      </c>
      <c r="K941" s="179">
        <f t="shared" si="611"/>
        <v>1.0390937303277763E-2</v>
      </c>
      <c r="L941" s="179">
        <f t="shared" si="611"/>
        <v>1.0033775052728702E-2</v>
      </c>
      <c r="M941" s="179">
        <f t="shared" si="611"/>
        <v>1.0058466278603186E-2</v>
      </c>
      <c r="N941" s="179" t="e">
        <f t="shared" si="611"/>
        <v>#DIV/0!</v>
      </c>
      <c r="O941" s="179">
        <f t="shared" si="611"/>
        <v>8.4330518023406648E-3</v>
      </c>
      <c r="P941" s="179">
        <f t="shared" si="611"/>
        <v>7.5457191382510792E-3</v>
      </c>
      <c r="Q941" s="179">
        <f t="shared" si="611"/>
        <v>7.0585270466716745E-3</v>
      </c>
      <c r="R941" s="179">
        <f t="shared" si="611"/>
        <v>6.7939178174045009E-3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7.3946369238264949E-3</v>
      </c>
      <c r="F942" s="179">
        <f t="shared" si="611"/>
        <v>6.9989084453503207E-3</v>
      </c>
      <c r="G942" s="179">
        <f t="shared" si="611"/>
        <v>6.6475352572098918E-3</v>
      </c>
      <c r="H942" s="179">
        <f t="shared" si="611"/>
        <v>6.5001614308618514E-3</v>
      </c>
      <c r="I942" s="179">
        <f t="shared" si="611"/>
        <v>6.4858463261971387E-3</v>
      </c>
      <c r="J942" s="179">
        <f t="shared" si="611"/>
        <v>6.7678356537581672E-3</v>
      </c>
      <c r="K942" s="179">
        <f t="shared" si="611"/>
        <v>7.080172015061433E-3</v>
      </c>
      <c r="L942" s="179">
        <f t="shared" si="611"/>
        <v>6.5970880747265592E-3</v>
      </c>
      <c r="M942" s="179">
        <f t="shared" si="611"/>
        <v>6.5735362411917459E-3</v>
      </c>
      <c r="N942" s="179">
        <f t="shared" si="611"/>
        <v>7.6668462564010069E-3</v>
      </c>
      <c r="O942" s="179" t="e">
        <f t="shared" si="611"/>
        <v>#DIV/0!</v>
      </c>
      <c r="P942" s="179">
        <f t="shared" si="611"/>
        <v>5.8589337868711552E-3</v>
      </c>
      <c r="Q942" s="179">
        <f t="shared" si="611"/>
        <v>5.2860684343980936E-3</v>
      </c>
      <c r="R942" s="179">
        <f t="shared" si="611"/>
        <v>4.955201024157317E-3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2.0540636554102487E-3</v>
      </c>
      <c r="F943" s="179">
        <f t="shared" si="611"/>
        <v>1.9441329376010206E-3</v>
      </c>
      <c r="G943" s="179">
        <f t="shared" si="611"/>
        <v>1.8465060611227786E-3</v>
      </c>
      <c r="H943" s="179">
        <f t="shared" si="611"/>
        <v>1.8054763087492387E-3</v>
      </c>
      <c r="I943" s="179">
        <f t="shared" si="611"/>
        <v>1.8011440221045419E-3</v>
      </c>
      <c r="J943" s="179">
        <f t="shared" si="611"/>
        <v>1.8779811824433047E-3</v>
      </c>
      <c r="K943" s="179">
        <f t="shared" si="611"/>
        <v>1.9586304980033021E-3</v>
      </c>
      <c r="L943" s="179">
        <f t="shared" si="611"/>
        <v>1.8032583652926146E-3</v>
      </c>
      <c r="M943" s="179">
        <f t="shared" si="611"/>
        <v>1.7374815844923739E-3</v>
      </c>
      <c r="N943" s="179">
        <f t="shared" si="611"/>
        <v>1.9757670777873866E-3</v>
      </c>
      <c r="O943" s="179">
        <f t="shared" si="611"/>
        <v>2.0208078670865721E-3</v>
      </c>
      <c r="P943" s="179" t="e">
        <f t="shared" si="611"/>
        <v>#DIV/0!</v>
      </c>
      <c r="Q943" s="179">
        <f t="shared" si="611"/>
        <v>1.6610353193351028E-3</v>
      </c>
      <c r="R943" s="179">
        <f t="shared" si="611"/>
        <v>1.506714809872421E-3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2.0540631191060619E-3</v>
      </c>
      <c r="F944" s="179">
        <f t="shared" si="611"/>
        <v>1.9441308743947383E-3</v>
      </c>
      <c r="G944" s="179">
        <f t="shared" si="611"/>
        <v>1.8464982255503421E-3</v>
      </c>
      <c r="H944" s="179">
        <f t="shared" si="611"/>
        <v>1.8054454495904919E-3</v>
      </c>
      <c r="I944" s="179">
        <f t="shared" si="611"/>
        <v>1.8010246270958893E-3</v>
      </c>
      <c r="J944" s="179">
        <f t="shared" si="611"/>
        <v>1.8774898512012683E-3</v>
      </c>
      <c r="K944" s="179">
        <f t="shared" si="611"/>
        <v>1.9566100852032148E-3</v>
      </c>
      <c r="L944" s="179">
        <f t="shared" si="611"/>
        <v>1.7957142802190365E-3</v>
      </c>
      <c r="M944" s="179">
        <f t="shared" si="611"/>
        <v>1.7097718183913084E-3</v>
      </c>
      <c r="N944" s="179">
        <f t="shared" si="611"/>
        <v>1.8758018191865288E-3</v>
      </c>
      <c r="O944" s="179">
        <f t="shared" si="611"/>
        <v>1.8939913428581215E-3</v>
      </c>
      <c r="P944" s="179">
        <f t="shared" si="611"/>
        <v>2.0331053423488636E-3</v>
      </c>
      <c r="Q944" s="179" t="e">
        <f t="shared" si="611"/>
        <v>#DIV/0!</v>
      </c>
      <c r="R944" s="179">
        <f t="shared" si="611"/>
        <v>1.7362789674719421E-3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0.22106574671079932</v>
      </c>
      <c r="F1058" s="199">
        <f t="array" ref="F1058">IF(F33=MAX(IF(ISNUMBER($E$33:$DT$33),$E$33:$DT$33)),0,SUM(IF($D$805:$D$924&gt;=F33+1,IF($D$805:$D$924&lt;=MAX(IF(ISNUMBER($E$33:$DT$33),$E$33:$DT$33)),F$805:F$924))))</f>
        <v>0.1058716868281845</v>
      </c>
      <c r="G1058" s="199">
        <f t="array" ref="G1058">IF(G33=MAX(IF(ISNUMBER($E$33:$DT$33),$E$33:$DT$33)),0,SUM(IF($D$805:$D$924&gt;=G33+1,IF($D$805:$D$924&lt;=MAX(IF(ISNUMBER($E$33:$DT$33),$E$33:$DT$33)),G$805:G$924))))</f>
        <v>2.1055978356131124E-2</v>
      </c>
      <c r="H1058" s="199">
        <f t="array" ref="H1058">IF(H33=MAX(IF(ISNUMBER($E$33:$DT$33),$E$33:$DT$33)),0,SUM(IF($D$805:$D$924&gt;=H33+1,IF($D$805:$D$924&lt;=MAX(IF(ISNUMBER($E$33:$DT$33),$E$33:$DT$33)),H$805:H$924))))</f>
        <v>1.9634210521817593E-3</v>
      </c>
      <c r="I1058" s="199">
        <f t="array" ref="I1058">IF(I33=MAX(IF(ISNUMBER($E$33:$DT$33),$E$33:$DT$33)),0,SUM(IF($D$805:$D$924&gt;=I33+1,IF($D$805:$D$924&lt;=MAX(IF(ISNUMBER($E$33:$DT$33),$E$33:$DT$33)),I$805:I$924))))</f>
        <v>9.8758290302091789E-4</v>
      </c>
      <c r="J1058" s="199">
        <f t="array" ref="J1058">IF(J33=MAX(IF(ISNUMBER($E$33:$DT$33),$E$33:$DT$33)),0,SUM(IF($D$805:$D$924&gt;=J33+1,IF($D$805:$D$924&lt;=MAX(IF(ISNUMBER($E$33:$DT$33),$E$33:$DT$33)),J$805:J$924))))</f>
        <v>1.8677475559602703E-3</v>
      </c>
      <c r="K1058" s="199">
        <f t="array" ref="K1058">IF(K33=MAX(IF(ISNUMBER($E$33:$DT$33),$E$33:$DT$33)),0,SUM(IF($D$805:$D$924&gt;=K33+1,IF($D$805:$D$924&lt;=MAX(IF(ISNUMBER($E$33:$DT$33),$E$33:$DT$33)),K$805:K$924))))</f>
        <v>3.5465897777232198E-3</v>
      </c>
      <c r="L1058" s="199">
        <f t="array" ref="L1058">IF(L33=MAX(IF(ISNUMBER($E$33:$DT$33),$E$33:$DT$33)),0,SUM(IF($D$805:$D$924&gt;=L33+1,IF($D$805:$D$924&lt;=MAX(IF(ISNUMBER($E$33:$DT$33),$E$33:$DT$33)),L$805:L$924))))</f>
        <v>2.0767329659013515E-3</v>
      </c>
      <c r="M1058" s="199">
        <f t="array" ref="M1058">IF(M33=MAX(IF(ISNUMBER($E$33:$DT$33),$E$33:$DT$33)),0,SUM(IF($D$805:$D$924&gt;=M33+1,IF($D$805:$D$924&lt;=MAX(IF(ISNUMBER($E$33:$DT$33),$E$33:$DT$33)),M$805:M$924))))</f>
        <v>7.0994917715216357E-4</v>
      </c>
      <c r="N1058" s="199">
        <f t="array" ref="N1058">IF(N33=MAX(IF(ISNUMBER($E$33:$DT$33),$E$33:$DT$33)),0,SUM(IF($D$805:$D$924&gt;=N33+1,IF($D$805:$D$924&lt;=MAX(IF(ISNUMBER($E$33:$DT$33),$E$33:$DT$33)),N$805:N$924))))</f>
        <v>4.8846133380387629E-4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0.30707270851292301</v>
      </c>
      <c r="K1065" s="199">
        <f t="array" ref="K1065">IF(K32=MIN($E$12:$DT$12),0,SUM(IF($D$932:$D$1051&gt;=MIN($E$12:$DT$12),IF($D$932:$D$1051&lt;=K32-1,K$932:K$1051))))</f>
        <v>0.76542266885822063</v>
      </c>
      <c r="L1065" s="199">
        <f t="array" ref="L1065">IF(L32=MIN($E$12:$DT$12),0,SUM(IF($D$932:$D$1051&gt;=MIN($E$12:$DT$12),IF($D$932:$D$1051&lt;=L32-1,L$932:L$1051))))</f>
        <v>0.98383172803103602</v>
      </c>
      <c r="M1065" s="199">
        <f t="array" ref="M1065">IF(M32=MIN($E$12:$DT$12),0,SUM(IF($D$932:$D$1051&gt;=MIN($E$12:$DT$12),IF($D$932:$D$1051&lt;=M32-1,M$932:M$1051))))</f>
        <v>1.0093863358652793</v>
      </c>
      <c r="N1065" s="199">
        <f t="array" ref="N1065">IF(N32=MIN($E$12:$DT$12),0,SUM(IF($D$932:$D$1051&gt;=MIN($E$12:$DT$12),IF($D$932:$D$1051&lt;=N32-1,N$932:N$1051))))</f>
        <v>1.0032551138405958</v>
      </c>
      <c r="O1065" s="199">
        <f t="array" ref="O1065">IF(O32=MIN($E$12:$DT$12),0,SUM(IF($D$932:$D$1051&gt;=MIN($E$12:$DT$12),IF($D$932:$D$1051&lt;=O32-1,O$932:O$1051))))</f>
        <v>0.9940712116043221</v>
      </c>
      <c r="P1065" s="199">
        <f t="array" ref="P1065">IF(P32=MIN($E$12:$DT$12),0,SUM(IF($D$932:$D$1051&gt;=MIN($E$12:$DT$12),IF($D$932:$D$1051&lt;=P32-1,P$932:P$1051))))</f>
        <v>0.99074150651494597</v>
      </c>
      <c r="Q1065" s="199">
        <f t="array" ref="Q1065">IF(Q32=MIN($E$12:$DT$12),0,SUM(IF($D$932:$D$1051&gt;=MIN($E$12:$DT$12),IF($D$932:$D$1051&lt;=Q32-1,Q$932:Q$1051))))</f>
        <v>0.99592895379818425</v>
      </c>
      <c r="R1065" s="199">
        <f t="array" ref="R1065">IF(R32=MIN($E$12:$DT$12),0,SUM(IF($D$932:$D$1051&gt;=MIN($E$12:$DT$12),IF($D$932:$D$1051&lt;=R32-1,R$932:R$1051))))</f>
        <v>0.99968649165856904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0.46052091036069343</v>
      </c>
      <c r="F1072" s="199">
        <f t="array" ref="F1072">(F$545)*SUM(IF($E$12:$DT$12&gt;=F32,IF($E$12:$DT$12&lt;=F33,$E$15:$DT$15)))</f>
        <v>1.0992111991633295</v>
      </c>
      <c r="G1072" s="199">
        <f t="array" ref="G1072">(G$545)*SUM(IF($E$12:$DT$12&gt;=G32,IF($E$12:$DT$12&lt;=G33,$E$15:$DT$15)))</f>
        <v>1.3963199405312614</v>
      </c>
      <c r="H1072" s="199">
        <f t="array" ref="H1072">(H$545)*SUM(IF($E$12:$DT$12&gt;=H32,IF($E$12:$DT$12&lt;=H33,$E$15:$DT$15)))</f>
        <v>1.4389316483117378</v>
      </c>
      <c r="I1072" s="199">
        <f t="array" ref="I1072">(I$545)*SUM(IF($E$12:$DT$12&gt;=I32,IF($E$12:$DT$12&lt;=I33,$E$15:$DT$15)))</f>
        <v>1.4407871739822786</v>
      </c>
      <c r="J1072" s="199">
        <f t="array" ref="J1072">(J$545)*SUM(IF($E$12:$DT$12&gt;=J32,IF($E$12:$DT$12&lt;=J33,$E$15:$DT$15)))</f>
        <v>1.0813377535037989</v>
      </c>
      <c r="K1072" s="199">
        <f t="array" ref="K1072">(K$545)*SUM(IF($E$12:$DT$12&gt;=K32,IF($E$12:$DT$12&lt;=K33,$E$15:$DT$15)))</f>
        <v>0.46003268471046371</v>
      </c>
      <c r="L1072" s="199">
        <f t="array" ref="L1072">(L$545)*SUM(IF($E$12:$DT$12&gt;=L32,IF($E$12:$DT$12&lt;=L33,$E$15:$DT$15)))</f>
        <v>8.8938979653276073E-2</v>
      </c>
      <c r="M1072" s="199">
        <f t="array" ref="M1072">(M$545)*SUM(IF($E$12:$DT$12&gt;=M32,IF($E$12:$DT$12&lt;=M33,$E$15:$DT$15)))</f>
        <v>2.1078355557893776E-2</v>
      </c>
      <c r="N1072" s="199">
        <f t="array" ref="N1072">(N$545)*SUM(IF($E$12:$DT$12&gt;=N32,IF($E$12:$DT$12&lt;=N33,$E$15:$DT$15)))</f>
        <v>1.9084087296226595E-2</v>
      </c>
      <c r="O1072" s="199">
        <f t="array" ref="O1072">(O$545)*SUM(IF($E$12:$DT$12&gt;=O32,IF($E$12:$DT$12&lt;=O33,$E$15:$DT$15)))</f>
        <v>1.9706334707993118E-2</v>
      </c>
      <c r="P1072" s="199">
        <f t="array" ref="P1072">(P$545)*SUM(IF($E$12:$DT$12&gt;=P32,IF($E$12:$DT$12&lt;=P33,$E$15:$DT$15)))</f>
        <v>1.9091737100896091E-2</v>
      </c>
      <c r="Q1072" s="199">
        <f t="array" ref="Q1072">(Q$545)*SUM(IF($E$12:$DT$12&gt;=Q32,IF($E$12:$DT$12&lt;=Q33,$E$15:$DT$15)))</f>
        <v>1.0148664001112855E-2</v>
      </c>
      <c r="R1072" s="199">
        <f t="array" ref="R1072">(R$545)*SUM(IF($E$12:$DT$12&gt;=R32,IF($E$12:$DT$12&lt;=R33,$E$15:$DT$15)))</f>
        <v>3.8752683276551732E-3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0.6815866570714928</v>
      </c>
      <c r="F1079" s="199">
        <f t="shared" si="705"/>
        <v>1.2050828859915141</v>
      </c>
      <c r="G1079" s="199">
        <f t="shared" si="705"/>
        <v>1.4173759188873924</v>
      </c>
      <c r="H1079" s="199">
        <f t="shared" si="705"/>
        <v>1.4408950693639195</v>
      </c>
      <c r="I1079" s="199">
        <f t="shared" si="705"/>
        <v>1.4417747568852994</v>
      </c>
      <c r="J1079" s="199">
        <f t="shared" si="705"/>
        <v>1.3902782095726822</v>
      </c>
      <c r="K1079" s="199">
        <f t="shared" si="705"/>
        <v>1.2290019433464077</v>
      </c>
      <c r="L1079" s="199">
        <f t="shared" si="705"/>
        <v>1.0748474406502135</v>
      </c>
      <c r="M1079" s="199">
        <f t="shared" si="705"/>
        <v>1.031174640600325</v>
      </c>
      <c r="N1079" s="199">
        <f t="shared" si="705"/>
        <v>1.0228276624706263</v>
      </c>
      <c r="O1079" s="199">
        <f t="shared" si="705"/>
        <v>1.0137775463123153</v>
      </c>
      <c r="P1079" s="199">
        <f t="shared" si="705"/>
        <v>1.0098332436158421</v>
      </c>
      <c r="Q1079" s="199">
        <f t="shared" si="705"/>
        <v>1.0060776177992972</v>
      </c>
      <c r="R1079" s="199">
        <f t="shared" si="705"/>
        <v>1.0035617599862243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1.4417747568852994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0.30641038399068382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0.98595020951441958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1.4049790485580478E-2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1.2851938832781364E-3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2021-10-07T07:22:43Z</dcterms:modified>
</cp:coreProperties>
</file>