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44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<sst xmlns="http://schemas.openxmlformats.org/spreadsheetml/2006/main" count="350" uniqueCount="205">
  <si>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</si>
  <si>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</si>
  <si>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</si>
  <si>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</si>
  <si>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</si>
  <si>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</si>
  <si>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</si>
  <si>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</si>
  <si>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</si>
  <si>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</si>
  <si>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</si>
  <si>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</si>
  <si>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</si>
  <si>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</si>
  <si>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</si>
  <si>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</si>
  <si>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</si>
  <si>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</si>
  <si>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</si>
  <si>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</si>
  <si>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</si>
  <si>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</si>
  <si>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</si>
  <si>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</si>
  <si>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</si>
  <si>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</si>
  <si>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</si>
  <si>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</si>
  <si>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</si>
  <si>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</si>
  <si>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</si>
  <si>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</si>
  <si>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</si>
  <si>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</si>
  <si>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</si>
  <si>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</si>
  <si>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</si>
  <si>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</si>
  <si>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</si>
  <si>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</si>
  <si>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</si>
  <si>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</si>
  <si>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</si>
  <si>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</si>
  <si>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</si>
  <si>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</si>
  <si>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</si>
  <si>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</si>
  <si>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</si>
  <si>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</si>
  <si>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</si>
  <si>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</si>
  <si>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</si>
  <si>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</si>
  <si>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</si>
  <si>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</si>
  <si>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</si>
  <si>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</si>
  <si>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</si>
  <si>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</si>
  <si>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</si>
  <si>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</si>
  <si>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</si>
  <si>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</si>
  <si>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</si>
  <si>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</si>
  <si>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</si>
  <si>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</si>
  <si>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</si>
  <si>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</si>
  <si>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</si>
  <si>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</si>
  <si>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</si>
  <si>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</si>
  <si>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</si>
  <si>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</si>
  <si>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</si>
  <si>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</si>
  <si>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</si>
  <si>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</si>
  <si>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</si>
  <si>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</si>
  <si>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</si>
  <si>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</si>
  <si>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</si>
  <si>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</si>
  <si>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</si>
  <si>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</si>
  <si>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</si>
  <si>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</si>
  <si>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</si>
  <si>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</si>
  <si>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</si>
  <si>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</si>
  <si>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</si>
  <si>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</si>
  <si>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</si>
  <si>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</si>
  <si>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</si>
  <si>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</si>
  <si>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</si>
  <si>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</si>
  <si>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</si>
  <si>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</si>
  <si>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</si>
  <si>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</si>
  <si>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</si>
  <si>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</si>
  <si>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</si>
  <si>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</si>
  <si>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</si>
  <si>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</si>
  <si>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</si>
  <si>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</si>
  <si>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</si>
  <si>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</si>
  <si>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</si>
  <si>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</si>
  <si>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</si>
  <si>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</si>
  <si>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</si>
  <si>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</si>
  <si>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</si>
  <si>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</si>
  <si>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</si>
  <si>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</si>
  <si>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</si>
  <si>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</si>
  <si>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</si>
  <si>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</si>
  <si>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</si>
  <si>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</si>
  <si>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</si>
  <si>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</si>
  <si>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</si>
  <si>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</si>
  <si>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</si>
  <si>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</si>
  <si>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</si>
  <si>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</si>
  <si>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</si>
  <si>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</si>
  <si>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</si>
  <si>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</si>
  <si>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</si>
  <si>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</si>
  <si>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</si>
  <si>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</si>
  <si>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</si>
  <si>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</si>
  <si>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</si>
  <si>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</si>
  <si>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</si>
  <si>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</si>
  <si>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</si>
  <si>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</si>
  <si>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</si>
  <si>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</si>
  <si>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</si>
  <si>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</si>
  <si>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</si>
  <si>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</si>
  <si>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</si>
  <si>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</si>
  <si>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</si>
  <si>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</si>
  <si>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</si>
  <si>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</si>
  <si>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</si>
  <si>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</si>
  <si>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</si>
  <si>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</si>
  <si>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</si>
  <si>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</si>
  <si>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</si>
  <si>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</si>
  <si>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</si>
  <si>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</si>
  <si>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</si>
  <si>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</si>
  <si>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</si>
  <si>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</si>
  <si>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</si>
  <si>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</si>
  <si>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</si>
  <si>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</si>
  <si>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</si>
  <si>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</si>
  <si>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</si>
  <si>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</si>
  <si>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</si>
  <si>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</si>
  <si>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</si>
  <si>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</si>
  <si>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</si>
  <si>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</si>
  <si>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</si>
  <si>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</si>
  <si>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</si>
  <si>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</si>
  <si>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</si>
  <si>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</si>
  <si>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</si>
  <si>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Z1 SP OS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</si>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</sst>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Z1 SP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0.33412745681953543</c:v>
                </c:pt>
                <c:pt idx="3">
                  <c:v>0.28945801072066707</c:v>
                </c:pt>
                <c:pt idx="4">
                  <c:v>0.17153067301965455</c:v>
                </c:pt>
                <c:pt idx="5">
                  <c:v>9.0232281119714111E-2</c:v>
                </c:pt>
                <c:pt idx="6">
                  <c:v>2.5610482430017869E-2</c:v>
                </c:pt>
                <c:pt idx="7">
                  <c:v>1.3698630136986301E-2</c:v>
                </c:pt>
                <c:pt idx="8">
                  <c:v>2.3823704586063133E-2</c:v>
                </c:pt>
                <c:pt idx="9">
                  <c:v>3.5139964264443123E-2</c:v>
                </c:pt>
                <c:pt idx="10">
                  <c:v>1.3103037522334724E-2</c:v>
                </c:pt>
                <c:pt idx="11">
                  <c:v>2.0845741512805242E-3</c:v>
                </c:pt>
                <c:pt idx="12">
                  <c:v>1.1911852293031567E-3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Z1 SP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0.66587254318046463</c:v>
                </c:pt>
                <c:pt idx="4">
                  <c:v>0.3764145324597975</c:v>
                </c:pt>
                <c:pt idx="5">
                  <c:v>0.20488385944014292</c:v>
                </c:pt>
                <c:pt idx="6">
                  <c:v>0.11465157832042883</c:v>
                </c:pt>
                <c:pt idx="7">
                  <c:v>8.9041095890410954E-2</c:v>
                </c:pt>
                <c:pt idx="8">
                  <c:v>7.5342465753424653E-2</c:v>
                </c:pt>
                <c:pt idx="9">
                  <c:v>5.1518761167361524E-2</c:v>
                </c:pt>
                <c:pt idx="10">
                  <c:v>1.6378796902918404E-2</c:v>
                </c:pt>
                <c:pt idx="11">
                  <c:v>3.2757593805836809E-3</c:v>
                </c:pt>
                <c:pt idx="12">
                  <c:v>1.1911852293031567E-3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0.33412745681953543</c:v>
                </c:pt>
                <c:pt idx="3">
                  <c:v>0.28945801072066707</c:v>
                </c:pt>
                <c:pt idx="4">
                  <c:v>0.17153067301965455</c:v>
                </c:pt>
                <c:pt idx="5">
                  <c:v>9.0232281119714111E-2</c:v>
                </c:pt>
                <c:pt idx="6">
                  <c:v>2.5610482430017869E-2</c:v>
                </c:pt>
                <c:pt idx="7">
                  <c:v>1.3698630136986301E-2</c:v>
                </c:pt>
                <c:pt idx="8">
                  <c:v>2.3823704586063133E-2</c:v>
                </c:pt>
                <c:pt idx="9">
                  <c:v>3.5139964264443123E-2</c:v>
                </c:pt>
                <c:pt idx="10">
                  <c:v>1.3103037522334724E-2</c:v>
                </c:pt>
                <c:pt idx="11">
                  <c:v>2.0845741512805242E-3</c:v>
                </c:pt>
                <c:pt idx="12">
                  <c:v>1.1911852293031567E-3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0.33412745681953543</c:v>
                </c:pt>
                <c:pt idx="3">
                  <c:v>0.28945801072066707</c:v>
                </c:pt>
                <c:pt idx="4">
                  <c:v>0.17153067301965455</c:v>
                </c:pt>
                <c:pt idx="5">
                  <c:v>9.0232281119714111E-2</c:v>
                </c:pt>
                <c:pt idx="6">
                  <c:v>2.5610482430017869E-2</c:v>
                </c:pt>
                <c:pt idx="7">
                  <c:v>1.3698630136986301E-2</c:v>
                </c:pt>
                <c:pt idx="8">
                  <c:v>2.3823704586063133E-2</c:v>
                </c:pt>
                <c:pt idx="9">
                  <c:v>3.5139964264443123E-2</c:v>
                </c:pt>
                <c:pt idx="10">
                  <c:v>1.3103037522334724E-2</c:v>
                </c:pt>
                <c:pt idx="11">
                  <c:v>2.0845741512805242E-3</c:v>
                </c:pt>
                <c:pt idx="12">
                  <c:v>1.1911852293031567E-3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0.33412745681953543</c:v>
                </c:pt>
                <c:pt idx="3">
                  <c:v>0.28945801072066707</c:v>
                </c:pt>
                <c:pt idx="4">
                  <c:v>0.17153067301965455</c:v>
                </c:pt>
                <c:pt idx="5">
                  <c:v>9.0232281119714111E-2</c:v>
                </c:pt>
                <c:pt idx="6">
                  <c:v>2.5610482430017869E-2</c:v>
                </c:pt>
                <c:pt idx="7">
                  <c:v>1.3698630136986301E-2</c:v>
                </c:pt>
                <c:pt idx="8">
                  <c:v>2.3823704586063133E-2</c:v>
                </c:pt>
                <c:pt idx="9">
                  <c:v>3.5139964264443123E-2</c:v>
                </c:pt>
                <c:pt idx="10">
                  <c:v>1.3103037522334724E-2</c:v>
                </c:pt>
                <c:pt idx="11">
                  <c:v>2.0845741512805242E-3</c:v>
                </c:pt>
                <c:pt idx="12">
                  <c:v>1.1911852293031567E-3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1.7284124550718455E-2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15" zoomScaleNormal="115" workbookViewId="0">
      <selection activeCell="C12" sqref="C12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44341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44256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16800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5610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4860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2880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1515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430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230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400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590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220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35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20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7325</v>
      </c>
      <c r="I34" s="288">
        <f t="shared" ref="I34:J44" si="3">H34</f>
        <v>7325</v>
      </c>
      <c r="J34" s="288">
        <f t="shared" si="3"/>
        <v>7325</v>
      </c>
      <c r="K34" s="289">
        <f>AVERAGE(H34:J34)-AVERAGE(E34:G34)</f>
        <v>5610</v>
      </c>
    </row>
    <row r="35" spans="2:11" ht="10.8" thickBot="1" x14ac:dyDescent="0.25">
      <c r="B35" s="254" t="s">
        <v>27</v>
      </c>
      <c r="C35" s="293">
        <f>D47-D45</f>
        <v>16800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6615</v>
      </c>
      <c r="I35" s="288">
        <f t="shared" si="3"/>
        <v>6615</v>
      </c>
      <c r="J35" s="288">
        <f t="shared" si="3"/>
        <v>6615</v>
      </c>
      <c r="K35" s="289">
        <f t="shared" ref="K35:K44" si="4">AVERAGE(H35:J35)-AVERAGE(E35:G35)</f>
        <v>4860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4375</v>
      </c>
      <c r="I36" s="288">
        <f t="shared" si="3"/>
        <v>4375</v>
      </c>
      <c r="J36" s="288">
        <f t="shared" si="3"/>
        <v>4375</v>
      </c>
      <c r="K36" s="289">
        <f t="shared" si="4"/>
        <v>2880</v>
      </c>
    </row>
    <row r="37" spans="2:11" x14ac:dyDescent="0.2">
      <c r="D37" s="286">
        <v>4</v>
      </c>
      <c r="E37" s="287">
        <v>1565</v>
      </c>
      <c r="F37" s="287">
        <f t="shared" si="2"/>
        <v>1565</v>
      </c>
      <c r="G37" s="287">
        <f t="shared" si="2"/>
        <v>1565</v>
      </c>
      <c r="H37" s="288">
        <v>3080</v>
      </c>
      <c r="I37" s="288">
        <f t="shared" si="3"/>
        <v>3080</v>
      </c>
      <c r="J37" s="288">
        <f t="shared" si="3"/>
        <v>3080</v>
      </c>
      <c r="K37" s="289">
        <f t="shared" si="4"/>
        <v>1515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1795</v>
      </c>
      <c r="I38" s="288">
        <f t="shared" si="3"/>
        <v>1795</v>
      </c>
      <c r="J38" s="288">
        <f t="shared" si="3"/>
        <v>1795</v>
      </c>
      <c r="K38" s="289">
        <f t="shared" si="4"/>
        <v>430</v>
      </c>
    </row>
    <row r="39" spans="2:11" x14ac:dyDescent="0.2">
      <c r="C39" s="251"/>
      <c r="D39" s="286">
        <v>1</v>
      </c>
      <c r="E39" s="287">
        <v>1195</v>
      </c>
      <c r="F39" s="287">
        <f t="shared" si="2"/>
        <v>1195</v>
      </c>
      <c r="G39" s="287">
        <f t="shared" si="2"/>
        <v>1195</v>
      </c>
      <c r="H39" s="288">
        <v>1425</v>
      </c>
      <c r="I39" s="288">
        <f t="shared" si="3"/>
        <v>1425</v>
      </c>
      <c r="J39" s="288">
        <f t="shared" si="3"/>
        <v>1425</v>
      </c>
      <c r="K39" s="289">
        <f t="shared" si="4"/>
        <v>230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1440</v>
      </c>
      <c r="I40" s="288">
        <f t="shared" si="3"/>
        <v>1440</v>
      </c>
      <c r="J40" s="288">
        <f t="shared" si="3"/>
        <v>1440</v>
      </c>
      <c r="K40" s="289">
        <f t="shared" si="4"/>
        <v>400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1565</v>
      </c>
      <c r="I41" s="288">
        <f t="shared" si="3"/>
        <v>1565</v>
      </c>
      <c r="J41" s="288">
        <f t="shared" si="3"/>
        <v>1565</v>
      </c>
      <c r="K41" s="289">
        <f t="shared" si="4"/>
        <v>590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1170</v>
      </c>
      <c r="I42" s="288">
        <f t="shared" si="3"/>
        <v>1170</v>
      </c>
      <c r="J42" s="288">
        <f t="shared" si="3"/>
        <v>1170</v>
      </c>
      <c r="K42" s="289">
        <f t="shared" si="4"/>
        <v>220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945</v>
      </c>
      <c r="I43" s="288">
        <f t="shared" si="3"/>
        <v>945</v>
      </c>
      <c r="J43" s="288">
        <f t="shared" si="3"/>
        <v>945</v>
      </c>
      <c r="K43" s="289">
        <f t="shared" si="4"/>
        <v>35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1710</v>
      </c>
      <c r="I44" s="288">
        <f t="shared" si="3"/>
        <v>1710</v>
      </c>
      <c r="J44" s="288">
        <f t="shared" si="3"/>
        <v>1710</v>
      </c>
      <c r="K44" s="289">
        <f t="shared" si="4"/>
        <v>20</v>
      </c>
    </row>
    <row r="45" spans="2:11" ht="10.8" thickBot="1" x14ac:dyDescent="0.25">
      <c r="C45" s="295" t="s">
        <v>30</v>
      </c>
      <c r="D45" s="296">
        <f>3315+3315</f>
        <v>6630</v>
      </c>
      <c r="I45" s="275"/>
      <c r="J45" s="251" t="s">
        <v>31</v>
      </c>
      <c r="K45" s="276">
        <f>SUM(K31:K44)</f>
        <v>16790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5.9523809523809529E-4</v>
      </c>
    </row>
    <row r="47" spans="2:11" ht="10.8" thickBot="1" x14ac:dyDescent="0.25">
      <c r="B47" s="295" t="s">
        <v>33</v>
      </c>
      <c r="C47" s="295"/>
      <c r="D47" s="300">
        <f>11935+11495</f>
        <v>23430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6" t="s">
        <v>20</v>
      </c>
      <c r="D1" s="377"/>
      <c r="E1" s="377"/>
      <c r="F1" s="378"/>
    </row>
    <row r="2" spans="1:11" ht="16.2" thickBot="1" x14ac:dyDescent="0.35">
      <c r="B2" s="22" t="s">
        <v>3</v>
      </c>
      <c r="C2" s="379" t="s">
        <v>5</v>
      </c>
      <c r="D2" s="380"/>
      <c r="E2" s="380"/>
      <c r="F2" s="381"/>
    </row>
    <row r="3" spans="1:11" x14ac:dyDescent="0.25">
      <c r="B3" s="19" t="s">
        <v>1</v>
      </c>
      <c r="C3" s="382">
        <f>'Input-data'!C4</f>
        <v>44341</v>
      </c>
      <c r="D3" s="382"/>
      <c r="E3" s="382"/>
      <c r="F3" s="383"/>
    </row>
    <row r="4" spans="1:11" x14ac:dyDescent="0.25">
      <c r="B4" s="20" t="s">
        <v>42</v>
      </c>
      <c r="C4" s="370">
        <f>'Input-data'!C5</f>
        <v>0</v>
      </c>
      <c r="D4" s="370"/>
      <c r="E4" s="370"/>
      <c r="F4" s="371"/>
    </row>
    <row r="5" spans="1:11" x14ac:dyDescent="0.25">
      <c r="B5" s="20" t="s">
        <v>43</v>
      </c>
      <c r="C5" s="372">
        <f>'Input-data'!C6</f>
        <v>0</v>
      </c>
      <c r="D5" s="372"/>
      <c r="E5" s="372"/>
      <c r="F5" s="373"/>
    </row>
    <row r="6" spans="1:11" x14ac:dyDescent="0.25">
      <c r="B6" s="20" t="s">
        <v>0</v>
      </c>
      <c r="C6" s="384" t="str">
        <f>'Input-data'!C7</f>
        <v>Z1 SP OS</v>
      </c>
      <c r="D6" s="384"/>
      <c r="E6" s="384"/>
      <c r="F6" s="385"/>
      <c r="G6" s="7"/>
    </row>
    <row r="7" spans="1:11" x14ac:dyDescent="0.25">
      <c r="B7" s="20" t="s">
        <v>4</v>
      </c>
      <c r="C7" s="368" t="str">
        <f>'Input-data'!C8</f>
        <v>OS</v>
      </c>
      <c r="D7" s="368"/>
      <c r="E7" s="368"/>
      <c r="F7" s="369"/>
      <c r="G7" s="7"/>
    </row>
    <row r="8" spans="1:11" x14ac:dyDescent="0.25">
      <c r="B8" s="20" t="s">
        <v>11</v>
      </c>
      <c r="C8" s="374">
        <f>(C9-D12)/D12</f>
        <v>5.9559261465157837E-4</v>
      </c>
      <c r="D8" s="374"/>
      <c r="E8" s="374"/>
      <c r="F8" s="375"/>
      <c r="G8" s="7"/>
    </row>
    <row r="9" spans="1:11" ht="13.8" thickBot="1" x14ac:dyDescent="0.3">
      <c r="B9" s="224" t="s">
        <v>6</v>
      </c>
      <c r="C9" s="386">
        <f>'Input-data'!C9</f>
        <v>16800</v>
      </c>
      <c r="D9" s="386"/>
      <c r="E9" s="386"/>
      <c r="F9" s="387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1" t="s">
        <v>52</v>
      </c>
      <c r="B11" s="230">
        <v>250</v>
      </c>
      <c r="C11" s="242">
        <f>'Input-data'!C10</f>
        <v>0</v>
      </c>
      <c r="D11" s="243">
        <f t="shared" ref="D11:D26" si="0">D12+C11</f>
        <v>16790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62"/>
      <c r="B12" s="231">
        <v>125</v>
      </c>
      <c r="C12" s="242">
        <f>'Input-data'!C11</f>
        <v>0</v>
      </c>
      <c r="D12" s="243">
        <f t="shared" si="0"/>
        <v>16790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63"/>
      <c r="B13" s="231">
        <v>63</v>
      </c>
      <c r="C13" s="242">
        <f>'Input-data'!C12</f>
        <v>5610</v>
      </c>
      <c r="D13" s="243">
        <f t="shared" si="0"/>
        <v>16790</v>
      </c>
      <c r="E13" s="244">
        <f t="shared" si="2"/>
        <v>0.33412745681953543</v>
      </c>
      <c r="F13" s="245">
        <f t="shared" si="1"/>
        <v>1</v>
      </c>
      <c r="G13" s="7"/>
    </row>
    <row r="14" spans="1:11" ht="17.25" customHeight="1" x14ac:dyDescent="0.25">
      <c r="A14" s="365" t="s">
        <v>53</v>
      </c>
      <c r="B14" s="232">
        <v>31.5</v>
      </c>
      <c r="C14" s="242">
        <f>'Input-data'!C13</f>
        <v>4860</v>
      </c>
      <c r="D14" s="243">
        <f t="shared" si="0"/>
        <v>11180</v>
      </c>
      <c r="E14" s="244">
        <f t="shared" si="2"/>
        <v>0.28945801072066707</v>
      </c>
      <c r="F14" s="245">
        <f t="shared" si="1"/>
        <v>0.66587254318046463</v>
      </c>
      <c r="G14" s="7"/>
    </row>
    <row r="15" spans="1:11" ht="17.25" customHeight="1" x14ac:dyDescent="0.25">
      <c r="A15" s="366"/>
      <c r="B15" s="232">
        <v>16</v>
      </c>
      <c r="C15" s="242">
        <f>'Input-data'!C14</f>
        <v>2880</v>
      </c>
      <c r="D15" s="243">
        <f t="shared" si="0"/>
        <v>6320</v>
      </c>
      <c r="E15" s="244">
        <f t="shared" si="2"/>
        <v>0.17153067301965455</v>
      </c>
      <c r="F15" s="245">
        <f t="shared" si="1"/>
        <v>0.3764145324597975</v>
      </c>
      <c r="G15" s="7"/>
    </row>
    <row r="16" spans="1:11" ht="17.25" customHeight="1" x14ac:dyDescent="0.25">
      <c r="A16" s="366"/>
      <c r="B16" s="232">
        <v>8</v>
      </c>
      <c r="C16" s="242">
        <f>'Input-data'!C15</f>
        <v>1515</v>
      </c>
      <c r="D16" s="243">
        <f t="shared" si="0"/>
        <v>3440</v>
      </c>
      <c r="E16" s="244">
        <f t="shared" si="2"/>
        <v>9.0232281119714111E-2</v>
      </c>
      <c r="F16" s="245">
        <f t="shared" si="1"/>
        <v>0.20488385944014292</v>
      </c>
      <c r="G16" s="7"/>
      <c r="H16" s="43"/>
      <c r="I16" s="43"/>
      <c r="J16" s="43"/>
      <c r="K16" s="43"/>
    </row>
    <row r="17" spans="1:8" ht="17.25" customHeight="1" x14ac:dyDescent="0.25">
      <c r="A17" s="366"/>
      <c r="B17" s="232">
        <v>4</v>
      </c>
      <c r="C17" s="242">
        <f>'Input-data'!C16</f>
        <v>430</v>
      </c>
      <c r="D17" s="243">
        <f t="shared" si="0"/>
        <v>1925</v>
      </c>
      <c r="E17" s="244">
        <f t="shared" si="2"/>
        <v>2.5610482430017869E-2</v>
      </c>
      <c r="F17" s="245">
        <f t="shared" si="1"/>
        <v>0.11465157832042883</v>
      </c>
      <c r="G17" s="7"/>
    </row>
    <row r="18" spans="1:8" ht="17.25" customHeight="1" x14ac:dyDescent="0.25">
      <c r="A18" s="367"/>
      <c r="B18" s="232">
        <v>2</v>
      </c>
      <c r="C18" s="242">
        <f>'Input-data'!C17</f>
        <v>230</v>
      </c>
      <c r="D18" s="243">
        <f t="shared" si="0"/>
        <v>1495</v>
      </c>
      <c r="E18" s="244">
        <f t="shared" si="2"/>
        <v>1.3698630136986301E-2</v>
      </c>
      <c r="F18" s="245">
        <f t="shared" si="1"/>
        <v>8.9041095890410954E-2</v>
      </c>
      <c r="G18" s="7"/>
      <c r="H18" s="12"/>
    </row>
    <row r="19" spans="1:8" ht="17.25" customHeight="1" x14ac:dyDescent="0.25">
      <c r="A19" s="364" t="s">
        <v>54</v>
      </c>
      <c r="B19" s="231">
        <v>1</v>
      </c>
      <c r="C19" s="242">
        <f>'Input-data'!C18</f>
        <v>400</v>
      </c>
      <c r="D19" s="243">
        <f t="shared" si="0"/>
        <v>1265</v>
      </c>
      <c r="E19" s="244">
        <f t="shared" si="2"/>
        <v>2.3823704586063133E-2</v>
      </c>
      <c r="F19" s="245">
        <f t="shared" si="1"/>
        <v>7.5342465753424653E-2</v>
      </c>
      <c r="G19" s="7"/>
    </row>
    <row r="20" spans="1:8" ht="17.25" customHeight="1" x14ac:dyDescent="0.25">
      <c r="A20" s="362"/>
      <c r="B20" s="231">
        <v>0.5</v>
      </c>
      <c r="C20" s="242">
        <f>'Input-data'!C19</f>
        <v>590</v>
      </c>
      <c r="D20" s="243">
        <f t="shared" si="0"/>
        <v>865</v>
      </c>
      <c r="E20" s="244">
        <f t="shared" si="2"/>
        <v>3.5139964264443123E-2</v>
      </c>
      <c r="F20" s="245">
        <f t="shared" si="1"/>
        <v>5.1518761167361524E-2</v>
      </c>
      <c r="G20" s="7"/>
    </row>
    <row r="21" spans="1:8" ht="17.25" customHeight="1" x14ac:dyDescent="0.25">
      <c r="A21" s="362"/>
      <c r="B21" s="233">
        <v>0.25</v>
      </c>
      <c r="C21" s="242">
        <f>'Input-data'!C20</f>
        <v>220</v>
      </c>
      <c r="D21" s="243">
        <f t="shared" si="0"/>
        <v>275</v>
      </c>
      <c r="E21" s="244">
        <f t="shared" si="2"/>
        <v>1.3103037522334724E-2</v>
      </c>
      <c r="F21" s="245">
        <f t="shared" si="1"/>
        <v>1.6378796902918404E-2</v>
      </c>
    </row>
    <row r="22" spans="1:8" ht="17.25" customHeight="1" x14ac:dyDescent="0.25">
      <c r="A22" s="362"/>
      <c r="B22" s="233">
        <v>0.125</v>
      </c>
      <c r="C22" s="242">
        <f>'Input-data'!C21</f>
        <v>35</v>
      </c>
      <c r="D22" s="243">
        <f t="shared" si="0"/>
        <v>55</v>
      </c>
      <c r="E22" s="244">
        <f t="shared" si="2"/>
        <v>2.0845741512805242E-3</v>
      </c>
      <c r="F22" s="245">
        <f t="shared" si="1"/>
        <v>3.2757593805836809E-3</v>
      </c>
    </row>
    <row r="23" spans="1:8" ht="17.25" customHeight="1" x14ac:dyDescent="0.25">
      <c r="A23" s="363"/>
      <c r="B23" s="233">
        <v>6.3E-2</v>
      </c>
      <c r="C23" s="242">
        <f>'Input-data'!C22</f>
        <v>20</v>
      </c>
      <c r="D23" s="243">
        <f t="shared" si="0"/>
        <v>20</v>
      </c>
      <c r="E23" s="244">
        <f t="shared" si="2"/>
        <v>1.1911852293031567E-3</v>
      </c>
      <c r="F23" s="245">
        <f t="shared" si="1"/>
        <v>1.1911852293031567E-3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1" t="s">
        <v>63</v>
      </c>
      <c r="B30" s="352"/>
      <c r="C30" s="341">
        <f ca="1">SUM(Interpolation!E3:E403)*0.0025</f>
        <v>25.639584000837413</v>
      </c>
      <c r="D30" s="342"/>
      <c r="E30" s="241" t="s">
        <v>197</v>
      </c>
      <c r="F30" s="241"/>
      <c r="G30" s="241"/>
      <c r="H30" s="241"/>
    </row>
    <row r="31" spans="1:8" ht="20.25" customHeight="1" x14ac:dyDescent="0.25">
      <c r="A31" s="353" t="s">
        <v>68</v>
      </c>
      <c r="B31" s="354"/>
      <c r="C31" s="337">
        <f ca="1">(C45*C39)^0.5</f>
        <v>17.062274699172626</v>
      </c>
      <c r="D31" s="338"/>
    </row>
    <row r="32" spans="1:8" ht="20.25" customHeight="1" x14ac:dyDescent="0.25">
      <c r="A32" s="349" t="s">
        <v>15</v>
      </c>
      <c r="B32" s="350"/>
      <c r="C32" s="337">
        <f ca="1">C31/C33</f>
        <v>8.6096461470950025</v>
      </c>
      <c r="D32" s="338"/>
    </row>
    <row r="33" spans="1:6" ht="20.25" customHeight="1" x14ac:dyDescent="0.25">
      <c r="A33" s="347" t="s">
        <v>69</v>
      </c>
      <c r="B33" s="348"/>
      <c r="C33" s="337">
        <f ca="1">(C44/C40)^0.5</f>
        <v>1.9817625960074607</v>
      </c>
      <c r="D33" s="338"/>
    </row>
    <row r="34" spans="1:6" ht="20.25" customHeight="1" x14ac:dyDescent="0.25">
      <c r="A34" s="349" t="s">
        <v>12</v>
      </c>
      <c r="B34" s="350"/>
      <c r="C34" s="337">
        <f ca="1">STDEV(Interpolation!E3:E403)</f>
        <v>18.408808043680004</v>
      </c>
      <c r="D34" s="338"/>
    </row>
    <row r="35" spans="1:6" ht="20.25" customHeight="1" x14ac:dyDescent="0.25">
      <c r="A35" s="345" t="s">
        <v>76</v>
      </c>
      <c r="B35" s="346"/>
      <c r="C35" s="343">
        <f>geometric_std_dev!G21</f>
        <v>1.913703196658916</v>
      </c>
      <c r="D35" s="344"/>
      <c r="E35" s="228"/>
    </row>
    <row r="36" spans="1:6" ht="20.25" customHeight="1" x14ac:dyDescent="0.25">
      <c r="A36" s="349" t="s">
        <v>10</v>
      </c>
      <c r="B36" s="350"/>
      <c r="C36" s="337">
        <f ca="1">SKEW(Interpolation!E3:E403)</f>
        <v>0.44802684477062893</v>
      </c>
      <c r="D36" s="338"/>
      <c r="E36" s="228"/>
      <c r="F36" s="228"/>
    </row>
    <row r="37" spans="1:6" ht="20.25" customHeight="1" x14ac:dyDescent="0.25">
      <c r="A37" s="349" t="s">
        <v>9</v>
      </c>
      <c r="B37" s="350"/>
      <c r="C37" s="337">
        <f ca="1">KURT(Interpolation!E3:E403)</f>
        <v>-0.92438071967598656</v>
      </c>
      <c r="D37" s="338"/>
      <c r="E37" s="228"/>
      <c r="F37" s="228"/>
    </row>
    <row r="38" spans="1:6" ht="20.25" customHeight="1" x14ac:dyDescent="0.25">
      <c r="A38" s="349" t="s">
        <v>7</v>
      </c>
      <c r="B38" s="350"/>
      <c r="C38" s="337">
        <f ca="1">Interpolation!E363</f>
        <v>2.855813953488374</v>
      </c>
      <c r="D38" s="338"/>
      <c r="E38" s="228"/>
      <c r="F38" s="228"/>
    </row>
    <row r="39" spans="1:6" ht="20.25" customHeight="1" x14ac:dyDescent="0.25">
      <c r="A39" s="349" t="s">
        <v>16</v>
      </c>
      <c r="B39" s="350"/>
      <c r="C39" s="337">
        <f ca="1">Interpolation!E339</f>
        <v>6.0102970297029712</v>
      </c>
      <c r="D39" s="338"/>
      <c r="E39" s="228"/>
      <c r="F39" s="228"/>
    </row>
    <row r="40" spans="1:6" ht="20.25" customHeight="1" x14ac:dyDescent="0.25">
      <c r="A40" s="349" t="s">
        <v>18</v>
      </c>
      <c r="B40" s="350"/>
      <c r="C40" s="337">
        <f ca="1">Interpolation!E303</f>
        <v>10.104166666666668</v>
      </c>
      <c r="D40" s="338"/>
      <c r="E40" s="228"/>
      <c r="F40" s="228"/>
    </row>
    <row r="41" spans="1:6" ht="20.25" customHeight="1" x14ac:dyDescent="0.25">
      <c r="A41" s="347" t="s">
        <v>50</v>
      </c>
      <c r="B41" s="348"/>
      <c r="C41" s="337">
        <f ca="1">Interpolation!E283</f>
        <v>12.436111111111112</v>
      </c>
      <c r="D41" s="338"/>
      <c r="E41" s="228"/>
      <c r="F41" s="228"/>
    </row>
    <row r="42" spans="1:6" ht="20.25" customHeight="1" x14ac:dyDescent="0.3">
      <c r="A42" s="345" t="s">
        <v>51</v>
      </c>
      <c r="B42" s="346"/>
      <c r="C42" s="343">
        <f ca="1">Interpolation!E203</f>
        <v>22.617798353909464</v>
      </c>
      <c r="D42" s="344"/>
      <c r="E42" s="303">
        <f ca="1">17.5*(C42/1000)^(-1/6)</f>
        <v>32.907608915985186</v>
      </c>
      <c r="F42" s="228"/>
    </row>
    <row r="43" spans="1:6" ht="20.25" customHeight="1" x14ac:dyDescent="0.25">
      <c r="A43" s="347" t="s">
        <v>47</v>
      </c>
      <c r="B43" s="348"/>
      <c r="C43" s="337">
        <f ca="1">Interpolation!E163</f>
        <v>27.972633744855962</v>
      </c>
      <c r="D43" s="338"/>
      <c r="E43" s="304"/>
      <c r="F43" s="228"/>
    </row>
    <row r="44" spans="1:6" ht="20.25" customHeight="1" x14ac:dyDescent="0.25">
      <c r="A44" s="349" t="s">
        <v>19</v>
      </c>
      <c r="B44" s="350"/>
      <c r="C44" s="337">
        <f ca="1">Interpolation!E103</f>
        <v>39.682932263814621</v>
      </c>
      <c r="D44" s="338"/>
      <c r="E44" s="304"/>
      <c r="F44" s="228"/>
    </row>
    <row r="45" spans="1:6" ht="20.25" customHeight="1" x14ac:dyDescent="0.25">
      <c r="A45" s="355" t="s">
        <v>17</v>
      </c>
      <c r="B45" s="356"/>
      <c r="C45" s="337">
        <f ca="1">Interpolation!E67</f>
        <v>48.437076648841355</v>
      </c>
      <c r="D45" s="338"/>
      <c r="E45" s="304"/>
      <c r="F45" s="228"/>
    </row>
    <row r="46" spans="1:6" ht="20.25" customHeight="1" x14ac:dyDescent="0.25">
      <c r="A46" s="355" t="s">
        <v>8</v>
      </c>
      <c r="B46" s="356"/>
      <c r="C46" s="337">
        <f ca="1">Interpolation!E43</f>
        <v>54.27317290552584</v>
      </c>
      <c r="D46" s="338"/>
      <c r="E46" s="304">
        <f ca="1">23.5*(2*C46/1000)^(-1/6)</f>
        <v>34.025041298138646</v>
      </c>
      <c r="F46" s="228"/>
    </row>
    <row r="47" spans="1:6" ht="20.25" customHeight="1" x14ac:dyDescent="0.25">
      <c r="A47" s="357" t="s">
        <v>48</v>
      </c>
      <c r="B47" s="358"/>
      <c r="C47" s="337">
        <f ca="1">C43/C38</f>
        <v>9.7949776142410876</v>
      </c>
      <c r="D47" s="338"/>
      <c r="E47" s="228"/>
      <c r="F47" s="228"/>
    </row>
    <row r="48" spans="1:6" ht="20.25" customHeight="1" thickBot="1" x14ac:dyDescent="0.3">
      <c r="A48" s="359" t="s">
        <v>49</v>
      </c>
      <c r="B48" s="360"/>
      <c r="C48" s="339">
        <f ca="1">C41^2/(C43*C38)</f>
        <v>1.9360025143265132</v>
      </c>
      <c r="D48" s="340"/>
      <c r="E48" s="228"/>
      <c r="F48" s="228"/>
    </row>
    <row r="49" spans="1:5" ht="20.25" customHeight="1" x14ac:dyDescent="0.25">
      <c r="A49" s="322" t="s">
        <v>184</v>
      </c>
      <c r="B49" s="323"/>
      <c r="C49" s="323"/>
      <c r="D49" s="324"/>
    </row>
    <row r="50" spans="1:5" ht="20.25" customHeight="1" x14ac:dyDescent="0.25">
      <c r="A50" s="327" t="s">
        <v>179</v>
      </c>
      <c r="B50" s="328"/>
      <c r="C50" s="325">
        <f ca="1">-0.0333+(0.4665/((1000*C42/1000)^0.21))</f>
        <v>0.20903552240261786</v>
      </c>
      <c r="D50" s="326"/>
    </row>
    <row r="51" spans="1:5" ht="20.25" customHeight="1" x14ac:dyDescent="0.25">
      <c r="A51" s="329" t="s">
        <v>180</v>
      </c>
      <c r="B51" s="330"/>
      <c r="C51" s="333">
        <f ca="1">0.13+(0.21/((1000*C42/1000+0.002)^0.21))</f>
        <v>0.23908792014453467</v>
      </c>
      <c r="D51" s="334"/>
    </row>
    <row r="52" spans="1:5" ht="20.25" customHeight="1" x14ac:dyDescent="0.25">
      <c r="A52" s="327" t="s">
        <v>181</v>
      </c>
      <c r="B52" s="328"/>
      <c r="C52" s="325">
        <f>0.621*EXP(-0.457*C35)</f>
        <v>0.25898463123045223</v>
      </c>
      <c r="D52" s="326"/>
    </row>
    <row r="53" spans="1:5" ht="20.25" customHeight="1" x14ac:dyDescent="0.25">
      <c r="A53" s="329" t="s">
        <v>182</v>
      </c>
      <c r="B53" s="330"/>
      <c r="C53" s="333">
        <f>'Berechnung_Yu&amp;Stand'!J1086</f>
        <v>0.2220831892148164</v>
      </c>
      <c r="D53" s="334"/>
    </row>
    <row r="54" spans="1:5" ht="20.25" customHeight="1" thickBot="1" x14ac:dyDescent="0.3">
      <c r="A54" s="331" t="s">
        <v>183</v>
      </c>
      <c r="B54" s="332"/>
      <c r="C54" s="335">
        <f>0.353-0.068*C35+0.146*F20</f>
        <v>0.23038992175762846</v>
      </c>
      <c r="D54" s="33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63.75682932263814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63.75682932263814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63.513658645276294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63.270487967914434</v>
      </c>
    </row>
    <row r="7" spans="1:5" x14ac:dyDescent="0.25">
      <c r="A7" s="16">
        <f>Statistik!F23*100</f>
        <v>0.11911852293031568</v>
      </c>
      <c r="B7" s="18">
        <f>'Input-data'!B22</f>
        <v>6.3E-2</v>
      </c>
      <c r="D7" s="2">
        <v>99</v>
      </c>
      <c r="E7" s="6">
        <f t="shared" ca="1" si="0"/>
        <v>63.027317290552588</v>
      </c>
    </row>
    <row r="8" spans="1:5" x14ac:dyDescent="0.25">
      <c r="A8" s="16">
        <f>Statistik!F22*100</f>
        <v>0.3275759380583681</v>
      </c>
      <c r="B8" s="18">
        <v>0.125</v>
      </c>
      <c r="D8" s="2">
        <v>98.75</v>
      </c>
      <c r="E8" s="6">
        <f t="shared" ca="1" si="0"/>
        <v>62.784146613190728</v>
      </c>
    </row>
    <row r="9" spans="1:5" x14ac:dyDescent="0.25">
      <c r="A9" s="16">
        <f>Statistik!F21*100</f>
        <v>1.6378796902918404</v>
      </c>
      <c r="B9" s="18">
        <f>'Input-data'!B20</f>
        <v>0.25</v>
      </c>
      <c r="D9" s="2">
        <v>98.5</v>
      </c>
      <c r="E9" s="6">
        <f t="shared" ca="1" si="0"/>
        <v>62.540975935828882</v>
      </c>
    </row>
    <row r="10" spans="1:5" x14ac:dyDescent="0.25">
      <c r="A10" s="16">
        <f>Statistik!F20*100</f>
        <v>5.151876116736152</v>
      </c>
      <c r="B10" s="18">
        <f>'Input-data'!B19</f>
        <v>0.5</v>
      </c>
      <c r="D10" s="2">
        <v>98.25</v>
      </c>
      <c r="E10" s="6">
        <f t="shared" ca="1" si="0"/>
        <v>62.297805258467022</v>
      </c>
    </row>
    <row r="11" spans="1:5" x14ac:dyDescent="0.25">
      <c r="A11" s="16">
        <f>Statistik!F19*100</f>
        <v>7.5342465753424657</v>
      </c>
      <c r="B11" s="18">
        <f>'Input-data'!B18</f>
        <v>1</v>
      </c>
      <c r="D11" s="2">
        <v>98</v>
      </c>
      <c r="E11" s="6">
        <f t="shared" ca="1" si="0"/>
        <v>62.054634581105162</v>
      </c>
    </row>
    <row r="12" spans="1:5" x14ac:dyDescent="0.25">
      <c r="A12" s="16">
        <f>Statistik!F18*100</f>
        <v>8.9041095890410951</v>
      </c>
      <c r="B12" s="18">
        <f>'Input-data'!B17</f>
        <v>2</v>
      </c>
      <c r="D12" s="2">
        <v>97.75</v>
      </c>
      <c r="E12" s="6">
        <f t="shared" ca="1" si="0"/>
        <v>61.811463903743316</v>
      </c>
    </row>
    <row r="13" spans="1:5" x14ac:dyDescent="0.25">
      <c r="A13" s="16">
        <f>Statistik!F17*100</f>
        <v>11.465157832042882</v>
      </c>
      <c r="B13" s="18">
        <f>'Input-data'!B16</f>
        <v>4</v>
      </c>
      <c r="D13" s="2">
        <v>97.5</v>
      </c>
      <c r="E13" s="6">
        <f t="shared" ca="1" si="0"/>
        <v>61.568293226381456</v>
      </c>
    </row>
    <row r="14" spans="1:5" x14ac:dyDescent="0.25">
      <c r="A14" s="16">
        <f>Statistik!F16*100</f>
        <v>20.488385944014293</v>
      </c>
      <c r="B14" s="18">
        <f>'Input-data'!B15</f>
        <v>8</v>
      </c>
      <c r="D14" s="2">
        <v>97.25</v>
      </c>
      <c r="E14" s="6">
        <f t="shared" ca="1" si="0"/>
        <v>61.325122549019611</v>
      </c>
    </row>
    <row r="15" spans="1:5" x14ac:dyDescent="0.25">
      <c r="A15" s="16">
        <f>Statistik!F15*100</f>
        <v>37.641453245979747</v>
      </c>
      <c r="B15" s="18">
        <f>'Input-data'!B14</f>
        <v>16</v>
      </c>
      <c r="D15" s="2">
        <v>97</v>
      </c>
      <c r="E15" s="6">
        <f t="shared" ca="1" si="0"/>
        <v>61.081951871657751</v>
      </c>
    </row>
    <row r="16" spans="1:5" x14ac:dyDescent="0.25">
      <c r="A16" s="16">
        <f>Statistik!F14*100</f>
        <v>66.587254318046462</v>
      </c>
      <c r="B16" s="18">
        <f>'Input-data'!B13</f>
        <v>31.5</v>
      </c>
      <c r="D16" s="2">
        <v>96.75</v>
      </c>
      <c r="E16" s="6">
        <f t="shared" ca="1" si="0"/>
        <v>60.838781194295905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60.595610516934045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60.352439839572199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60.109269162210339</v>
      </c>
    </row>
    <row r="20" spans="1:5" x14ac:dyDescent="0.25">
      <c r="D20" s="2">
        <v>95.75</v>
      </c>
      <c r="E20" s="6">
        <f t="shared" ca="1" si="0"/>
        <v>59.866098484848479</v>
      </c>
    </row>
    <row r="21" spans="1:5" x14ac:dyDescent="0.25">
      <c r="D21" s="2">
        <v>95.5</v>
      </c>
      <c r="E21" s="6">
        <f t="shared" ca="1" si="0"/>
        <v>59.622927807486633</v>
      </c>
    </row>
    <row r="22" spans="1:5" x14ac:dyDescent="0.25">
      <c r="D22" s="2">
        <v>95.25</v>
      </c>
      <c r="E22" s="6">
        <f t="shared" ca="1" si="0"/>
        <v>59.379757130124773</v>
      </c>
    </row>
    <row r="23" spans="1:5" x14ac:dyDescent="0.25">
      <c r="D23" s="2">
        <v>95</v>
      </c>
      <c r="E23" s="6">
        <f t="shared" ca="1" si="0"/>
        <v>59.136586452762927</v>
      </c>
    </row>
    <row r="24" spans="1:5" x14ac:dyDescent="0.25">
      <c r="D24" s="2">
        <v>94.75</v>
      </c>
      <c r="E24" s="6">
        <f t="shared" ca="1" si="0"/>
        <v>58.893415775401067</v>
      </c>
    </row>
    <row r="25" spans="1:5" x14ac:dyDescent="0.25">
      <c r="D25" s="2">
        <v>94.5</v>
      </c>
      <c r="E25" s="6">
        <f t="shared" ca="1" si="0"/>
        <v>58.650245098039221</v>
      </c>
    </row>
    <row r="26" spans="1:5" x14ac:dyDescent="0.25">
      <c r="D26" s="2">
        <v>94.25</v>
      </c>
      <c r="E26" s="6">
        <f t="shared" ca="1" si="0"/>
        <v>58.407074420677361</v>
      </c>
    </row>
    <row r="27" spans="1:5" x14ac:dyDescent="0.25">
      <c r="D27" s="2">
        <v>94</v>
      </c>
      <c r="E27" s="6">
        <f t="shared" ca="1" si="0"/>
        <v>58.163903743315515</v>
      </c>
    </row>
    <row r="28" spans="1:5" x14ac:dyDescent="0.25">
      <c r="D28" s="2">
        <v>93.75</v>
      </c>
      <c r="E28" s="6">
        <f t="shared" ca="1" si="0"/>
        <v>57.920733065953655</v>
      </c>
    </row>
    <row r="29" spans="1:5" x14ac:dyDescent="0.25">
      <c r="D29" s="2">
        <v>93.5</v>
      </c>
      <c r="E29" s="6">
        <f t="shared" ca="1" si="0"/>
        <v>57.677562388591795</v>
      </c>
    </row>
    <row r="30" spans="1:5" x14ac:dyDescent="0.25">
      <c r="D30" s="2">
        <v>93.25</v>
      </c>
      <c r="E30" s="6">
        <f t="shared" ca="1" si="0"/>
        <v>57.434391711229949</v>
      </c>
    </row>
    <row r="31" spans="1:5" x14ac:dyDescent="0.25">
      <c r="D31" s="2">
        <v>93</v>
      </c>
      <c r="E31" s="6">
        <f t="shared" ca="1" si="0"/>
        <v>57.191221033868089</v>
      </c>
    </row>
    <row r="32" spans="1:5" x14ac:dyDescent="0.25">
      <c r="D32" s="2">
        <v>92.75</v>
      </c>
      <c r="E32" s="6">
        <f t="shared" ca="1" si="0"/>
        <v>56.948050356506243</v>
      </c>
    </row>
    <row r="33" spans="4:5" x14ac:dyDescent="0.25">
      <c r="D33" s="2">
        <v>92.5</v>
      </c>
      <c r="E33" s="6">
        <f t="shared" ca="1" si="0"/>
        <v>56.704879679144383</v>
      </c>
    </row>
    <row r="34" spans="4:5" x14ac:dyDescent="0.25">
      <c r="D34" s="2">
        <v>92.25</v>
      </c>
      <c r="E34" s="6">
        <f t="shared" ca="1" si="0"/>
        <v>56.461709001782538</v>
      </c>
    </row>
    <row r="35" spans="4:5" x14ac:dyDescent="0.25">
      <c r="D35" s="2">
        <v>92</v>
      </c>
      <c r="E35" s="6">
        <f t="shared" ca="1" si="0"/>
        <v>56.218538324420678</v>
      </c>
    </row>
    <row r="36" spans="4:5" x14ac:dyDescent="0.25">
      <c r="D36" s="2">
        <v>91.75</v>
      </c>
      <c r="E36" s="6">
        <f t="shared" ca="1" si="0"/>
        <v>55.975367647058818</v>
      </c>
    </row>
    <row r="37" spans="4:5" x14ac:dyDescent="0.25">
      <c r="D37" s="2">
        <v>91.5</v>
      </c>
      <c r="E37" s="6">
        <f t="shared" ca="1" si="0"/>
        <v>55.732196969696972</v>
      </c>
    </row>
    <row r="38" spans="4:5" x14ac:dyDescent="0.25">
      <c r="D38" s="2">
        <v>91.25</v>
      </c>
      <c r="E38" s="6">
        <f t="shared" ca="1" si="0"/>
        <v>55.489026292335112</v>
      </c>
    </row>
    <row r="39" spans="4:5" x14ac:dyDescent="0.25">
      <c r="D39" s="2">
        <v>91</v>
      </c>
      <c r="E39" s="6">
        <f t="shared" ca="1" si="0"/>
        <v>55.245855614973266</v>
      </c>
    </row>
    <row r="40" spans="4:5" x14ac:dyDescent="0.25">
      <c r="D40" s="2">
        <v>90.75</v>
      </c>
      <c r="E40" s="6">
        <f t="shared" ca="1" si="0"/>
        <v>55.002684937611406</v>
      </c>
    </row>
    <row r="41" spans="4:5" x14ac:dyDescent="0.25">
      <c r="D41" s="2">
        <v>90.5</v>
      </c>
      <c r="E41" s="6">
        <f t="shared" ca="1" si="0"/>
        <v>54.75951426024956</v>
      </c>
    </row>
    <row r="42" spans="4:5" x14ac:dyDescent="0.25">
      <c r="D42" s="2">
        <v>90.25</v>
      </c>
      <c r="E42" s="6">
        <f t="shared" ca="1" si="0"/>
        <v>54.5163435828877</v>
      </c>
    </row>
    <row r="43" spans="4:5" x14ac:dyDescent="0.25">
      <c r="D43" s="2">
        <v>90</v>
      </c>
      <c r="E43" s="6">
        <f t="shared" ca="1" si="0"/>
        <v>54.27317290552584</v>
      </c>
    </row>
    <row r="44" spans="4:5" x14ac:dyDescent="0.25">
      <c r="D44" s="2">
        <v>89.75</v>
      </c>
      <c r="E44" s="6">
        <f t="shared" ca="1" si="0"/>
        <v>54.030002228163994</v>
      </c>
    </row>
    <row r="45" spans="4:5" x14ac:dyDescent="0.25">
      <c r="D45" s="2">
        <v>89.5</v>
      </c>
      <c r="E45" s="6">
        <f t="shared" ca="1" si="0"/>
        <v>53.786831550802134</v>
      </c>
    </row>
    <row r="46" spans="4:5" x14ac:dyDescent="0.25">
      <c r="D46" s="2">
        <v>89.25</v>
      </c>
      <c r="E46" s="6">
        <f t="shared" ca="1" si="0"/>
        <v>53.543660873440288</v>
      </c>
    </row>
    <row r="47" spans="4:5" x14ac:dyDescent="0.25">
      <c r="D47" s="2">
        <v>89</v>
      </c>
      <c r="E47" s="6">
        <f t="shared" ca="1" si="0"/>
        <v>53.300490196078428</v>
      </c>
    </row>
    <row r="48" spans="4:5" x14ac:dyDescent="0.25">
      <c r="D48" s="2">
        <v>88.75</v>
      </c>
      <c r="E48" s="6">
        <f t="shared" ca="1" si="0"/>
        <v>53.057319518716582</v>
      </c>
    </row>
    <row r="49" spans="4:5" x14ac:dyDescent="0.25">
      <c r="D49" s="2">
        <v>88.5</v>
      </c>
      <c r="E49" s="6">
        <f t="shared" ca="1" si="0"/>
        <v>52.814148841354722</v>
      </c>
    </row>
    <row r="50" spans="4:5" x14ac:dyDescent="0.25">
      <c r="D50" s="2">
        <v>88.25</v>
      </c>
      <c r="E50" s="6">
        <f t="shared" ca="1" si="0"/>
        <v>52.570978163992876</v>
      </c>
    </row>
    <row r="51" spans="4:5" x14ac:dyDescent="0.25">
      <c r="D51" s="2">
        <v>88</v>
      </c>
      <c r="E51" s="6">
        <f t="shared" ca="1" si="0"/>
        <v>52.327807486631016</v>
      </c>
    </row>
    <row r="52" spans="4:5" x14ac:dyDescent="0.25">
      <c r="D52" s="2">
        <v>87.75</v>
      </c>
      <c r="E52" s="6">
        <f t="shared" ca="1" si="0"/>
        <v>52.084636809269156</v>
      </c>
    </row>
    <row r="53" spans="4:5" x14ac:dyDescent="0.25">
      <c r="D53" s="2">
        <v>87.5</v>
      </c>
      <c r="E53" s="6">
        <f t="shared" ca="1" si="0"/>
        <v>51.84146613190731</v>
      </c>
    </row>
    <row r="54" spans="4:5" x14ac:dyDescent="0.25">
      <c r="D54" s="2">
        <v>87.25</v>
      </c>
      <c r="E54" s="6">
        <f t="shared" ca="1" si="0"/>
        <v>51.59829545454545</v>
      </c>
    </row>
    <row r="55" spans="4:5" x14ac:dyDescent="0.25">
      <c r="D55" s="2">
        <v>87</v>
      </c>
      <c r="E55" s="6">
        <f t="shared" ca="1" si="0"/>
        <v>51.355124777183605</v>
      </c>
    </row>
    <row r="56" spans="4:5" x14ac:dyDescent="0.25">
      <c r="D56" s="2">
        <v>86.75</v>
      </c>
      <c r="E56" s="6">
        <f t="shared" ca="1" si="0"/>
        <v>51.111954099821745</v>
      </c>
    </row>
    <row r="57" spans="4:5" x14ac:dyDescent="0.25">
      <c r="D57" s="2">
        <v>86.5</v>
      </c>
      <c r="E57" s="6">
        <f t="shared" ca="1" si="0"/>
        <v>50.868783422459899</v>
      </c>
    </row>
    <row r="58" spans="4:5" x14ac:dyDescent="0.25">
      <c r="D58" s="2">
        <v>86.25</v>
      </c>
      <c r="E58" s="6">
        <f t="shared" ca="1" si="0"/>
        <v>50.625612745098039</v>
      </c>
    </row>
    <row r="59" spans="4:5" x14ac:dyDescent="0.25">
      <c r="D59" s="2">
        <v>86</v>
      </c>
      <c r="E59" s="6">
        <f t="shared" ca="1" si="0"/>
        <v>50.382442067736193</v>
      </c>
    </row>
    <row r="60" spans="4:5" x14ac:dyDescent="0.25">
      <c r="D60" s="2">
        <v>85.75</v>
      </c>
      <c r="E60" s="6">
        <f t="shared" ca="1" si="0"/>
        <v>50.139271390374333</v>
      </c>
    </row>
    <row r="61" spans="4:5" x14ac:dyDescent="0.25">
      <c r="D61" s="2">
        <v>85.5</v>
      </c>
      <c r="E61" s="6">
        <f t="shared" ca="1" si="0"/>
        <v>49.896100713012473</v>
      </c>
    </row>
    <row r="62" spans="4:5" x14ac:dyDescent="0.25">
      <c r="D62" s="2">
        <v>85.25</v>
      </c>
      <c r="E62" s="6">
        <f t="shared" ca="1" si="0"/>
        <v>49.652930035650627</v>
      </c>
    </row>
    <row r="63" spans="4:5" x14ac:dyDescent="0.25">
      <c r="D63" s="2">
        <v>85</v>
      </c>
      <c r="E63" s="6">
        <f t="shared" ca="1" si="0"/>
        <v>49.409759358288767</v>
      </c>
    </row>
    <row r="64" spans="4:5" x14ac:dyDescent="0.25">
      <c r="D64" s="2">
        <v>84.75</v>
      </c>
      <c r="E64" s="6">
        <f t="shared" ca="1" si="0"/>
        <v>49.166588680926921</v>
      </c>
    </row>
    <row r="65" spans="4:5" x14ac:dyDescent="0.25">
      <c r="D65" s="2">
        <v>84.5</v>
      </c>
      <c r="E65" s="6">
        <f t="shared" ca="1" si="0"/>
        <v>48.923418003565061</v>
      </c>
    </row>
    <row r="66" spans="4:5" x14ac:dyDescent="0.25">
      <c r="D66" s="2">
        <v>84.25</v>
      </c>
      <c r="E66" s="6">
        <f t="shared" ca="1" si="0"/>
        <v>48.680247326203215</v>
      </c>
    </row>
    <row r="67" spans="4:5" x14ac:dyDescent="0.25">
      <c r="D67" s="2">
        <v>84</v>
      </c>
      <c r="E67" s="6">
        <f t="shared" ca="1" si="0"/>
        <v>48.437076648841355</v>
      </c>
    </row>
    <row r="68" spans="4:5" x14ac:dyDescent="0.25">
      <c r="D68" s="2">
        <v>83.75</v>
      </c>
      <c r="E68" s="6">
        <f t="shared" ca="1" si="0"/>
        <v>48.193905971479495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47.950735294117649</v>
      </c>
    </row>
    <row r="70" spans="4:5" x14ac:dyDescent="0.25">
      <c r="D70" s="2">
        <v>83.25</v>
      </c>
      <c r="E70" s="6">
        <f t="shared" ca="1" si="1"/>
        <v>47.707564616755789</v>
      </c>
    </row>
    <row r="71" spans="4:5" x14ac:dyDescent="0.25">
      <c r="D71" s="2">
        <v>83</v>
      </c>
      <c r="E71" s="6">
        <f t="shared" ca="1" si="1"/>
        <v>47.464393939393943</v>
      </c>
    </row>
    <row r="72" spans="4:5" x14ac:dyDescent="0.25">
      <c r="D72" s="2">
        <v>82.75</v>
      </c>
      <c r="E72" s="6">
        <f t="shared" ca="1" si="1"/>
        <v>47.221223262032083</v>
      </c>
    </row>
    <row r="73" spans="4:5" x14ac:dyDescent="0.25">
      <c r="D73" s="2">
        <v>82.5</v>
      </c>
      <c r="E73" s="6">
        <f t="shared" ca="1" si="1"/>
        <v>46.978052584670237</v>
      </c>
    </row>
    <row r="74" spans="4:5" x14ac:dyDescent="0.25">
      <c r="D74" s="2">
        <v>82.25</v>
      </c>
      <c r="E74" s="6">
        <f t="shared" ca="1" si="1"/>
        <v>46.734881907308377</v>
      </c>
    </row>
    <row r="75" spans="4:5" x14ac:dyDescent="0.25">
      <c r="D75" s="2">
        <v>82</v>
      </c>
      <c r="E75" s="6">
        <f t="shared" ca="1" si="1"/>
        <v>46.491711229946517</v>
      </c>
    </row>
    <row r="76" spans="4:5" x14ac:dyDescent="0.25">
      <c r="D76" s="2">
        <v>81.75</v>
      </c>
      <c r="E76" s="6">
        <f t="shared" ca="1" si="1"/>
        <v>46.248540552584672</v>
      </c>
    </row>
    <row r="77" spans="4:5" x14ac:dyDescent="0.25">
      <c r="D77" s="2">
        <v>81.5</v>
      </c>
      <c r="E77" s="6">
        <f t="shared" ca="1" si="1"/>
        <v>46.005369875222812</v>
      </c>
    </row>
    <row r="78" spans="4:5" x14ac:dyDescent="0.25">
      <c r="D78" s="2">
        <v>81.25</v>
      </c>
      <c r="E78" s="6">
        <f t="shared" ca="1" si="1"/>
        <v>45.762199197860966</v>
      </c>
    </row>
    <row r="79" spans="4:5" x14ac:dyDescent="0.25">
      <c r="D79" s="2">
        <v>81</v>
      </c>
      <c r="E79" s="6">
        <f t="shared" ca="1" si="1"/>
        <v>45.519028520499106</v>
      </c>
    </row>
    <row r="80" spans="4:5" x14ac:dyDescent="0.25">
      <c r="D80" s="2">
        <v>80.75</v>
      </c>
      <c r="E80" s="6">
        <f t="shared" ca="1" si="1"/>
        <v>45.27585784313726</v>
      </c>
    </row>
    <row r="81" spans="4:5" x14ac:dyDescent="0.25">
      <c r="D81" s="2">
        <v>80.5</v>
      </c>
      <c r="E81" s="6">
        <f t="shared" ca="1" si="1"/>
        <v>45.0326871657754</v>
      </c>
    </row>
    <row r="82" spans="4:5" x14ac:dyDescent="0.25">
      <c r="D82" s="2">
        <v>80.25</v>
      </c>
      <c r="E82" s="6">
        <f t="shared" ca="1" si="1"/>
        <v>44.789516488413554</v>
      </c>
    </row>
    <row r="83" spans="4:5" x14ac:dyDescent="0.25">
      <c r="D83" s="2">
        <v>80</v>
      </c>
      <c r="E83" s="6">
        <f t="shared" ca="1" si="1"/>
        <v>44.546345811051694</v>
      </c>
    </row>
    <row r="84" spans="4:5" x14ac:dyDescent="0.25">
      <c r="D84" s="2">
        <v>79.75</v>
      </c>
      <c r="E84" s="6">
        <f t="shared" ca="1" si="1"/>
        <v>44.303175133689834</v>
      </c>
    </row>
    <row r="85" spans="4:5" x14ac:dyDescent="0.25">
      <c r="D85" s="2">
        <v>79.5</v>
      </c>
      <c r="E85" s="6">
        <f t="shared" ca="1" si="1"/>
        <v>44.060004456327988</v>
      </c>
    </row>
    <row r="86" spans="4:5" x14ac:dyDescent="0.25">
      <c r="D86" s="2">
        <v>79.25</v>
      </c>
      <c r="E86" s="6">
        <f t="shared" ca="1" si="1"/>
        <v>43.816833778966128</v>
      </c>
    </row>
    <row r="87" spans="4:5" x14ac:dyDescent="0.25">
      <c r="D87" s="2">
        <v>79</v>
      </c>
      <c r="E87" s="6">
        <f t="shared" ca="1" si="1"/>
        <v>43.573663101604282</v>
      </c>
    </row>
    <row r="88" spans="4:5" x14ac:dyDescent="0.25">
      <c r="D88" s="2">
        <v>78.75</v>
      </c>
      <c r="E88" s="6">
        <f t="shared" ca="1" si="1"/>
        <v>43.330492424242422</v>
      </c>
    </row>
    <row r="89" spans="4:5" x14ac:dyDescent="0.25">
      <c r="D89" s="2">
        <v>78.5</v>
      </c>
      <c r="E89" s="6">
        <f t="shared" ca="1" si="1"/>
        <v>43.087321746880576</v>
      </c>
    </row>
    <row r="90" spans="4:5" x14ac:dyDescent="0.25">
      <c r="D90" s="2">
        <v>78.25</v>
      </c>
      <c r="E90" s="6">
        <f t="shared" ca="1" si="1"/>
        <v>42.844151069518716</v>
      </c>
    </row>
    <row r="91" spans="4:5" x14ac:dyDescent="0.25">
      <c r="D91" s="2">
        <v>78</v>
      </c>
      <c r="E91" s="6">
        <f t="shared" ca="1" si="1"/>
        <v>42.60098039215687</v>
      </c>
    </row>
    <row r="92" spans="4:5" x14ac:dyDescent="0.25">
      <c r="D92" s="2">
        <v>77.75</v>
      </c>
      <c r="E92" s="6">
        <f t="shared" ca="1" si="1"/>
        <v>42.35780971479501</v>
      </c>
    </row>
    <row r="93" spans="4:5" x14ac:dyDescent="0.25">
      <c r="D93" s="2">
        <v>77.5</v>
      </c>
      <c r="E93" s="6">
        <f t="shared" ca="1" si="1"/>
        <v>42.11463903743315</v>
      </c>
    </row>
    <row r="94" spans="4:5" x14ac:dyDescent="0.25">
      <c r="D94" s="2">
        <v>77.25</v>
      </c>
      <c r="E94" s="6">
        <f t="shared" ca="1" si="1"/>
        <v>41.871468360071304</v>
      </c>
    </row>
    <row r="95" spans="4:5" x14ac:dyDescent="0.25">
      <c r="D95" s="2">
        <v>77</v>
      </c>
      <c r="E95" s="6">
        <f t="shared" ca="1" si="1"/>
        <v>41.628297682709444</v>
      </c>
    </row>
    <row r="96" spans="4:5" x14ac:dyDescent="0.25">
      <c r="D96" s="2">
        <v>76.75</v>
      </c>
      <c r="E96" s="6">
        <f t="shared" ca="1" si="1"/>
        <v>41.385127005347599</v>
      </c>
    </row>
    <row r="97" spans="4:5" x14ac:dyDescent="0.25">
      <c r="D97" s="2">
        <v>76.5</v>
      </c>
      <c r="E97" s="6">
        <f t="shared" ca="1" si="1"/>
        <v>41.141956327985739</v>
      </c>
    </row>
    <row r="98" spans="4:5" x14ac:dyDescent="0.25">
      <c r="D98" s="2">
        <v>76.25</v>
      </c>
      <c r="E98" s="6">
        <f t="shared" ca="1" si="1"/>
        <v>40.898785650623893</v>
      </c>
    </row>
    <row r="99" spans="4:5" x14ac:dyDescent="0.25">
      <c r="D99" s="2">
        <v>76</v>
      </c>
      <c r="E99" s="6">
        <f t="shared" ca="1" si="1"/>
        <v>40.655614973262033</v>
      </c>
    </row>
    <row r="100" spans="4:5" x14ac:dyDescent="0.25">
      <c r="D100" s="2">
        <v>75.75</v>
      </c>
      <c r="E100" s="6">
        <f t="shared" ca="1" si="1"/>
        <v>40.412444295900173</v>
      </c>
    </row>
    <row r="101" spans="4:5" x14ac:dyDescent="0.25">
      <c r="D101" s="2">
        <v>75.5</v>
      </c>
      <c r="E101" s="6">
        <f t="shared" ca="1" si="1"/>
        <v>40.169273618538327</v>
      </c>
    </row>
    <row r="102" spans="4:5" x14ac:dyDescent="0.25">
      <c r="D102" s="2">
        <v>75.25</v>
      </c>
      <c r="E102" s="6">
        <f t="shared" ca="1" si="1"/>
        <v>39.926102941176467</v>
      </c>
    </row>
    <row r="103" spans="4:5" x14ac:dyDescent="0.25">
      <c r="D103" s="2">
        <v>75</v>
      </c>
      <c r="E103" s="6">
        <f t="shared" ca="1" si="1"/>
        <v>39.682932263814621</v>
      </c>
    </row>
    <row r="104" spans="4:5" x14ac:dyDescent="0.25">
      <c r="D104" s="2">
        <v>74.75</v>
      </c>
      <c r="E104" s="6">
        <f t="shared" ca="1" si="1"/>
        <v>39.439761586452761</v>
      </c>
    </row>
    <row r="105" spans="4:5" x14ac:dyDescent="0.25">
      <c r="D105" s="2">
        <v>74.5</v>
      </c>
      <c r="E105" s="6">
        <f t="shared" ca="1" si="1"/>
        <v>39.196590909090915</v>
      </c>
    </row>
    <row r="106" spans="4:5" x14ac:dyDescent="0.25">
      <c r="D106" s="2">
        <v>74.25</v>
      </c>
      <c r="E106" s="6">
        <f t="shared" ca="1" si="1"/>
        <v>38.953420231729055</v>
      </c>
    </row>
    <row r="107" spans="4:5" x14ac:dyDescent="0.25">
      <c r="D107" s="2">
        <v>74</v>
      </c>
      <c r="E107" s="6">
        <f t="shared" ca="1" si="1"/>
        <v>38.710249554367195</v>
      </c>
    </row>
    <row r="108" spans="4:5" x14ac:dyDescent="0.25">
      <c r="D108" s="2">
        <v>73.75</v>
      </c>
      <c r="E108" s="6">
        <f t="shared" ca="1" si="1"/>
        <v>38.467078877005349</v>
      </c>
    </row>
    <row r="109" spans="4:5" x14ac:dyDescent="0.25">
      <c r="D109" s="2">
        <v>73.5</v>
      </c>
      <c r="E109" s="6">
        <f t="shared" ca="1" si="1"/>
        <v>38.223908199643489</v>
      </c>
    </row>
    <row r="110" spans="4:5" x14ac:dyDescent="0.25">
      <c r="D110" s="2">
        <v>73.25</v>
      </c>
      <c r="E110" s="6">
        <f t="shared" ca="1" si="1"/>
        <v>37.980737522281643</v>
      </c>
    </row>
    <row r="111" spans="4:5" x14ac:dyDescent="0.25">
      <c r="D111" s="2">
        <v>73</v>
      </c>
      <c r="E111" s="6">
        <f t="shared" ca="1" si="1"/>
        <v>37.737566844919783</v>
      </c>
    </row>
    <row r="112" spans="4:5" x14ac:dyDescent="0.25">
      <c r="D112" s="2">
        <v>72.75</v>
      </c>
      <c r="E112" s="6">
        <f t="shared" ca="1" si="1"/>
        <v>37.494396167557937</v>
      </c>
    </row>
    <row r="113" spans="4:5" x14ac:dyDescent="0.25">
      <c r="D113" s="2">
        <v>72.5</v>
      </c>
      <c r="E113" s="6">
        <f t="shared" ca="1" si="1"/>
        <v>37.251225490196077</v>
      </c>
    </row>
    <row r="114" spans="4:5" x14ac:dyDescent="0.25">
      <c r="D114" s="2">
        <v>72.25</v>
      </c>
      <c r="E114" s="6">
        <f t="shared" ca="1" si="1"/>
        <v>37.008054812834231</v>
      </c>
    </row>
    <row r="115" spans="4:5" x14ac:dyDescent="0.25">
      <c r="D115" s="2">
        <v>72</v>
      </c>
      <c r="E115" s="6">
        <f t="shared" ca="1" si="1"/>
        <v>36.764884135472371</v>
      </c>
    </row>
    <row r="116" spans="4:5" x14ac:dyDescent="0.25">
      <c r="D116" s="2">
        <v>71.75</v>
      </c>
      <c r="E116" s="6">
        <f t="shared" ca="1" si="1"/>
        <v>36.521713458110511</v>
      </c>
    </row>
    <row r="117" spans="4:5" x14ac:dyDescent="0.25">
      <c r="D117" s="2">
        <v>71.5</v>
      </c>
      <c r="E117" s="6">
        <f t="shared" ca="1" si="1"/>
        <v>36.278542780748666</v>
      </c>
    </row>
    <row r="118" spans="4:5" x14ac:dyDescent="0.25">
      <c r="D118" s="2">
        <v>71.25</v>
      </c>
      <c r="E118" s="6">
        <f t="shared" ca="1" si="1"/>
        <v>36.035372103386806</v>
      </c>
    </row>
    <row r="119" spans="4:5" x14ac:dyDescent="0.25">
      <c r="D119" s="2">
        <v>71</v>
      </c>
      <c r="E119" s="6">
        <f t="shared" ca="1" si="1"/>
        <v>35.79220142602496</v>
      </c>
    </row>
    <row r="120" spans="4:5" x14ac:dyDescent="0.25">
      <c r="D120" s="2">
        <v>70.75</v>
      </c>
      <c r="E120" s="6">
        <f t="shared" ca="1" si="1"/>
        <v>35.5490307486631</v>
      </c>
    </row>
    <row r="121" spans="4:5" x14ac:dyDescent="0.25">
      <c r="D121" s="2">
        <v>70.5</v>
      </c>
      <c r="E121" s="6">
        <f t="shared" ca="1" si="1"/>
        <v>35.305860071301254</v>
      </c>
    </row>
    <row r="122" spans="4:5" x14ac:dyDescent="0.25">
      <c r="D122" s="2">
        <v>70.25</v>
      </c>
      <c r="E122" s="6">
        <f t="shared" ca="1" si="1"/>
        <v>35.062689393939394</v>
      </c>
    </row>
    <row r="123" spans="4:5" x14ac:dyDescent="0.25">
      <c r="D123" s="2">
        <v>70</v>
      </c>
      <c r="E123" s="6">
        <f t="shared" ca="1" si="1"/>
        <v>34.819518716577548</v>
      </c>
    </row>
    <row r="124" spans="4:5" x14ac:dyDescent="0.25">
      <c r="D124" s="2">
        <v>69.75</v>
      </c>
      <c r="E124" s="6">
        <f t="shared" ca="1" si="1"/>
        <v>34.576348039215688</v>
      </c>
    </row>
    <row r="125" spans="4:5" x14ac:dyDescent="0.25">
      <c r="D125" s="2">
        <v>69.5</v>
      </c>
      <c r="E125" s="6">
        <f t="shared" ca="1" si="1"/>
        <v>34.333177361853828</v>
      </c>
    </row>
    <row r="126" spans="4:5" x14ac:dyDescent="0.25">
      <c r="D126" s="2">
        <v>69.25</v>
      </c>
      <c r="E126" s="6">
        <f t="shared" ca="1" si="1"/>
        <v>34.090006684491982</v>
      </c>
    </row>
    <row r="127" spans="4:5" x14ac:dyDescent="0.25">
      <c r="D127" s="2">
        <v>69</v>
      </c>
      <c r="E127" s="6">
        <f t="shared" ca="1" si="1"/>
        <v>33.846836007130122</v>
      </c>
    </row>
    <row r="128" spans="4:5" x14ac:dyDescent="0.25">
      <c r="D128" s="2">
        <v>68.75</v>
      </c>
      <c r="E128" s="6">
        <f t="shared" ca="1" si="1"/>
        <v>33.603665329768276</v>
      </c>
    </row>
    <row r="129" spans="4:5" x14ac:dyDescent="0.25">
      <c r="D129" s="2">
        <v>68.5</v>
      </c>
      <c r="E129" s="6">
        <f t="shared" ca="1" si="1"/>
        <v>33.360494652406416</v>
      </c>
    </row>
    <row r="130" spans="4:5" x14ac:dyDescent="0.25">
      <c r="D130" s="2">
        <v>68.25</v>
      </c>
      <c r="E130" s="6">
        <f t="shared" ca="1" si="1"/>
        <v>33.11732397504457</v>
      </c>
    </row>
    <row r="131" spans="4:5" x14ac:dyDescent="0.25">
      <c r="D131" s="2">
        <v>68</v>
      </c>
      <c r="E131" s="6">
        <f t="shared" ca="1" si="1"/>
        <v>32.87415329768271</v>
      </c>
    </row>
    <row r="132" spans="4:5" x14ac:dyDescent="0.25">
      <c r="D132" s="2">
        <v>67.75</v>
      </c>
      <c r="E132" s="6">
        <f t="shared" ca="1" si="1"/>
        <v>32.63098262032085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32.387811942959004</v>
      </c>
    </row>
    <row r="134" spans="4:5" x14ac:dyDescent="0.25">
      <c r="D134" s="2">
        <v>67.25</v>
      </c>
      <c r="E134" s="6">
        <f t="shared" ca="1" si="2"/>
        <v>32.144641265597144</v>
      </c>
    </row>
    <row r="135" spans="4:5" x14ac:dyDescent="0.25">
      <c r="D135" s="2">
        <v>67</v>
      </c>
      <c r="E135" s="6">
        <f t="shared" ca="1" si="2"/>
        <v>31.901470588235298</v>
      </c>
    </row>
    <row r="136" spans="4:5" x14ac:dyDescent="0.25">
      <c r="D136" s="2">
        <v>66.75</v>
      </c>
      <c r="E136" s="6">
        <f t="shared" ca="1" si="2"/>
        <v>31.658299910873438</v>
      </c>
    </row>
    <row r="137" spans="4:5" x14ac:dyDescent="0.25">
      <c r="D137" s="2">
        <v>66.5</v>
      </c>
      <c r="E137" s="6">
        <f t="shared" ca="1" si="2"/>
        <v>31.453276748971192</v>
      </c>
    </row>
    <row r="138" spans="4:5" x14ac:dyDescent="0.25">
      <c r="D138" s="2">
        <v>66.25</v>
      </c>
      <c r="E138" s="6">
        <f t="shared" ca="1" si="2"/>
        <v>31.319405864197527</v>
      </c>
    </row>
    <row r="139" spans="4:5" x14ac:dyDescent="0.25">
      <c r="D139" s="2">
        <v>66</v>
      </c>
      <c r="E139" s="6">
        <f t="shared" ca="1" si="2"/>
        <v>31.185534979423863</v>
      </c>
    </row>
    <row r="140" spans="4:5" x14ac:dyDescent="0.25">
      <c r="D140" s="2">
        <v>65.75</v>
      </c>
      <c r="E140" s="6">
        <f t="shared" ca="1" si="2"/>
        <v>31.051664094650199</v>
      </c>
    </row>
    <row r="141" spans="4:5" x14ac:dyDescent="0.25">
      <c r="D141" s="2">
        <v>65.5</v>
      </c>
      <c r="E141" s="6">
        <f t="shared" ca="1" si="2"/>
        <v>30.917793209876542</v>
      </c>
    </row>
    <row r="142" spans="4:5" x14ac:dyDescent="0.25">
      <c r="D142" s="2">
        <v>65.25</v>
      </c>
      <c r="E142" s="6">
        <f t="shared" ca="1" si="2"/>
        <v>30.783922325102878</v>
      </c>
    </row>
    <row r="143" spans="4:5" x14ac:dyDescent="0.25">
      <c r="D143" s="2">
        <v>65</v>
      </c>
      <c r="E143" s="6">
        <f t="shared" ca="1" si="2"/>
        <v>30.650051440329214</v>
      </c>
    </row>
    <row r="144" spans="4:5" x14ac:dyDescent="0.25">
      <c r="D144" s="2">
        <v>64.75</v>
      </c>
      <c r="E144" s="6">
        <f t="shared" ca="1" si="2"/>
        <v>30.51618055555555</v>
      </c>
    </row>
    <row r="145" spans="4:5" x14ac:dyDescent="0.25">
      <c r="D145" s="2">
        <v>64.5</v>
      </c>
      <c r="E145" s="6">
        <f t="shared" ca="1" si="2"/>
        <v>30.382309670781893</v>
      </c>
    </row>
    <row r="146" spans="4:5" x14ac:dyDescent="0.25">
      <c r="D146" s="2">
        <v>64.25</v>
      </c>
      <c r="E146" s="6">
        <f t="shared" ca="1" si="2"/>
        <v>30.248438786008229</v>
      </c>
    </row>
    <row r="147" spans="4:5" x14ac:dyDescent="0.25">
      <c r="D147" s="2">
        <v>64</v>
      </c>
      <c r="E147" s="6">
        <f t="shared" ca="1" si="2"/>
        <v>30.114567901234565</v>
      </c>
    </row>
    <row r="148" spans="4:5" x14ac:dyDescent="0.25">
      <c r="D148" s="2">
        <v>63.75</v>
      </c>
      <c r="E148" s="6">
        <f t="shared" ca="1" si="2"/>
        <v>29.980697016460901</v>
      </c>
    </row>
    <row r="149" spans="4:5" x14ac:dyDescent="0.25">
      <c r="D149" s="2">
        <v>63.5</v>
      </c>
      <c r="E149" s="6">
        <f t="shared" ca="1" si="2"/>
        <v>29.846826131687237</v>
      </c>
    </row>
    <row r="150" spans="4:5" x14ac:dyDescent="0.25">
      <c r="D150" s="2">
        <v>63.25</v>
      </c>
      <c r="E150" s="6">
        <f t="shared" ca="1" si="2"/>
        <v>29.71295524691358</v>
      </c>
    </row>
    <row r="151" spans="4:5" x14ac:dyDescent="0.25">
      <c r="D151" s="2">
        <v>63</v>
      </c>
      <c r="E151" s="6">
        <f t="shared" ca="1" si="2"/>
        <v>29.579084362139916</v>
      </c>
    </row>
    <row r="152" spans="4:5" x14ac:dyDescent="0.25">
      <c r="D152" s="2">
        <v>62.75</v>
      </c>
      <c r="E152" s="6">
        <f t="shared" ca="1" si="2"/>
        <v>29.445213477366252</v>
      </c>
    </row>
    <row r="153" spans="4:5" x14ac:dyDescent="0.25">
      <c r="D153" s="2">
        <v>62.5</v>
      </c>
      <c r="E153" s="6">
        <f t="shared" ca="1" si="2"/>
        <v>29.311342592592588</v>
      </c>
    </row>
    <row r="154" spans="4:5" x14ac:dyDescent="0.25">
      <c r="D154" s="2">
        <v>62.25</v>
      </c>
      <c r="E154" s="6">
        <f t="shared" ca="1" si="2"/>
        <v>29.177471707818931</v>
      </c>
    </row>
    <row r="155" spans="4:5" x14ac:dyDescent="0.25">
      <c r="D155" s="2">
        <v>62</v>
      </c>
      <c r="E155" s="6">
        <f t="shared" ca="1" si="2"/>
        <v>29.043600823045267</v>
      </c>
    </row>
    <row r="156" spans="4:5" x14ac:dyDescent="0.25">
      <c r="D156" s="2">
        <v>61.75</v>
      </c>
      <c r="E156" s="6">
        <f t="shared" ca="1" si="2"/>
        <v>28.909729938271603</v>
      </c>
    </row>
    <row r="157" spans="4:5" x14ac:dyDescent="0.25">
      <c r="D157" s="2">
        <v>61.5</v>
      </c>
      <c r="E157" s="6">
        <f t="shared" ca="1" si="2"/>
        <v>28.775859053497939</v>
      </c>
    </row>
    <row r="158" spans="4:5" x14ac:dyDescent="0.25">
      <c r="D158" s="2">
        <v>61.25</v>
      </c>
      <c r="E158" s="6">
        <f t="shared" ca="1" si="2"/>
        <v>28.641988168724275</v>
      </c>
    </row>
    <row r="159" spans="4:5" x14ac:dyDescent="0.25">
      <c r="D159" s="2">
        <v>61</v>
      </c>
      <c r="E159" s="6">
        <f t="shared" ca="1" si="2"/>
        <v>28.508117283950618</v>
      </c>
    </row>
    <row r="160" spans="4:5" x14ac:dyDescent="0.25">
      <c r="D160" s="2">
        <v>60.75</v>
      </c>
      <c r="E160" s="6">
        <f t="shared" ca="1" si="2"/>
        <v>28.374246399176954</v>
      </c>
    </row>
    <row r="161" spans="4:5" x14ac:dyDescent="0.25">
      <c r="D161" s="2">
        <v>60.5</v>
      </c>
      <c r="E161" s="6">
        <f t="shared" ca="1" si="2"/>
        <v>28.24037551440329</v>
      </c>
    </row>
    <row r="162" spans="4:5" x14ac:dyDescent="0.25">
      <c r="D162" s="2">
        <v>60.25</v>
      </c>
      <c r="E162" s="6">
        <f t="shared" ca="1" si="2"/>
        <v>28.106504629629626</v>
      </c>
    </row>
    <row r="163" spans="4:5" x14ac:dyDescent="0.25">
      <c r="D163" s="2">
        <v>60</v>
      </c>
      <c r="E163" s="6">
        <f t="shared" ca="1" si="2"/>
        <v>27.972633744855962</v>
      </c>
    </row>
    <row r="164" spans="4:5" x14ac:dyDescent="0.25">
      <c r="D164" s="2">
        <v>59.75</v>
      </c>
      <c r="E164" s="6">
        <f t="shared" ca="1" si="2"/>
        <v>27.838762860082301</v>
      </c>
    </row>
    <row r="165" spans="4:5" x14ac:dyDescent="0.25">
      <c r="D165" s="2">
        <v>59.5</v>
      </c>
      <c r="E165" s="6">
        <f t="shared" ca="1" si="2"/>
        <v>27.704891975308641</v>
      </c>
    </row>
    <row r="166" spans="4:5" x14ac:dyDescent="0.25">
      <c r="D166" s="2">
        <v>59.25</v>
      </c>
      <c r="E166" s="6">
        <f t="shared" ca="1" si="2"/>
        <v>27.571021090534977</v>
      </c>
    </row>
    <row r="167" spans="4:5" x14ac:dyDescent="0.25">
      <c r="D167" s="2">
        <v>59</v>
      </c>
      <c r="E167" s="6">
        <f t="shared" ca="1" si="2"/>
        <v>27.437150205761316</v>
      </c>
    </row>
    <row r="168" spans="4:5" x14ac:dyDescent="0.25">
      <c r="D168" s="2">
        <v>58.75</v>
      </c>
      <c r="E168" s="6">
        <f t="shared" ca="1" si="2"/>
        <v>27.303279320987652</v>
      </c>
    </row>
    <row r="169" spans="4:5" x14ac:dyDescent="0.25">
      <c r="D169" s="2">
        <v>58.5</v>
      </c>
      <c r="E169" s="6">
        <f t="shared" ca="1" si="2"/>
        <v>27.169408436213988</v>
      </c>
    </row>
    <row r="170" spans="4:5" x14ac:dyDescent="0.25">
      <c r="D170" s="2">
        <v>58.25</v>
      </c>
      <c r="E170" s="6">
        <f t="shared" ca="1" si="2"/>
        <v>27.035537551440328</v>
      </c>
    </row>
    <row r="171" spans="4:5" x14ac:dyDescent="0.25">
      <c r="D171" s="2">
        <v>58</v>
      </c>
      <c r="E171" s="6">
        <f t="shared" ca="1" si="2"/>
        <v>26.901666666666664</v>
      </c>
    </row>
    <row r="172" spans="4:5" x14ac:dyDescent="0.25">
      <c r="D172" s="2">
        <v>57.75</v>
      </c>
      <c r="E172" s="6">
        <f t="shared" ca="1" si="2"/>
        <v>26.767795781893003</v>
      </c>
    </row>
    <row r="173" spans="4:5" x14ac:dyDescent="0.25">
      <c r="D173" s="2">
        <v>57.5</v>
      </c>
      <c r="E173" s="6">
        <f t="shared" ca="1" si="2"/>
        <v>26.633924897119339</v>
      </c>
    </row>
    <row r="174" spans="4:5" x14ac:dyDescent="0.25">
      <c r="D174" s="2">
        <v>57.25</v>
      </c>
      <c r="E174" s="6">
        <f t="shared" ca="1" si="2"/>
        <v>26.500054012345679</v>
      </c>
    </row>
    <row r="175" spans="4:5" x14ac:dyDescent="0.25">
      <c r="D175" s="2">
        <v>57</v>
      </c>
      <c r="E175" s="6">
        <f t="shared" ca="1" si="2"/>
        <v>26.366183127572015</v>
      </c>
    </row>
    <row r="176" spans="4:5" x14ac:dyDescent="0.25">
      <c r="D176" s="2">
        <v>56.75</v>
      </c>
      <c r="E176" s="6">
        <f t="shared" ca="1" si="2"/>
        <v>26.232312242798351</v>
      </c>
    </row>
    <row r="177" spans="4:5" x14ac:dyDescent="0.25">
      <c r="D177" s="2">
        <v>56.5</v>
      </c>
      <c r="E177" s="6">
        <f t="shared" ca="1" si="2"/>
        <v>26.09844135802469</v>
      </c>
    </row>
    <row r="178" spans="4:5" x14ac:dyDescent="0.25">
      <c r="D178" s="2">
        <v>56.25</v>
      </c>
      <c r="E178" s="6">
        <f t="shared" ca="1" si="2"/>
        <v>25.964570473251026</v>
      </c>
    </row>
    <row r="179" spans="4:5" x14ac:dyDescent="0.25">
      <c r="D179" s="2">
        <v>56</v>
      </c>
      <c r="E179" s="6">
        <f t="shared" ca="1" si="2"/>
        <v>25.830699588477366</v>
      </c>
    </row>
    <row r="180" spans="4:5" x14ac:dyDescent="0.25">
      <c r="D180" s="2">
        <v>55.75</v>
      </c>
      <c r="E180" s="6">
        <f t="shared" ca="1" si="2"/>
        <v>25.696828703703702</v>
      </c>
    </row>
    <row r="181" spans="4:5" x14ac:dyDescent="0.25">
      <c r="D181" s="2">
        <v>55.5</v>
      </c>
      <c r="E181" s="6">
        <f t="shared" ca="1" si="2"/>
        <v>25.562957818930041</v>
      </c>
    </row>
    <row r="182" spans="4:5" x14ac:dyDescent="0.25">
      <c r="D182" s="2">
        <v>55.25</v>
      </c>
      <c r="E182" s="6">
        <f t="shared" ca="1" si="2"/>
        <v>25.429086934156377</v>
      </c>
    </row>
    <row r="183" spans="4:5" x14ac:dyDescent="0.25">
      <c r="D183" s="2">
        <v>55</v>
      </c>
      <c r="E183" s="6">
        <f t="shared" ca="1" si="2"/>
        <v>25.295216049382713</v>
      </c>
    </row>
    <row r="184" spans="4:5" x14ac:dyDescent="0.25">
      <c r="D184" s="2">
        <v>54.75</v>
      </c>
      <c r="E184" s="6">
        <f t="shared" ca="1" si="2"/>
        <v>25.161345164609052</v>
      </c>
    </row>
    <row r="185" spans="4:5" x14ac:dyDescent="0.25">
      <c r="D185" s="2">
        <v>54.5</v>
      </c>
      <c r="E185" s="6">
        <f t="shared" ca="1" si="2"/>
        <v>25.027474279835388</v>
      </c>
    </row>
    <row r="186" spans="4:5" x14ac:dyDescent="0.25">
      <c r="D186" s="2">
        <v>54.25</v>
      </c>
      <c r="E186" s="6">
        <f t="shared" ca="1" si="2"/>
        <v>24.893603395061728</v>
      </c>
    </row>
    <row r="187" spans="4:5" x14ac:dyDescent="0.25">
      <c r="D187" s="2">
        <v>54</v>
      </c>
      <c r="E187" s="6">
        <f t="shared" ca="1" si="2"/>
        <v>24.759732510288064</v>
      </c>
    </row>
    <row r="188" spans="4:5" x14ac:dyDescent="0.25">
      <c r="D188" s="2">
        <v>53.75</v>
      </c>
      <c r="E188" s="6">
        <f t="shared" ca="1" si="2"/>
        <v>24.625861625514403</v>
      </c>
    </row>
    <row r="189" spans="4:5" x14ac:dyDescent="0.25">
      <c r="D189" s="2">
        <v>53.5</v>
      </c>
      <c r="E189" s="6">
        <f t="shared" ca="1" si="2"/>
        <v>24.491990740740739</v>
      </c>
    </row>
    <row r="190" spans="4:5" x14ac:dyDescent="0.25">
      <c r="D190" s="2">
        <v>53.25</v>
      </c>
      <c r="E190" s="6">
        <f t="shared" ca="1" si="2"/>
        <v>24.358119855967075</v>
      </c>
    </row>
    <row r="191" spans="4:5" x14ac:dyDescent="0.25">
      <c r="D191" s="2">
        <v>53</v>
      </c>
      <c r="E191" s="6">
        <f t="shared" ca="1" si="2"/>
        <v>24.224248971193415</v>
      </c>
    </row>
    <row r="192" spans="4:5" x14ac:dyDescent="0.25">
      <c r="D192" s="2">
        <v>52.75</v>
      </c>
      <c r="E192" s="6">
        <f t="shared" ca="1" si="2"/>
        <v>24.090378086419751</v>
      </c>
    </row>
    <row r="193" spans="4:5" x14ac:dyDescent="0.25">
      <c r="D193" s="2">
        <v>52.5</v>
      </c>
      <c r="E193" s="6">
        <f t="shared" ca="1" si="2"/>
        <v>23.95650720164609</v>
      </c>
    </row>
    <row r="194" spans="4:5" x14ac:dyDescent="0.25">
      <c r="D194" s="2">
        <v>52.25</v>
      </c>
      <c r="E194" s="6">
        <f t="shared" ca="1" si="2"/>
        <v>23.822636316872426</v>
      </c>
    </row>
    <row r="195" spans="4:5" x14ac:dyDescent="0.25">
      <c r="D195" s="2">
        <v>52</v>
      </c>
      <c r="E195" s="6">
        <f t="shared" ca="1" si="2"/>
        <v>23.688765432098766</v>
      </c>
    </row>
    <row r="196" spans="4:5" x14ac:dyDescent="0.25">
      <c r="D196" s="2">
        <v>51.75</v>
      </c>
      <c r="E196" s="6">
        <f t="shared" ca="1" si="2"/>
        <v>23.554894547325102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23.421023662551438</v>
      </c>
    </row>
    <row r="198" spans="4:5" x14ac:dyDescent="0.25">
      <c r="D198" s="2">
        <v>51.25</v>
      </c>
      <c r="E198" s="6">
        <f t="shared" ca="1" si="3"/>
        <v>23.287152777777777</v>
      </c>
    </row>
    <row r="199" spans="4:5" x14ac:dyDescent="0.25">
      <c r="D199" s="2">
        <v>51</v>
      </c>
      <c r="E199" s="6">
        <f t="shared" ca="1" si="3"/>
        <v>23.153281893004113</v>
      </c>
    </row>
    <row r="200" spans="4:5" x14ac:dyDescent="0.25">
      <c r="D200" s="2">
        <v>50.75</v>
      </c>
      <c r="E200" s="6">
        <f t="shared" ca="1" si="3"/>
        <v>23.019411008230453</v>
      </c>
    </row>
    <row r="201" spans="4:5" x14ac:dyDescent="0.25">
      <c r="D201" s="2">
        <v>50.5</v>
      </c>
      <c r="E201" s="6">
        <f t="shared" ca="1" si="3"/>
        <v>22.885540123456789</v>
      </c>
    </row>
    <row r="202" spans="4:5" x14ac:dyDescent="0.25">
      <c r="D202" s="2">
        <v>50.25</v>
      </c>
      <c r="E202" s="6">
        <f t="shared" ca="1" si="3"/>
        <v>22.751669238683128</v>
      </c>
    </row>
    <row r="203" spans="4:5" x14ac:dyDescent="0.25">
      <c r="D203" s="2">
        <v>50</v>
      </c>
      <c r="E203" s="6">
        <f t="shared" ca="1" si="3"/>
        <v>22.617798353909464</v>
      </c>
    </row>
    <row r="204" spans="4:5" x14ac:dyDescent="0.25">
      <c r="D204" s="2">
        <v>49.75</v>
      </c>
      <c r="E204" s="6">
        <f t="shared" ca="1" si="3"/>
        <v>22.4839274691358</v>
      </c>
    </row>
    <row r="205" spans="4:5" x14ac:dyDescent="0.25">
      <c r="D205" s="2">
        <v>49.5</v>
      </c>
      <c r="E205" s="6">
        <f t="shared" ca="1" si="3"/>
        <v>22.350056584362139</v>
      </c>
    </row>
    <row r="206" spans="4:5" x14ac:dyDescent="0.25">
      <c r="D206" s="2">
        <v>49.25</v>
      </c>
      <c r="E206" s="6">
        <f t="shared" ca="1" si="3"/>
        <v>22.216185699588475</v>
      </c>
    </row>
    <row r="207" spans="4:5" x14ac:dyDescent="0.25">
      <c r="D207" s="2">
        <v>49</v>
      </c>
      <c r="E207" s="6">
        <f t="shared" ca="1" si="3"/>
        <v>22.082314814814815</v>
      </c>
    </row>
    <row r="208" spans="4:5" x14ac:dyDescent="0.25">
      <c r="D208" s="2">
        <v>48.75</v>
      </c>
      <c r="E208" s="6">
        <f t="shared" ca="1" si="3"/>
        <v>21.948443930041151</v>
      </c>
    </row>
    <row r="209" spans="4:5" x14ac:dyDescent="0.25">
      <c r="D209" s="2">
        <v>48.5</v>
      </c>
      <c r="E209" s="6">
        <f t="shared" ca="1" si="3"/>
        <v>21.81457304526749</v>
      </c>
    </row>
    <row r="210" spans="4:5" x14ac:dyDescent="0.25">
      <c r="D210" s="2">
        <v>48.25</v>
      </c>
      <c r="E210" s="6">
        <f t="shared" ca="1" si="3"/>
        <v>21.680702160493826</v>
      </c>
    </row>
    <row r="211" spans="4:5" x14ac:dyDescent="0.25">
      <c r="D211" s="2">
        <v>48</v>
      </c>
      <c r="E211" s="6">
        <f t="shared" ca="1" si="3"/>
        <v>21.546831275720166</v>
      </c>
    </row>
    <row r="212" spans="4:5" x14ac:dyDescent="0.25">
      <c r="D212" s="2">
        <v>47.75</v>
      </c>
      <c r="E212" s="6">
        <f t="shared" ca="1" si="3"/>
        <v>21.412960390946502</v>
      </c>
    </row>
    <row r="213" spans="4:5" x14ac:dyDescent="0.25">
      <c r="D213" s="2">
        <v>47.5</v>
      </c>
      <c r="E213" s="6">
        <f t="shared" ca="1" si="3"/>
        <v>21.279089506172838</v>
      </c>
    </row>
    <row r="214" spans="4:5" x14ac:dyDescent="0.25">
      <c r="D214" s="2">
        <v>47.25</v>
      </c>
      <c r="E214" s="6">
        <f t="shared" ca="1" si="3"/>
        <v>21.145218621399177</v>
      </c>
    </row>
    <row r="215" spans="4:5" x14ac:dyDescent="0.25">
      <c r="D215" s="2">
        <v>47</v>
      </c>
      <c r="E215" s="6">
        <f t="shared" ca="1" si="3"/>
        <v>21.011347736625513</v>
      </c>
    </row>
    <row r="216" spans="4:5" x14ac:dyDescent="0.25">
      <c r="D216" s="2">
        <v>46.75</v>
      </c>
      <c r="E216" s="6">
        <f t="shared" ca="1" si="3"/>
        <v>20.877476851851853</v>
      </c>
    </row>
    <row r="217" spans="4:5" x14ac:dyDescent="0.25">
      <c r="D217" s="2">
        <v>46.5</v>
      </c>
      <c r="E217" s="6">
        <f t="shared" ca="1" si="3"/>
        <v>20.743605967078189</v>
      </c>
    </row>
    <row r="218" spans="4:5" x14ac:dyDescent="0.25">
      <c r="D218" s="2">
        <v>46.25</v>
      </c>
      <c r="E218" s="6">
        <f t="shared" ca="1" si="3"/>
        <v>20.609735082304528</v>
      </c>
    </row>
    <row r="219" spans="4:5" x14ac:dyDescent="0.25">
      <c r="D219" s="2">
        <v>46</v>
      </c>
      <c r="E219" s="6">
        <f t="shared" ca="1" si="3"/>
        <v>20.475864197530864</v>
      </c>
    </row>
    <row r="220" spans="4:5" x14ac:dyDescent="0.25">
      <c r="D220" s="2">
        <v>45.75</v>
      </c>
      <c r="E220" s="6">
        <f t="shared" ca="1" si="3"/>
        <v>20.3419933127572</v>
      </c>
    </row>
    <row r="221" spans="4:5" x14ac:dyDescent="0.25">
      <c r="D221" s="2">
        <v>45.5</v>
      </c>
      <c r="E221" s="6">
        <f t="shared" ca="1" si="3"/>
        <v>20.20812242798354</v>
      </c>
    </row>
    <row r="222" spans="4:5" x14ac:dyDescent="0.25">
      <c r="D222" s="2">
        <v>45.25</v>
      </c>
      <c r="E222" s="6">
        <f t="shared" ca="1" si="3"/>
        <v>20.074251543209876</v>
      </c>
    </row>
    <row r="223" spans="4:5" x14ac:dyDescent="0.25">
      <c r="D223" s="2">
        <v>45</v>
      </c>
      <c r="E223" s="6">
        <f t="shared" ca="1" si="3"/>
        <v>19.940380658436215</v>
      </c>
    </row>
    <row r="224" spans="4:5" x14ac:dyDescent="0.25">
      <c r="D224" s="2">
        <v>44.75</v>
      </c>
      <c r="E224" s="6">
        <f t="shared" ca="1" si="3"/>
        <v>19.806509773662551</v>
      </c>
    </row>
    <row r="225" spans="4:5" x14ac:dyDescent="0.25">
      <c r="D225" s="2">
        <v>44.5</v>
      </c>
      <c r="E225" s="6">
        <f t="shared" ca="1" si="3"/>
        <v>19.672638888888891</v>
      </c>
    </row>
    <row r="226" spans="4:5" x14ac:dyDescent="0.25">
      <c r="D226" s="2">
        <v>44.25</v>
      </c>
      <c r="E226" s="6">
        <f t="shared" ca="1" si="3"/>
        <v>19.538768004115227</v>
      </c>
    </row>
    <row r="227" spans="4:5" x14ac:dyDescent="0.25">
      <c r="D227" s="2">
        <v>44</v>
      </c>
      <c r="E227" s="6">
        <f t="shared" ca="1" si="3"/>
        <v>19.404897119341562</v>
      </c>
    </row>
    <row r="228" spans="4:5" x14ac:dyDescent="0.25">
      <c r="D228" s="2">
        <v>43.75</v>
      </c>
      <c r="E228" s="6">
        <f t="shared" ca="1" si="3"/>
        <v>19.271026234567902</v>
      </c>
    </row>
    <row r="229" spans="4:5" x14ac:dyDescent="0.25">
      <c r="D229" s="2">
        <v>43.5</v>
      </c>
      <c r="E229" s="6">
        <f t="shared" ca="1" si="3"/>
        <v>19.137155349794238</v>
      </c>
    </row>
    <row r="230" spans="4:5" x14ac:dyDescent="0.25">
      <c r="D230" s="2">
        <v>43.25</v>
      </c>
      <c r="E230" s="6">
        <f t="shared" ca="1" si="3"/>
        <v>19.003284465020577</v>
      </c>
    </row>
    <row r="231" spans="4:5" x14ac:dyDescent="0.25">
      <c r="D231" s="2">
        <v>43</v>
      </c>
      <c r="E231" s="6">
        <f t="shared" ca="1" si="3"/>
        <v>18.869413580246913</v>
      </c>
    </row>
    <row r="232" spans="4:5" x14ac:dyDescent="0.25">
      <c r="D232" s="2">
        <v>42.75</v>
      </c>
      <c r="E232" s="6">
        <f t="shared" ca="1" si="3"/>
        <v>18.735542695473253</v>
      </c>
    </row>
    <row r="233" spans="4:5" x14ac:dyDescent="0.25">
      <c r="D233" s="2">
        <v>42.5</v>
      </c>
      <c r="E233" s="6">
        <f t="shared" ca="1" si="3"/>
        <v>18.601671810699589</v>
      </c>
    </row>
    <row r="234" spans="4:5" x14ac:dyDescent="0.25">
      <c r="D234" s="2">
        <v>42.25</v>
      </c>
      <c r="E234" s="6">
        <f t="shared" ca="1" si="3"/>
        <v>18.467800925925925</v>
      </c>
    </row>
    <row r="235" spans="4:5" x14ac:dyDescent="0.25">
      <c r="D235" s="2">
        <v>42</v>
      </c>
      <c r="E235" s="6">
        <f t="shared" ca="1" si="3"/>
        <v>18.333930041152264</v>
      </c>
    </row>
    <row r="236" spans="4:5" x14ac:dyDescent="0.25">
      <c r="D236" s="2">
        <v>41.75</v>
      </c>
      <c r="E236" s="6">
        <f t="shared" ca="1" si="3"/>
        <v>18.2000591563786</v>
      </c>
    </row>
    <row r="237" spans="4:5" x14ac:dyDescent="0.25">
      <c r="D237" s="2">
        <v>41.5</v>
      </c>
      <c r="E237" s="6">
        <f t="shared" ca="1" si="3"/>
        <v>18.06618827160494</v>
      </c>
    </row>
    <row r="238" spans="4:5" x14ac:dyDescent="0.25">
      <c r="D238" s="2">
        <v>41.25</v>
      </c>
      <c r="E238" s="6">
        <f t="shared" ca="1" si="3"/>
        <v>17.932317386831276</v>
      </c>
    </row>
    <row r="239" spans="4:5" x14ac:dyDescent="0.25">
      <c r="D239" s="2">
        <v>41</v>
      </c>
      <c r="E239" s="6">
        <f t="shared" ca="1" si="3"/>
        <v>17.798446502057615</v>
      </c>
    </row>
    <row r="240" spans="4:5" x14ac:dyDescent="0.25">
      <c r="D240" s="2">
        <v>40.75</v>
      </c>
      <c r="E240" s="6">
        <f t="shared" ca="1" si="3"/>
        <v>17.664575617283951</v>
      </c>
    </row>
    <row r="241" spans="4:5" x14ac:dyDescent="0.25">
      <c r="D241" s="2">
        <v>40.5</v>
      </c>
      <c r="E241" s="6">
        <f t="shared" ca="1" si="3"/>
        <v>17.530704732510287</v>
      </c>
    </row>
    <row r="242" spans="4:5" x14ac:dyDescent="0.25">
      <c r="D242" s="2">
        <v>40.25</v>
      </c>
      <c r="E242" s="6">
        <f t="shared" ca="1" si="3"/>
        <v>17.396833847736627</v>
      </c>
    </row>
    <row r="243" spans="4:5" x14ac:dyDescent="0.25">
      <c r="D243" s="2">
        <v>40</v>
      </c>
      <c r="E243" s="6">
        <f t="shared" ca="1" si="3"/>
        <v>17.262962962962963</v>
      </c>
    </row>
    <row r="244" spans="4:5" x14ac:dyDescent="0.25">
      <c r="D244" s="2">
        <v>39.75</v>
      </c>
      <c r="E244" s="6">
        <f t="shared" ca="1" si="3"/>
        <v>17.129092078189302</v>
      </c>
    </row>
    <row r="245" spans="4:5" x14ac:dyDescent="0.25">
      <c r="D245" s="2">
        <v>39.5</v>
      </c>
      <c r="E245" s="6">
        <f t="shared" ca="1" si="3"/>
        <v>16.995221193415638</v>
      </c>
    </row>
    <row r="246" spans="4:5" x14ac:dyDescent="0.25">
      <c r="D246" s="2">
        <v>39.25</v>
      </c>
      <c r="E246" s="6">
        <f t="shared" ca="1" si="3"/>
        <v>16.861350308641978</v>
      </c>
    </row>
    <row r="247" spans="4:5" x14ac:dyDescent="0.25">
      <c r="D247" s="2">
        <v>39</v>
      </c>
      <c r="E247" s="6">
        <f t="shared" ca="1" si="3"/>
        <v>16.727479423868314</v>
      </c>
    </row>
    <row r="248" spans="4:5" x14ac:dyDescent="0.25">
      <c r="D248" s="2">
        <v>38.75</v>
      </c>
      <c r="E248" s="6">
        <f t="shared" ca="1" si="3"/>
        <v>16.59360853909465</v>
      </c>
    </row>
    <row r="249" spans="4:5" x14ac:dyDescent="0.25">
      <c r="D249" s="2">
        <v>38.5</v>
      </c>
      <c r="E249" s="6">
        <f t="shared" ca="1" si="3"/>
        <v>16.459737654320989</v>
      </c>
    </row>
    <row r="250" spans="4:5" x14ac:dyDescent="0.25">
      <c r="D250" s="2">
        <v>38.25</v>
      </c>
      <c r="E250" s="6">
        <f t="shared" ca="1" si="3"/>
        <v>16.325866769547325</v>
      </c>
    </row>
    <row r="251" spans="4:5" x14ac:dyDescent="0.25">
      <c r="D251" s="2">
        <v>38</v>
      </c>
      <c r="E251" s="6">
        <f t="shared" ca="1" si="3"/>
        <v>16.191995884773664</v>
      </c>
    </row>
    <row r="252" spans="4:5" x14ac:dyDescent="0.25">
      <c r="D252" s="2">
        <v>37.75</v>
      </c>
      <c r="E252" s="6">
        <f t="shared" ca="1" si="3"/>
        <v>16.058125</v>
      </c>
    </row>
    <row r="253" spans="4:5" x14ac:dyDescent="0.25">
      <c r="D253" s="2">
        <v>37.5</v>
      </c>
      <c r="E253" s="6">
        <f t="shared" ca="1" si="3"/>
        <v>15.934027777777779</v>
      </c>
    </row>
    <row r="254" spans="4:5" x14ac:dyDescent="0.25">
      <c r="D254" s="2">
        <v>37.25</v>
      </c>
      <c r="E254" s="6">
        <f t="shared" ca="1" si="3"/>
        <v>15.817430555555557</v>
      </c>
    </row>
    <row r="255" spans="4:5" x14ac:dyDescent="0.25">
      <c r="D255" s="2">
        <v>37</v>
      </c>
      <c r="E255" s="6">
        <f t="shared" ca="1" si="3"/>
        <v>15.700833333333335</v>
      </c>
    </row>
    <row r="256" spans="4:5" x14ac:dyDescent="0.25">
      <c r="D256" s="2">
        <v>36.75</v>
      </c>
      <c r="E256" s="6">
        <f t="shared" ca="1" si="3"/>
        <v>15.584236111111114</v>
      </c>
    </row>
    <row r="257" spans="4:5" x14ac:dyDescent="0.25">
      <c r="D257" s="2">
        <v>36.5</v>
      </c>
      <c r="E257" s="6">
        <f t="shared" ca="1" si="3"/>
        <v>15.467638888888889</v>
      </c>
    </row>
    <row r="258" spans="4:5" x14ac:dyDescent="0.25">
      <c r="D258" s="2">
        <v>36.25</v>
      </c>
      <c r="E258" s="6">
        <f t="shared" ca="1" si="3"/>
        <v>15.351041666666667</v>
      </c>
    </row>
    <row r="259" spans="4:5" x14ac:dyDescent="0.25">
      <c r="D259" s="2">
        <v>36</v>
      </c>
      <c r="E259" s="6">
        <f t="shared" ca="1" si="3"/>
        <v>15.234444444444446</v>
      </c>
    </row>
    <row r="260" spans="4:5" x14ac:dyDescent="0.25">
      <c r="D260" s="2">
        <v>35.75</v>
      </c>
      <c r="E260" s="6">
        <f t="shared" ca="1" si="3"/>
        <v>15.117847222222224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15.001250000000002</v>
      </c>
    </row>
    <row r="262" spans="4:5" x14ac:dyDescent="0.25">
      <c r="D262" s="2">
        <v>35.25</v>
      </c>
      <c r="E262" s="6">
        <f t="shared" ca="1" si="4"/>
        <v>14.884652777777777</v>
      </c>
    </row>
    <row r="263" spans="4:5" x14ac:dyDescent="0.25">
      <c r="D263" s="2">
        <v>35</v>
      </c>
      <c r="E263" s="6">
        <f t="shared" ca="1" si="4"/>
        <v>14.768055555555556</v>
      </c>
    </row>
    <row r="264" spans="4:5" x14ac:dyDescent="0.25">
      <c r="D264" s="2">
        <v>34.75</v>
      </c>
      <c r="E264" s="6">
        <f t="shared" ca="1" si="4"/>
        <v>14.651458333333334</v>
      </c>
    </row>
    <row r="265" spans="4:5" x14ac:dyDescent="0.25">
      <c r="D265" s="2">
        <v>34.5</v>
      </c>
      <c r="E265" s="6">
        <f t="shared" ca="1" si="4"/>
        <v>14.534861111111113</v>
      </c>
    </row>
    <row r="266" spans="4:5" x14ac:dyDescent="0.25">
      <c r="D266" s="2">
        <v>34.25</v>
      </c>
      <c r="E266" s="6">
        <f t="shared" ca="1" si="4"/>
        <v>14.418263888888889</v>
      </c>
    </row>
    <row r="267" spans="4:5" x14ac:dyDescent="0.25">
      <c r="D267" s="2">
        <v>34</v>
      </c>
      <c r="E267" s="6">
        <f t="shared" ca="1" si="4"/>
        <v>14.301666666666668</v>
      </c>
    </row>
    <row r="268" spans="4:5" x14ac:dyDescent="0.25">
      <c r="D268" s="2">
        <v>33.75</v>
      </c>
      <c r="E268" s="6">
        <f t="shared" ca="1" si="4"/>
        <v>14.185069444444446</v>
      </c>
    </row>
    <row r="269" spans="4:5" x14ac:dyDescent="0.25">
      <c r="D269" s="2">
        <v>33.5</v>
      </c>
      <c r="E269" s="6">
        <f t="shared" ca="1" si="4"/>
        <v>14.068472222222223</v>
      </c>
    </row>
    <row r="270" spans="4:5" x14ac:dyDescent="0.25">
      <c r="D270" s="2">
        <v>33.25</v>
      </c>
      <c r="E270" s="6">
        <f t="shared" ca="1" si="4"/>
        <v>13.951875000000001</v>
      </c>
    </row>
    <row r="271" spans="4:5" x14ac:dyDescent="0.25">
      <c r="D271" s="2">
        <v>33</v>
      </c>
      <c r="E271" s="6">
        <f t="shared" ca="1" si="4"/>
        <v>13.83527777777778</v>
      </c>
    </row>
    <row r="272" spans="4:5" x14ac:dyDescent="0.25">
      <c r="D272" s="2">
        <v>32.75</v>
      </c>
      <c r="E272" s="6">
        <f t="shared" ca="1" si="4"/>
        <v>13.718680555555556</v>
      </c>
    </row>
    <row r="273" spans="4:5" x14ac:dyDescent="0.25">
      <c r="D273" s="2">
        <v>32.5</v>
      </c>
      <c r="E273" s="6">
        <f t="shared" ca="1" si="4"/>
        <v>13.602083333333335</v>
      </c>
    </row>
    <row r="274" spans="4:5" x14ac:dyDescent="0.25">
      <c r="D274" s="2">
        <v>32.25</v>
      </c>
      <c r="E274" s="6">
        <f t="shared" ca="1" si="4"/>
        <v>13.485486111111111</v>
      </c>
    </row>
    <row r="275" spans="4:5" x14ac:dyDescent="0.25">
      <c r="D275" s="2">
        <v>32</v>
      </c>
      <c r="E275" s="6">
        <f t="shared" ca="1" si="4"/>
        <v>13.36888888888889</v>
      </c>
    </row>
    <row r="276" spans="4:5" x14ac:dyDescent="0.25">
      <c r="D276" s="2">
        <v>31.75</v>
      </c>
      <c r="E276" s="6">
        <f t="shared" ca="1" si="4"/>
        <v>13.252291666666668</v>
      </c>
    </row>
    <row r="277" spans="4:5" x14ac:dyDescent="0.25">
      <c r="D277" s="2">
        <v>31.5</v>
      </c>
      <c r="E277" s="6">
        <f t="shared" ca="1" si="4"/>
        <v>13.135694444444445</v>
      </c>
    </row>
    <row r="278" spans="4:5" x14ac:dyDescent="0.25">
      <c r="D278" s="2">
        <v>31.25</v>
      </c>
      <c r="E278" s="6">
        <f t="shared" ca="1" si="4"/>
        <v>13.019097222222223</v>
      </c>
    </row>
    <row r="279" spans="4:5" x14ac:dyDescent="0.25">
      <c r="D279" s="2">
        <v>31</v>
      </c>
      <c r="E279" s="6">
        <f t="shared" ca="1" si="4"/>
        <v>12.9025</v>
      </c>
    </row>
    <row r="280" spans="4:5" x14ac:dyDescent="0.25">
      <c r="D280" s="2">
        <v>30.75</v>
      </c>
      <c r="E280" s="6">
        <f t="shared" ca="1" si="4"/>
        <v>12.785902777777778</v>
      </c>
    </row>
    <row r="281" spans="4:5" x14ac:dyDescent="0.25">
      <c r="D281" s="2">
        <v>30.5</v>
      </c>
      <c r="E281" s="6">
        <f t="shared" ca="1" si="4"/>
        <v>12.669305555555557</v>
      </c>
    </row>
    <row r="282" spans="4:5" x14ac:dyDescent="0.25">
      <c r="D282" s="2">
        <v>30.25</v>
      </c>
      <c r="E282" s="6">
        <f t="shared" ca="1" si="4"/>
        <v>12.552708333333333</v>
      </c>
    </row>
    <row r="283" spans="4:5" x14ac:dyDescent="0.25">
      <c r="D283" s="2">
        <v>30</v>
      </c>
      <c r="E283" s="6">
        <f t="shared" ca="1" si="4"/>
        <v>12.436111111111112</v>
      </c>
    </row>
    <row r="284" spans="4:5" x14ac:dyDescent="0.25">
      <c r="D284" s="2">
        <v>29.75</v>
      </c>
      <c r="E284" s="6">
        <f t="shared" ca="1" si="4"/>
        <v>12.31951388888889</v>
      </c>
    </row>
    <row r="285" spans="4:5" x14ac:dyDescent="0.25">
      <c r="D285" s="2">
        <v>29.5</v>
      </c>
      <c r="E285" s="6">
        <f t="shared" ca="1" si="4"/>
        <v>12.202916666666667</v>
      </c>
    </row>
    <row r="286" spans="4:5" x14ac:dyDescent="0.25">
      <c r="D286" s="2">
        <v>29.25</v>
      </c>
      <c r="E286" s="6">
        <f t="shared" ca="1" si="4"/>
        <v>12.086319444444445</v>
      </c>
    </row>
    <row r="287" spans="4:5" x14ac:dyDescent="0.25">
      <c r="D287" s="2">
        <v>29</v>
      </c>
      <c r="E287" s="6">
        <f t="shared" ca="1" si="4"/>
        <v>11.969722222222224</v>
      </c>
    </row>
    <row r="288" spans="4:5" x14ac:dyDescent="0.25">
      <c r="D288" s="2">
        <v>28.75</v>
      </c>
      <c r="E288" s="6">
        <f t="shared" ca="1" si="4"/>
        <v>11.853125</v>
      </c>
    </row>
    <row r="289" spans="4:5" x14ac:dyDescent="0.25">
      <c r="D289" s="2">
        <v>28.5</v>
      </c>
      <c r="E289" s="6">
        <f t="shared" ca="1" si="4"/>
        <v>11.736527777777779</v>
      </c>
    </row>
    <row r="290" spans="4:5" x14ac:dyDescent="0.25">
      <c r="D290" s="2">
        <v>28.25</v>
      </c>
      <c r="E290" s="6">
        <f t="shared" ca="1" si="4"/>
        <v>11.619930555555555</v>
      </c>
    </row>
    <row r="291" spans="4:5" x14ac:dyDescent="0.25">
      <c r="D291" s="2">
        <v>28</v>
      </c>
      <c r="E291" s="6">
        <f t="shared" ca="1" si="4"/>
        <v>11.503333333333334</v>
      </c>
    </row>
    <row r="292" spans="4:5" x14ac:dyDescent="0.25">
      <c r="D292" s="2">
        <v>27.75</v>
      </c>
      <c r="E292" s="6">
        <f t="shared" ca="1" si="4"/>
        <v>11.386736111111112</v>
      </c>
    </row>
    <row r="293" spans="4:5" x14ac:dyDescent="0.25">
      <c r="D293" s="2">
        <v>27.5</v>
      </c>
      <c r="E293" s="6">
        <f t="shared" ca="1" si="4"/>
        <v>11.270138888888889</v>
      </c>
    </row>
    <row r="294" spans="4:5" x14ac:dyDescent="0.25">
      <c r="D294" s="2">
        <v>27.25</v>
      </c>
      <c r="E294" s="6">
        <f t="shared" ca="1" si="4"/>
        <v>11.153541666666667</v>
      </c>
    </row>
    <row r="295" spans="4:5" x14ac:dyDescent="0.25">
      <c r="D295" s="2">
        <v>27</v>
      </c>
      <c r="E295" s="6">
        <f t="shared" ca="1" si="4"/>
        <v>11.036944444444444</v>
      </c>
    </row>
    <row r="296" spans="4:5" x14ac:dyDescent="0.25">
      <c r="D296" s="2">
        <v>26.75</v>
      </c>
      <c r="E296" s="6">
        <f t="shared" ca="1" si="4"/>
        <v>10.920347222222222</v>
      </c>
    </row>
    <row r="297" spans="4:5" x14ac:dyDescent="0.25">
      <c r="D297" s="2">
        <v>26.5</v>
      </c>
      <c r="E297" s="6">
        <f t="shared" ca="1" si="4"/>
        <v>10.803750000000001</v>
      </c>
    </row>
    <row r="298" spans="4:5" x14ac:dyDescent="0.25">
      <c r="D298" s="2">
        <v>26.25</v>
      </c>
      <c r="E298" s="6">
        <f t="shared" ca="1" si="4"/>
        <v>10.687152777777778</v>
      </c>
    </row>
    <row r="299" spans="4:5" x14ac:dyDescent="0.25">
      <c r="D299" s="2">
        <v>26</v>
      </c>
      <c r="E299" s="6">
        <f t="shared" ca="1" si="4"/>
        <v>10.570555555555556</v>
      </c>
    </row>
    <row r="300" spans="4:5" x14ac:dyDescent="0.25">
      <c r="D300" s="2">
        <v>25.75</v>
      </c>
      <c r="E300" s="6">
        <f t="shared" ca="1" si="4"/>
        <v>10.453958333333334</v>
      </c>
    </row>
    <row r="301" spans="4:5" x14ac:dyDescent="0.25">
      <c r="D301" s="2">
        <v>25.5</v>
      </c>
      <c r="E301" s="6">
        <f t="shared" ca="1" si="4"/>
        <v>10.337361111111111</v>
      </c>
    </row>
    <row r="302" spans="4:5" x14ac:dyDescent="0.25">
      <c r="D302" s="2">
        <v>25.25</v>
      </c>
      <c r="E302" s="6">
        <f t="shared" ca="1" si="4"/>
        <v>10.220763888888889</v>
      </c>
    </row>
    <row r="303" spans="4:5" x14ac:dyDescent="0.25">
      <c r="D303" s="2">
        <v>25</v>
      </c>
      <c r="E303" s="6">
        <f t="shared" ca="1" si="4"/>
        <v>10.104166666666668</v>
      </c>
    </row>
    <row r="304" spans="4:5" x14ac:dyDescent="0.25">
      <c r="D304" s="2">
        <v>24.75</v>
      </c>
      <c r="E304" s="6">
        <f t="shared" ca="1" si="4"/>
        <v>9.9875694444444445</v>
      </c>
    </row>
    <row r="305" spans="4:5" x14ac:dyDescent="0.25">
      <c r="D305" s="2">
        <v>24.5</v>
      </c>
      <c r="E305" s="6">
        <f t="shared" ca="1" si="4"/>
        <v>9.8709722222222229</v>
      </c>
    </row>
    <row r="306" spans="4:5" x14ac:dyDescent="0.25">
      <c r="D306" s="2">
        <v>24.25</v>
      </c>
      <c r="E306" s="6">
        <f t="shared" ca="1" si="4"/>
        <v>9.7543749999999996</v>
      </c>
    </row>
    <row r="307" spans="4:5" x14ac:dyDescent="0.25">
      <c r="D307" s="2">
        <v>24</v>
      </c>
      <c r="E307" s="6">
        <f t="shared" ca="1" si="4"/>
        <v>9.637777777777778</v>
      </c>
    </row>
    <row r="308" spans="4:5" x14ac:dyDescent="0.25">
      <c r="D308" s="2">
        <v>23.75</v>
      </c>
      <c r="E308" s="6">
        <f t="shared" ca="1" si="4"/>
        <v>9.5211805555555564</v>
      </c>
    </row>
    <row r="309" spans="4:5" x14ac:dyDescent="0.25">
      <c r="D309" s="2">
        <v>23.5</v>
      </c>
      <c r="E309" s="6">
        <f t="shared" ca="1" si="4"/>
        <v>9.4045833333333331</v>
      </c>
    </row>
    <row r="310" spans="4:5" x14ac:dyDescent="0.25">
      <c r="D310" s="2">
        <v>23.25</v>
      </c>
      <c r="E310" s="6">
        <f t="shared" ca="1" si="4"/>
        <v>9.2879861111111115</v>
      </c>
    </row>
    <row r="311" spans="4:5" x14ac:dyDescent="0.25">
      <c r="D311" s="2">
        <v>23</v>
      </c>
      <c r="E311" s="6">
        <f t="shared" ca="1" si="4"/>
        <v>9.1713888888888881</v>
      </c>
    </row>
    <row r="312" spans="4:5" x14ac:dyDescent="0.25">
      <c r="D312" s="2">
        <v>22.75</v>
      </c>
      <c r="E312" s="6">
        <f t="shared" ca="1" si="4"/>
        <v>9.0547916666666666</v>
      </c>
    </row>
    <row r="313" spans="4:5" x14ac:dyDescent="0.25">
      <c r="D313" s="2">
        <v>22.5</v>
      </c>
      <c r="E313" s="6">
        <f t="shared" ca="1" si="4"/>
        <v>8.938194444444445</v>
      </c>
    </row>
    <row r="314" spans="4:5" x14ac:dyDescent="0.25">
      <c r="D314" s="2">
        <v>22.25</v>
      </c>
      <c r="E314" s="6">
        <f t="shared" ca="1" si="4"/>
        <v>8.8215972222222216</v>
      </c>
    </row>
    <row r="315" spans="4:5" x14ac:dyDescent="0.25">
      <c r="D315" s="2">
        <v>22</v>
      </c>
      <c r="E315" s="6">
        <f t="shared" ca="1" si="4"/>
        <v>8.7050000000000001</v>
      </c>
    </row>
    <row r="316" spans="4:5" x14ac:dyDescent="0.25">
      <c r="D316" s="2">
        <v>21.75</v>
      </c>
      <c r="E316" s="6">
        <f t="shared" ca="1" si="4"/>
        <v>8.5884027777777785</v>
      </c>
    </row>
    <row r="317" spans="4:5" x14ac:dyDescent="0.25">
      <c r="D317" s="2">
        <v>21.5</v>
      </c>
      <c r="E317" s="6">
        <f t="shared" ca="1" si="4"/>
        <v>8.4718055555555551</v>
      </c>
    </row>
    <row r="318" spans="4:5" x14ac:dyDescent="0.25">
      <c r="D318" s="2">
        <v>21.25</v>
      </c>
      <c r="E318" s="6">
        <f t="shared" ca="1" si="4"/>
        <v>8.3552083333333336</v>
      </c>
    </row>
    <row r="319" spans="4:5" x14ac:dyDescent="0.25">
      <c r="D319" s="2">
        <v>21</v>
      </c>
      <c r="E319" s="6">
        <f t="shared" ca="1" si="4"/>
        <v>8.238611111111112</v>
      </c>
    </row>
    <row r="320" spans="4:5" x14ac:dyDescent="0.25">
      <c r="D320" s="2">
        <v>20.75</v>
      </c>
      <c r="E320" s="6">
        <f t="shared" ca="1" si="4"/>
        <v>8.1220138888888886</v>
      </c>
    </row>
    <row r="321" spans="4:5" x14ac:dyDescent="0.25">
      <c r="D321" s="2">
        <v>20.5</v>
      </c>
      <c r="E321" s="6">
        <f t="shared" ca="1" si="4"/>
        <v>8.0054166666666671</v>
      </c>
    </row>
    <row r="322" spans="4:5" x14ac:dyDescent="0.25">
      <c r="D322" s="2">
        <v>20.25</v>
      </c>
      <c r="E322" s="6">
        <f t="shared" ca="1" si="4"/>
        <v>7.8943234323432359</v>
      </c>
    </row>
    <row r="323" spans="4:5" x14ac:dyDescent="0.25">
      <c r="D323" s="2">
        <v>20</v>
      </c>
      <c r="E323" s="6">
        <f t="shared" ca="1" si="4"/>
        <v>7.7834983498349848</v>
      </c>
    </row>
    <row r="324" spans="4:5" x14ac:dyDescent="0.25">
      <c r="D324" s="2">
        <v>19.75</v>
      </c>
      <c r="E324" s="6">
        <f t="shared" ca="1" si="4"/>
        <v>7.6726732673267337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7.5618481848184826</v>
      </c>
    </row>
    <row r="326" spans="4:5" x14ac:dyDescent="0.25">
      <c r="D326" s="2">
        <v>19.25</v>
      </c>
      <c r="E326" s="6">
        <f t="shared" ca="1" si="5"/>
        <v>7.4510231023102316</v>
      </c>
    </row>
    <row r="327" spans="4:5" x14ac:dyDescent="0.25">
      <c r="D327" s="2">
        <v>19</v>
      </c>
      <c r="E327" s="6">
        <f t="shared" ca="1" si="5"/>
        <v>7.3401980198019805</v>
      </c>
    </row>
    <row r="328" spans="4:5" x14ac:dyDescent="0.25">
      <c r="D328" s="2">
        <v>18.75</v>
      </c>
      <c r="E328" s="6">
        <f t="shared" ca="1" si="5"/>
        <v>7.2293729372937294</v>
      </c>
    </row>
    <row r="329" spans="4:5" x14ac:dyDescent="0.25">
      <c r="D329" s="2">
        <v>18.5</v>
      </c>
      <c r="E329" s="6">
        <f t="shared" ca="1" si="5"/>
        <v>7.1185478547854801</v>
      </c>
    </row>
    <row r="330" spans="4:5" x14ac:dyDescent="0.25">
      <c r="D330" s="2">
        <v>18.25</v>
      </c>
      <c r="E330" s="6">
        <f t="shared" ca="1" si="5"/>
        <v>7.0077227722772291</v>
      </c>
    </row>
    <row r="331" spans="4:5" x14ac:dyDescent="0.25">
      <c r="D331" s="2">
        <v>18</v>
      </c>
      <c r="E331" s="6">
        <f t="shared" ca="1" si="5"/>
        <v>6.896897689768978</v>
      </c>
    </row>
    <row r="332" spans="4:5" x14ac:dyDescent="0.25">
      <c r="D332" s="2">
        <v>17.75</v>
      </c>
      <c r="E332" s="6">
        <f t="shared" ca="1" si="5"/>
        <v>6.7860726072607269</v>
      </c>
    </row>
    <row r="333" spans="4:5" x14ac:dyDescent="0.25">
      <c r="D333" s="2">
        <v>17.5</v>
      </c>
      <c r="E333" s="6">
        <f t="shared" ca="1" si="5"/>
        <v>6.6752475247524758</v>
      </c>
    </row>
    <row r="334" spans="4:5" x14ac:dyDescent="0.25">
      <c r="D334" s="2">
        <v>17.25</v>
      </c>
      <c r="E334" s="6">
        <f t="shared" ca="1" si="5"/>
        <v>6.5644224422442257</v>
      </c>
    </row>
    <row r="335" spans="4:5" x14ac:dyDescent="0.25">
      <c r="D335" s="2">
        <v>17</v>
      </c>
      <c r="E335" s="6">
        <f t="shared" ca="1" si="5"/>
        <v>6.4535973597359746</v>
      </c>
    </row>
    <row r="336" spans="4:5" x14ac:dyDescent="0.25">
      <c r="D336" s="2">
        <v>16.75</v>
      </c>
      <c r="E336" s="6">
        <f t="shared" ca="1" si="5"/>
        <v>6.3427722772277235</v>
      </c>
    </row>
    <row r="337" spans="4:5" x14ac:dyDescent="0.25">
      <c r="D337" s="2">
        <v>16.5</v>
      </c>
      <c r="E337" s="6">
        <f t="shared" ca="1" si="5"/>
        <v>6.2319471947194724</v>
      </c>
    </row>
    <row r="338" spans="4:5" x14ac:dyDescent="0.25">
      <c r="D338" s="2">
        <v>16.25</v>
      </c>
      <c r="E338" s="6">
        <f t="shared" ca="1" si="5"/>
        <v>6.1211221122112223</v>
      </c>
    </row>
    <row r="339" spans="4:5" x14ac:dyDescent="0.25">
      <c r="D339" s="2">
        <v>16</v>
      </c>
      <c r="E339" s="6">
        <f t="shared" ca="1" si="5"/>
        <v>6.0102970297029712</v>
      </c>
    </row>
    <row r="340" spans="4:5" x14ac:dyDescent="0.25">
      <c r="D340" s="2">
        <v>15.75</v>
      </c>
      <c r="E340" s="6">
        <f t="shared" ca="1" si="5"/>
        <v>5.8994719471947201</v>
      </c>
    </row>
    <row r="341" spans="4:5" x14ac:dyDescent="0.25">
      <c r="D341" s="2">
        <v>15.5</v>
      </c>
      <c r="E341" s="6">
        <f t="shared" ca="1" si="5"/>
        <v>5.7886468646864699</v>
      </c>
    </row>
    <row r="342" spans="4:5" x14ac:dyDescent="0.25">
      <c r="D342" s="2">
        <v>15.25</v>
      </c>
      <c r="E342" s="6">
        <f t="shared" ca="1" si="5"/>
        <v>5.6778217821782189</v>
      </c>
    </row>
    <row r="343" spans="4:5" x14ac:dyDescent="0.25">
      <c r="D343" s="2">
        <v>15</v>
      </c>
      <c r="E343" s="6">
        <f t="shared" ca="1" si="5"/>
        <v>5.5669966996699678</v>
      </c>
    </row>
    <row r="344" spans="4:5" x14ac:dyDescent="0.25">
      <c r="D344" s="2">
        <v>14.75</v>
      </c>
      <c r="E344" s="6">
        <f t="shared" ca="1" si="5"/>
        <v>5.4561716171617167</v>
      </c>
    </row>
    <row r="345" spans="4:5" x14ac:dyDescent="0.25">
      <c r="D345" s="2">
        <v>14.5</v>
      </c>
      <c r="E345" s="6">
        <f t="shared" ca="1" si="5"/>
        <v>5.3453465346534665</v>
      </c>
    </row>
    <row r="346" spans="4:5" x14ac:dyDescent="0.25">
      <c r="D346" s="2">
        <v>14.25</v>
      </c>
      <c r="E346" s="6">
        <f t="shared" ca="1" si="5"/>
        <v>5.2345214521452155</v>
      </c>
    </row>
    <row r="347" spans="4:5" x14ac:dyDescent="0.25">
      <c r="D347" s="2">
        <v>14</v>
      </c>
      <c r="E347" s="6">
        <f t="shared" ca="1" si="5"/>
        <v>5.1236963696369644</v>
      </c>
    </row>
    <row r="348" spans="4:5" x14ac:dyDescent="0.25">
      <c r="D348" s="2">
        <v>13.75</v>
      </c>
      <c r="E348" s="6">
        <f t="shared" ca="1" si="5"/>
        <v>5.0128712871287142</v>
      </c>
    </row>
    <row r="349" spans="4:5" x14ac:dyDescent="0.25">
      <c r="D349" s="2">
        <v>13.5</v>
      </c>
      <c r="E349" s="6">
        <f t="shared" ca="1" si="5"/>
        <v>4.9020462046204631</v>
      </c>
    </row>
    <row r="350" spans="4:5" x14ac:dyDescent="0.25">
      <c r="D350" s="2">
        <v>13.25</v>
      </c>
      <c r="E350" s="6">
        <f t="shared" ca="1" si="5"/>
        <v>4.7912211221122121</v>
      </c>
    </row>
    <row r="351" spans="4:5" x14ac:dyDescent="0.25">
      <c r="D351" s="2">
        <v>13</v>
      </c>
      <c r="E351" s="6">
        <f t="shared" ca="1" si="5"/>
        <v>4.680396039603961</v>
      </c>
    </row>
    <row r="352" spans="4:5" x14ac:dyDescent="0.25">
      <c r="D352" s="2">
        <v>12.75</v>
      </c>
      <c r="E352" s="6">
        <f t="shared" ca="1" si="5"/>
        <v>4.5695709570957108</v>
      </c>
    </row>
    <row r="353" spans="4:5" x14ac:dyDescent="0.25">
      <c r="D353" s="2">
        <v>12.5</v>
      </c>
      <c r="E353" s="6">
        <f t="shared" ca="1" si="5"/>
        <v>4.4587458745874597</v>
      </c>
    </row>
    <row r="354" spans="4:5" x14ac:dyDescent="0.25">
      <c r="D354" s="2">
        <v>12.25</v>
      </c>
      <c r="E354" s="6">
        <f t="shared" ca="1" si="5"/>
        <v>4.3479207920792087</v>
      </c>
    </row>
    <row r="355" spans="4:5" x14ac:dyDescent="0.25">
      <c r="D355" s="2">
        <v>12</v>
      </c>
      <c r="E355" s="6">
        <f t="shared" ca="1" si="5"/>
        <v>4.2370957095709576</v>
      </c>
    </row>
    <row r="356" spans="4:5" x14ac:dyDescent="0.25">
      <c r="D356" s="2">
        <v>11.75</v>
      </c>
      <c r="E356" s="6">
        <f t="shared" ca="1" si="5"/>
        <v>4.1262706270627074</v>
      </c>
    </row>
    <row r="357" spans="4:5" x14ac:dyDescent="0.25">
      <c r="D357" s="2">
        <v>11.5</v>
      </c>
      <c r="E357" s="6">
        <f t="shared" ca="1" si="5"/>
        <v>4.0154455445544563</v>
      </c>
    </row>
    <row r="358" spans="4:5" x14ac:dyDescent="0.25">
      <c r="D358" s="2">
        <v>11.25</v>
      </c>
      <c r="E358" s="6">
        <f t="shared" ca="1" si="5"/>
        <v>3.8319767441860479</v>
      </c>
    </row>
    <row r="359" spans="4:5" x14ac:dyDescent="0.25">
      <c r="D359" s="2">
        <v>11</v>
      </c>
      <c r="E359" s="6">
        <f t="shared" ca="1" si="5"/>
        <v>3.6367441860465126</v>
      </c>
    </row>
    <row r="360" spans="4:5" x14ac:dyDescent="0.25">
      <c r="D360" s="2">
        <v>10.75</v>
      </c>
      <c r="E360" s="6">
        <f t="shared" ca="1" si="5"/>
        <v>3.4415116279069791</v>
      </c>
    </row>
    <row r="361" spans="4:5" x14ac:dyDescent="0.25">
      <c r="D361" s="2">
        <v>10.5</v>
      </c>
      <c r="E361" s="6">
        <f t="shared" ca="1" si="5"/>
        <v>3.2462790697674437</v>
      </c>
    </row>
    <row r="362" spans="4:5" x14ac:dyDescent="0.25">
      <c r="D362" s="2">
        <v>10.25</v>
      </c>
      <c r="E362" s="6">
        <f t="shared" ca="1" si="5"/>
        <v>3.0510465116279084</v>
      </c>
    </row>
    <row r="363" spans="4:5" x14ac:dyDescent="0.25">
      <c r="D363" s="2">
        <v>10</v>
      </c>
      <c r="E363" s="6">
        <f t="shared" ca="1" si="5"/>
        <v>2.855813953488374</v>
      </c>
    </row>
    <row r="364" spans="4:5" x14ac:dyDescent="0.25">
      <c r="D364" s="2">
        <v>9.75</v>
      </c>
      <c r="E364" s="6">
        <f t="shared" ca="1" si="5"/>
        <v>2.6605813953488386</v>
      </c>
    </row>
    <row r="365" spans="4:5" x14ac:dyDescent="0.25">
      <c r="D365" s="2">
        <v>9.5</v>
      </c>
      <c r="E365" s="6">
        <f t="shared" ca="1" si="5"/>
        <v>2.4653488372093042</v>
      </c>
    </row>
    <row r="366" spans="4:5" x14ac:dyDescent="0.25">
      <c r="D366" s="2">
        <v>9.25</v>
      </c>
      <c r="E366" s="6">
        <f t="shared" ca="1" si="5"/>
        <v>2.2701162790697689</v>
      </c>
    </row>
    <row r="367" spans="4:5" x14ac:dyDescent="0.25">
      <c r="D367" s="2">
        <v>9</v>
      </c>
      <c r="E367" s="6">
        <f t="shared" ca="1" si="5"/>
        <v>2.0748837209302344</v>
      </c>
    </row>
    <row r="368" spans="4:5" x14ac:dyDescent="0.25">
      <c r="D368" s="2">
        <v>8.75</v>
      </c>
      <c r="E368" s="6">
        <f t="shared" ca="1" si="5"/>
        <v>1.8875000000000011</v>
      </c>
    </row>
    <row r="369" spans="4:5" x14ac:dyDescent="0.25">
      <c r="D369" s="2">
        <v>8.5</v>
      </c>
      <c r="E369" s="6">
        <f t="shared" ca="1" si="5"/>
        <v>1.705000000000001</v>
      </c>
    </row>
    <row r="370" spans="4:5" x14ac:dyDescent="0.25">
      <c r="D370" s="2">
        <v>8.25</v>
      </c>
      <c r="E370" s="6">
        <f t="shared" ca="1" si="5"/>
        <v>1.5225000000000009</v>
      </c>
    </row>
    <row r="371" spans="4:5" x14ac:dyDescent="0.25">
      <c r="D371" s="2">
        <v>8</v>
      </c>
      <c r="E371" s="6">
        <f t="shared" ca="1" si="5"/>
        <v>1.3400000000000007</v>
      </c>
    </row>
    <row r="372" spans="4:5" x14ac:dyDescent="0.25">
      <c r="D372" s="2">
        <v>7.75</v>
      </c>
      <c r="E372" s="6">
        <f t="shared" ca="1" si="5"/>
        <v>1.1575000000000006</v>
      </c>
    </row>
    <row r="373" spans="4:5" x14ac:dyDescent="0.25">
      <c r="D373" s="2">
        <v>7.5</v>
      </c>
      <c r="E373" s="6">
        <f t="shared" ca="1" si="5"/>
        <v>0.9928125000000001</v>
      </c>
    </row>
    <row r="374" spans="4:5" x14ac:dyDescent="0.25">
      <c r="D374" s="2">
        <v>7.25</v>
      </c>
      <c r="E374" s="6">
        <f t="shared" ca="1" si="5"/>
        <v>0.94034375000000003</v>
      </c>
    </row>
    <row r="375" spans="4:5" x14ac:dyDescent="0.25">
      <c r="D375" s="2">
        <v>7</v>
      </c>
      <c r="E375" s="6">
        <f t="shared" ca="1" si="5"/>
        <v>0.88787499999999997</v>
      </c>
    </row>
    <row r="376" spans="4:5" x14ac:dyDescent="0.25">
      <c r="D376" s="2">
        <v>6.75</v>
      </c>
      <c r="E376" s="6">
        <f t="shared" ca="1" si="5"/>
        <v>0.83540625000000013</v>
      </c>
    </row>
    <row r="377" spans="4:5" x14ac:dyDescent="0.25">
      <c r="D377" s="2">
        <v>6.5</v>
      </c>
      <c r="E377" s="6">
        <f t="shared" ca="1" si="5"/>
        <v>0.78293750000000006</v>
      </c>
    </row>
    <row r="378" spans="4:5" x14ac:dyDescent="0.25">
      <c r="D378" s="2">
        <v>6.25</v>
      </c>
      <c r="E378" s="6">
        <f t="shared" ca="1" si="5"/>
        <v>0.73046875</v>
      </c>
    </row>
    <row r="379" spans="4:5" x14ac:dyDescent="0.25">
      <c r="D379" s="2">
        <v>6</v>
      </c>
      <c r="E379" s="6">
        <f t="shared" ca="1" si="5"/>
        <v>0.67799999999999994</v>
      </c>
    </row>
    <row r="380" spans="4:5" x14ac:dyDescent="0.25">
      <c r="D380" s="2">
        <v>5.75</v>
      </c>
      <c r="E380" s="6">
        <f t="shared" ca="1" si="5"/>
        <v>0.62553125000000009</v>
      </c>
    </row>
    <row r="381" spans="4:5" x14ac:dyDescent="0.25">
      <c r="D381" s="2">
        <v>5.5</v>
      </c>
      <c r="E381" s="6">
        <f t="shared" ca="1" si="5"/>
        <v>0.57306250000000003</v>
      </c>
    </row>
    <row r="382" spans="4:5" x14ac:dyDescent="0.25">
      <c r="D382" s="2">
        <v>5.25</v>
      </c>
      <c r="E382" s="6">
        <f t="shared" ca="1" si="5"/>
        <v>0.52059374999999997</v>
      </c>
    </row>
    <row r="383" spans="4:5" x14ac:dyDescent="0.25">
      <c r="D383" s="2">
        <v>5</v>
      </c>
      <c r="E383" s="6">
        <f t="shared" ca="1" si="5"/>
        <v>0.48919491525423731</v>
      </c>
    </row>
    <row r="384" spans="4:5" x14ac:dyDescent="0.25">
      <c r="D384" s="2">
        <v>4.75</v>
      </c>
      <c r="E384" s="6">
        <f t="shared" ca="1" si="5"/>
        <v>0.47140889830508481</v>
      </c>
    </row>
    <row r="385" spans="4:5" x14ac:dyDescent="0.25">
      <c r="D385" s="2">
        <v>4.5</v>
      </c>
      <c r="E385" s="6">
        <f t="shared" ca="1" si="5"/>
        <v>0.45362288135593221</v>
      </c>
    </row>
    <row r="386" spans="4:5" x14ac:dyDescent="0.25">
      <c r="D386" s="2">
        <v>4.25</v>
      </c>
      <c r="E386" s="6">
        <f t="shared" ca="1" si="5"/>
        <v>0.43583686440677971</v>
      </c>
    </row>
    <row r="387" spans="4:5" x14ac:dyDescent="0.25">
      <c r="D387" s="2">
        <v>4</v>
      </c>
      <c r="E387" s="6">
        <f t="shared" ca="1" si="5"/>
        <v>0.41805084745762711</v>
      </c>
    </row>
    <row r="388" spans="4:5" x14ac:dyDescent="0.25">
      <c r="D388" s="2">
        <v>3.75</v>
      </c>
      <c r="E388" s="6">
        <f t="shared" ca="1" si="5"/>
        <v>0.40026483050847461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0.38247881355932201</v>
      </c>
    </row>
    <row r="390" spans="4:5" x14ac:dyDescent="0.25">
      <c r="D390" s="2">
        <v>3.25</v>
      </c>
      <c r="E390" s="6">
        <f t="shared" ca="1" si="6"/>
        <v>0.36469279661016951</v>
      </c>
    </row>
    <row r="391" spans="4:5" x14ac:dyDescent="0.25">
      <c r="D391" s="2">
        <v>3</v>
      </c>
      <c r="E391" s="6">
        <f t="shared" ca="1" si="6"/>
        <v>0.34690677966101691</v>
      </c>
    </row>
    <row r="392" spans="4:5" x14ac:dyDescent="0.25">
      <c r="D392" s="2">
        <v>2.75</v>
      </c>
      <c r="E392" s="6">
        <f t="shared" ca="1" si="6"/>
        <v>0.32912076271186441</v>
      </c>
    </row>
    <row r="393" spans="4:5" x14ac:dyDescent="0.25">
      <c r="D393" s="2">
        <v>2.5</v>
      </c>
      <c r="E393" s="6">
        <f t="shared" ca="1" si="6"/>
        <v>0.31133474576271186</v>
      </c>
    </row>
    <row r="394" spans="4:5" x14ac:dyDescent="0.25">
      <c r="D394" s="2">
        <v>2.25</v>
      </c>
      <c r="E394" s="6">
        <f t="shared" ca="1" si="6"/>
        <v>0.29354872881355931</v>
      </c>
    </row>
    <row r="395" spans="4:5" x14ac:dyDescent="0.25">
      <c r="D395" s="2">
        <v>2</v>
      </c>
      <c r="E395" s="6">
        <f t="shared" ca="1" si="6"/>
        <v>0.27576271186440676</v>
      </c>
    </row>
    <row r="396" spans="4:5" x14ac:dyDescent="0.25">
      <c r="D396" s="2">
        <v>1.75</v>
      </c>
      <c r="E396" s="6">
        <f t="shared" ca="1" si="6"/>
        <v>0.25797669491525421</v>
      </c>
    </row>
    <row r="397" spans="4:5" x14ac:dyDescent="0.25">
      <c r="D397" s="2">
        <v>1.5</v>
      </c>
      <c r="E397" s="6">
        <f t="shared" ca="1" si="6"/>
        <v>0.23684659090909091</v>
      </c>
    </row>
    <row r="398" spans="4:5" x14ac:dyDescent="0.25">
      <c r="D398" s="2">
        <v>1.25</v>
      </c>
      <c r="E398" s="6">
        <f t="shared" ca="1" si="6"/>
        <v>0.21299715909090911</v>
      </c>
    </row>
    <row r="399" spans="4:5" x14ac:dyDescent="0.25">
      <c r="D399" s="2">
        <v>1</v>
      </c>
      <c r="E399" s="6">
        <f t="shared" ca="1" si="6"/>
        <v>0.18914772727272727</v>
      </c>
    </row>
    <row r="400" spans="4:5" x14ac:dyDescent="0.25">
      <c r="D400" s="2">
        <v>0.75</v>
      </c>
      <c r="E400" s="6">
        <f t="shared" ca="1" si="6"/>
        <v>0.16529829545454544</v>
      </c>
    </row>
    <row r="401" spans="4:5" x14ac:dyDescent="0.25">
      <c r="D401" s="2">
        <v>0.5</v>
      </c>
      <c r="E401" s="6">
        <f t="shared" ca="1" si="6"/>
        <v>0.14144886363636364</v>
      </c>
    </row>
    <row r="402" spans="4:5" x14ac:dyDescent="0.25">
      <c r="D402" s="2">
        <v>0.25</v>
      </c>
      <c r="E402" s="6">
        <f t="shared" ca="1" si="6"/>
        <v>0.10192714285714286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0.66587254318046463</v>
      </c>
      <c r="C6" s="38">
        <f t="shared" si="1"/>
        <v>0.33412745681953537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-1.8301096111277264</v>
      </c>
      <c r="G6" s="28">
        <f t="shared" si="4"/>
        <v>0.841224258359074</v>
      </c>
      <c r="I6" s="30"/>
    </row>
    <row r="7" spans="1:9" x14ac:dyDescent="0.25">
      <c r="A7" s="37">
        <f>Statistik!B15</f>
        <v>16</v>
      </c>
      <c r="B7" s="250">
        <f>Statistik!F15</f>
        <v>0.3764145324597975</v>
      </c>
      <c r="C7" s="38">
        <f t="shared" si="1"/>
        <v>0.28945801072066712</v>
      </c>
      <c r="D7" s="249">
        <f t="shared" si="0"/>
        <v>-4</v>
      </c>
      <c r="E7" s="248">
        <f t="shared" si="2"/>
        <v>-4.4886399617499588</v>
      </c>
      <c r="F7" s="29">
        <f t="shared" si="3"/>
        <v>-1.2992727941694344</v>
      </c>
      <c r="G7" s="28">
        <f t="shared" si="4"/>
        <v>0.10353844003492219</v>
      </c>
      <c r="I7" s="30"/>
    </row>
    <row r="8" spans="1:9" x14ac:dyDescent="0.25">
      <c r="A8" s="37">
        <f>Statistik!B16</f>
        <v>8</v>
      </c>
      <c r="B8" s="250">
        <f>Statistik!F16</f>
        <v>0.20488385944014292</v>
      </c>
      <c r="C8" s="38">
        <f t="shared" si="1"/>
        <v>0.17153067301965458</v>
      </c>
      <c r="D8" s="249">
        <f t="shared" si="0"/>
        <v>-3</v>
      </c>
      <c r="E8" s="248">
        <f t="shared" si="2"/>
        <v>-3.5</v>
      </c>
      <c r="F8" s="29">
        <f t="shared" si="3"/>
        <v>-0.600357355568791</v>
      </c>
      <c r="G8" s="28">
        <f t="shared" si="4"/>
        <v>2.6165020673302258E-2</v>
      </c>
      <c r="I8" s="30"/>
    </row>
    <row r="9" spans="1:9" x14ac:dyDescent="0.25">
      <c r="A9" s="37">
        <f>Statistik!B17</f>
        <v>4</v>
      </c>
      <c r="B9" s="250">
        <f>Statistik!F17</f>
        <v>0.11465157832042883</v>
      </c>
      <c r="C9" s="38">
        <f t="shared" si="1"/>
        <v>9.0232281119714097E-2</v>
      </c>
      <c r="D9" s="249">
        <f t="shared" si="0"/>
        <v>-2</v>
      </c>
      <c r="E9" s="248">
        <f t="shared" si="2"/>
        <v>-2.5</v>
      </c>
      <c r="F9" s="29">
        <f t="shared" si="3"/>
        <v>-0.22558070279928524</v>
      </c>
      <c r="G9" s="28">
        <f t="shared" si="4"/>
        <v>0.17447871726307673</v>
      </c>
      <c r="I9" s="30"/>
    </row>
    <row r="10" spans="1:9" x14ac:dyDescent="0.25">
      <c r="A10" s="37">
        <f>Statistik!B18</f>
        <v>2</v>
      </c>
      <c r="B10" s="250">
        <f>Statistik!F18</f>
        <v>8.9041095890410954E-2</v>
      </c>
      <c r="C10" s="38">
        <f t="shared" si="1"/>
        <v>2.5610482430017872E-2</v>
      </c>
      <c r="D10" s="249">
        <f t="shared" si="0"/>
        <v>-1</v>
      </c>
      <c r="E10" s="248">
        <f t="shared" si="2"/>
        <v>-1.5</v>
      </c>
      <c r="F10" s="29">
        <f t="shared" si="3"/>
        <v>-3.8415723645026809E-2</v>
      </c>
      <c r="G10" s="28">
        <f t="shared" si="4"/>
        <v>0.14635840623324023</v>
      </c>
      <c r="I10" s="30"/>
    </row>
    <row r="11" spans="1:9" x14ac:dyDescent="0.25">
      <c r="A11" s="37">
        <f>Statistik!B19</f>
        <v>1</v>
      </c>
      <c r="B11" s="250">
        <f>Statistik!F19</f>
        <v>7.5342465753424653E-2</v>
      </c>
      <c r="C11" s="38">
        <f t="shared" si="1"/>
        <v>1.3698630136986301E-2</v>
      </c>
      <c r="D11" s="249">
        <f t="shared" si="0"/>
        <v>0</v>
      </c>
      <c r="E11" s="248">
        <f t="shared" si="2"/>
        <v>-0.5</v>
      </c>
      <c r="F11" s="29">
        <f t="shared" si="3"/>
        <v>-6.8493150684931503E-3</v>
      </c>
      <c r="G11" s="28">
        <f t="shared" si="4"/>
        <v>0.15747819997253243</v>
      </c>
      <c r="I11" s="30"/>
    </row>
    <row r="12" spans="1:9" x14ac:dyDescent="0.25">
      <c r="A12" s="37">
        <f>Statistik!B20</f>
        <v>0.5</v>
      </c>
      <c r="B12" s="250">
        <f>Statistik!F20</f>
        <v>5.1518761167361524E-2</v>
      </c>
      <c r="C12" s="38">
        <f t="shared" si="1"/>
        <v>2.382370458606313E-2</v>
      </c>
      <c r="D12" s="249">
        <f t="shared" si="0"/>
        <v>1</v>
      </c>
      <c r="E12" s="248">
        <f t="shared" si="2"/>
        <v>0.5</v>
      </c>
      <c r="F12" s="29">
        <f t="shared" si="3"/>
        <v>1.1911852293031565E-2</v>
      </c>
      <c r="G12" s="28">
        <f t="shared" si="4"/>
        <v>0.45925031531057997</v>
      </c>
      <c r="I12" s="30"/>
    </row>
    <row r="13" spans="1:9" x14ac:dyDescent="0.25">
      <c r="A13" s="37">
        <f>Statistik!B21</f>
        <v>0.25</v>
      </c>
      <c r="B13" s="250">
        <f>Statistik!F21</f>
        <v>1.6378796902918404E-2</v>
      </c>
      <c r="C13" s="38">
        <f t="shared" si="1"/>
        <v>3.5139964264443116E-2</v>
      </c>
      <c r="D13" s="249">
        <f t="shared" si="0"/>
        <v>2</v>
      </c>
      <c r="E13" s="248">
        <f t="shared" si="2"/>
        <v>1.5</v>
      </c>
      <c r="F13" s="29">
        <f t="shared" si="3"/>
        <v>5.2709946396664674E-2</v>
      </c>
      <c r="G13" s="28">
        <f t="shared" si="4"/>
        <v>1.0211025413742529</v>
      </c>
    </row>
    <row r="14" spans="1:9" x14ac:dyDescent="0.25">
      <c r="A14" s="37">
        <f>Statistik!B22</f>
        <v>0.125</v>
      </c>
      <c r="B14" s="250">
        <f>Statistik!F22</f>
        <v>3.2757593805836809E-3</v>
      </c>
      <c r="C14" s="38">
        <f t="shared" si="1"/>
        <v>1.3103037522334724E-2</v>
      </c>
      <c r="D14" s="249">
        <f t="shared" si="0"/>
        <v>3</v>
      </c>
      <c r="E14" s="248">
        <f t="shared" si="2"/>
        <v>2.5</v>
      </c>
      <c r="F14" s="29">
        <f t="shared" si="3"/>
        <v>3.2757593805836809E-2</v>
      </c>
      <c r="G14" s="28">
        <f t="shared" si="4"/>
        <v>0.53511860197075101</v>
      </c>
    </row>
    <row r="15" spans="1:9" x14ac:dyDescent="0.25">
      <c r="A15" s="37">
        <f>Statistik!B23</f>
        <v>6.3E-2</v>
      </c>
      <c r="B15" s="250">
        <f>Statistik!F23</f>
        <v>1.1911852293031567E-3</v>
      </c>
      <c r="C15" s="38">
        <f t="shared" si="1"/>
        <v>2.0845741512805242E-3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7.2840277736949373E-3</v>
      </c>
      <c r="G15" s="28">
        <f t="shared" si="4"/>
        <v>0.11368324350576592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1.1911852293031567E-3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5.3603885261687811E-3</v>
      </c>
      <c r="G16" s="28">
        <f t="shared" si="4"/>
        <v>8.3862180205055176E-2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-3.8905616935833609</v>
      </c>
      <c r="G19" s="3"/>
    </row>
    <row r="20" spans="1:8" x14ac:dyDescent="0.25">
      <c r="G20" s="33">
        <f>SUM(G3:G18)</f>
        <v>3.6622599249025534</v>
      </c>
    </row>
    <row r="21" spans="1:8" ht="18" thickBot="1" x14ac:dyDescent="0.35">
      <c r="C21" s="41" t="s">
        <v>75</v>
      </c>
      <c r="F21" s="42"/>
      <c r="G21" s="40">
        <f>SQRT(G20)</f>
        <v>1.913703196658916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8.9041095890410951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0.2220831892148164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0.33412745681953543</v>
      </c>
      <c r="H20" s="87">
        <f>Statistik!E14</f>
        <v>0.28945801072066707</v>
      </c>
      <c r="I20" s="87">
        <f>Statistik!E15</f>
        <v>0.17153067301965455</v>
      </c>
      <c r="J20" s="87">
        <f>Statistik!E16</f>
        <v>9.0232281119714111E-2</v>
      </c>
      <c r="K20" s="87">
        <f>Statistik!E17</f>
        <v>2.5610482430017869E-2</v>
      </c>
      <c r="L20" s="87">
        <f>Statistik!E18</f>
        <v>1.3698630136986301E-2</v>
      </c>
      <c r="M20" s="87">
        <f>Statistik!E19</f>
        <v>2.3823704586063133E-2</v>
      </c>
      <c r="N20" s="87">
        <f>Statistik!E20</f>
        <v>3.5139964264443123E-2</v>
      </c>
      <c r="O20" s="87">
        <f>Statistik!E21</f>
        <v>1.3103037522334724E-2</v>
      </c>
      <c r="P20" s="87">
        <f>Statistik!E22</f>
        <v>2.0845741512805242E-3</v>
      </c>
      <c r="Q20" s="87">
        <f>Statistik!E23</f>
        <v>1.1911852293031567E-3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0.33412745681953543</v>
      </c>
      <c r="H15" s="124">
        <f>'Eintrag_Yu&amp;Stand'!H20</f>
        <v>0.28945801072066707</v>
      </c>
      <c r="I15" s="124">
        <f>'Eintrag_Yu&amp;Stand'!I20</f>
        <v>0.17153067301965455</v>
      </c>
      <c r="J15" s="124">
        <f>'Eintrag_Yu&amp;Stand'!J20</f>
        <v>9.0232281119714111E-2</v>
      </c>
      <c r="K15" s="125">
        <f>'Eintrag_Yu&amp;Stand'!K20</f>
        <v>2.5610482430017869E-2</v>
      </c>
      <c r="L15" s="124">
        <f>'Eintrag_Yu&amp;Stand'!L20</f>
        <v>1.3698630136986301E-2</v>
      </c>
      <c r="M15" s="124">
        <f>'Eintrag_Yu&amp;Stand'!M20</f>
        <v>2.3823704586063133E-2</v>
      </c>
      <c r="N15" s="124">
        <f>'Eintrag_Yu&amp;Stand'!N20</f>
        <v>3.5139964264443123E-2</v>
      </c>
      <c r="O15" s="124">
        <f>'Eintrag_Yu&amp;Stand'!O20</f>
        <v>1.3103037522334724E-2</v>
      </c>
      <c r="P15" s="124">
        <f>'Eintrag_Yu&amp;Stand'!P20</f>
        <v>2.0845741512805242E-3</v>
      </c>
      <c r="Q15" s="124">
        <f>'Eintrag_Yu&amp;Stand'!Q20</f>
        <v>1.1911852293031567E-3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-3.7372804938693445E-2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-5.6101700490558529E-2</v>
      </c>
      <c r="H296" s="178">
        <f t="shared" si="156"/>
        <v>-1.8348013175338559E-2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-3.7610035445523451E-2</v>
      </c>
      <c r="H297" s="178">
        <f t="shared" si="156"/>
        <v>-2.5566399939464093E-2</v>
      </c>
      <c r="I297" s="178">
        <f t="shared" si="156"/>
        <v>-5.9808331135797789E-3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-1.1432211403063615E-2</v>
      </c>
      <c r="H298" s="179">
        <f t="shared" si="156"/>
        <v>-9.2476838359194669E-3</v>
      </c>
      <c r="I298" s="179">
        <f t="shared" si="156"/>
        <v>-4.3419447077301127E-3</v>
      </c>
      <c r="J298" s="179">
        <f t="shared" si="156"/>
        <v>-8.9297161070809206E-4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-6.2377434562720345E-3</v>
      </c>
      <c r="H299" s="179">
        <f t="shared" si="156"/>
        <v>-5.2974032692221142E-3</v>
      </c>
      <c r="I299" s="179">
        <f t="shared" si="156"/>
        <v>-2.9391200667840097E-3</v>
      </c>
      <c r="J299" s="179">
        <f t="shared" si="156"/>
        <v>-1.221697862894507E-3</v>
      </c>
      <c r="K299" s="179">
        <f t="shared" si="156"/>
        <v>-1.3556664717020539E-4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-1.0913779107892374E-2</v>
      </c>
      <c r="H300" s="179">
        <f t="shared" si="160"/>
        <v>-9.397948755322667E-3</v>
      </c>
      <c r="I300" s="179">
        <f t="shared" si="160"/>
        <v>-5.4637052591896672E-3</v>
      </c>
      <c r="J300" s="179">
        <f t="shared" si="160"/>
        <v>-2.6888689016773999E-3</v>
      </c>
      <c r="K300" s="179">
        <f t="shared" si="160"/>
        <v>-6.0304787607362673E-4</v>
      </c>
      <c r="L300" s="179">
        <f t="shared" si="160"/>
        <v>-1.2610850899553991E-4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-1.6129643127316944E-2</v>
      </c>
      <c r="H301" s="179">
        <f t="shared" si="160"/>
        <v>-1.394570865150205E-2</v>
      </c>
      <c r="I301" s="179">
        <f t="shared" si="160"/>
        <v>-8.2163847747537613E-3</v>
      </c>
      <c r="J301" s="179">
        <f t="shared" si="160"/>
        <v>-4.2393515155613581E-3</v>
      </c>
      <c r="K301" s="179">
        <f t="shared" si="160"/>
        <v>-1.1256865352401921E-3</v>
      </c>
      <c r="L301" s="179">
        <f t="shared" si="160"/>
        <v>-4.7577672548366942E-4</v>
      </c>
      <c r="M301" s="179">
        <f t="shared" si="160"/>
        <v>-3.2349574046681978E-4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-6.0187752229415902E-3</v>
      </c>
      <c r="H302" s="179">
        <f t="shared" si="160"/>
        <v>-5.21037325349022E-3</v>
      </c>
      <c r="I302" s="179">
        <f t="shared" si="160"/>
        <v>-3.0817605980511349E-3</v>
      </c>
      <c r="J302" s="179">
        <f t="shared" si="160"/>
        <v>-1.611653157618543E-3</v>
      </c>
      <c r="K302" s="179">
        <f t="shared" si="160"/>
        <v>-4.4866885201331818E-4</v>
      </c>
      <c r="L302" s="179">
        <f t="shared" si="160"/>
        <v>-2.2451611621266741E-4</v>
      </c>
      <c r="M302" s="179">
        <f t="shared" si="160"/>
        <v>-3.0853612264232066E-4</v>
      </c>
      <c r="N302" s="179">
        <f t="shared" si="160"/>
        <v>-1.779226572567509E-4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-9.5781213107139533E-4</v>
      </c>
      <c r="H303" s="179">
        <f t="shared" si="160"/>
        <v>-8.2952006597177485E-4</v>
      </c>
      <c r="I303" s="179">
        <f t="shared" si="160"/>
        <v>-4.9122603025420961E-4</v>
      </c>
      <c r="J303" s="179">
        <f t="shared" si="160"/>
        <v>-2.57907758383304E-4</v>
      </c>
      <c r="K303" s="179">
        <f t="shared" si="160"/>
        <v>-7.2773417408218046E-5</v>
      </c>
      <c r="L303" s="179">
        <f t="shared" si="160"/>
        <v>-3.8179537618469465E-5</v>
      </c>
      <c r="M303" s="179">
        <f t="shared" si="160"/>
        <v>-6.2119083537101654E-5</v>
      </c>
      <c r="N303" s="179">
        <f t="shared" si="160"/>
        <v>-7.240080605186276E-5</v>
      </c>
      <c r="O303" s="179">
        <f t="shared" si="160"/>
        <v>-1.0554733905061493E-5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-5.4739123730576308E-4</v>
      </c>
      <c r="H304" s="179">
        <f t="shared" si="164"/>
        <v>-4.7414890989506416E-4</v>
      </c>
      <c r="I304" s="179">
        <f t="shared" si="164"/>
        <v>-2.8089705289820481E-4</v>
      </c>
      <c r="J304" s="179">
        <f t="shared" si="164"/>
        <v>-1.4765833162391117E-4</v>
      </c>
      <c r="K304" s="179">
        <f t="shared" si="164"/>
        <v>-4.1827930792687098E-5</v>
      </c>
      <c r="L304" s="179">
        <f t="shared" si="164"/>
        <v>-2.2240477916280061E-5</v>
      </c>
      <c r="M304" s="179">
        <f t="shared" si="164"/>
        <v>-3.7927657348095178E-5</v>
      </c>
      <c r="N304" s="179">
        <f t="shared" si="164"/>
        <v>-5.2286771720466821E-5</v>
      </c>
      <c r="O304" s="179">
        <f t="shared" si="164"/>
        <v>-1.5352015934963176E-5</v>
      </c>
      <c r="P304" s="179">
        <f t="shared" si="164"/>
        <v>-9.3832213573160524E-7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-2.85159105522351E-4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-4.0462922342916442E-3</v>
      </c>
      <c r="H423" s="179">
        <f t="shared" si="258"/>
        <v>-3.5249175575651252E-4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-5.0895532386845818E-3</v>
      </c>
      <c r="H424" s="179">
        <f t="shared" si="258"/>
        <v>-2.2593539546938994E-3</v>
      </c>
      <c r="I424" s="179">
        <f t="shared" si="258"/>
        <v>-8.3054778018805435E-5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-2.0910046408519471E-3</v>
      </c>
      <c r="H425" s="179">
        <f t="shared" si="258"/>
        <v>-1.3538131009636044E-3</v>
      </c>
      <c r="I425" s="179">
        <f t="shared" si="258"/>
        <v>-2.8358807474642984E-4</v>
      </c>
      <c r="J425" s="179">
        <f t="shared" si="258"/>
        <v>-9.8568393072531737E-6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-1.2107137936907349E-3</v>
      </c>
      <c r="H426" s="179">
        <f t="shared" si="258"/>
        <v>-8.6604212390985723E-4</v>
      </c>
      <c r="I426" s="179">
        <f t="shared" si="258"/>
        <v>-2.5803516143685389E-4</v>
      </c>
      <c r="J426" s="179">
        <f t="shared" si="258"/>
        <v>-4.1850874093409071E-5</v>
      </c>
      <c r="K426" s="179">
        <f t="shared" si="258"/>
        <v>-2.7583739145177781E-7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-2.0668604694419222E-3</v>
      </c>
      <c r="H427" s="179">
        <f t="shared" si="262"/>
        <v>-1.5121665839230437E-3</v>
      </c>
      <c r="I427" s="179">
        <f t="shared" si="262"/>
        <v>-4.7882754295249441E-4</v>
      </c>
      <c r="J427" s="179">
        <f t="shared" si="262"/>
        <v>-9.9325368147427204E-5</v>
      </c>
      <c r="K427" s="179">
        <f t="shared" si="262"/>
        <v>-4.8229264412658168E-7</v>
      </c>
      <c r="L427" s="179">
        <f t="shared" si="262"/>
        <v>2.1810398393861499E-7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-2.9517496412436728E-3</v>
      </c>
      <c r="H428" s="179">
        <f t="shared" si="262"/>
        <v>-2.1645455984165987E-3</v>
      </c>
      <c r="I428" s="179">
        <f t="shared" si="262"/>
        <v>-6.7899224530282808E-4</v>
      </c>
      <c r="J428" s="179">
        <f t="shared" si="262"/>
        <v>-1.3857386849062663E-4</v>
      </c>
      <c r="K428" s="179">
        <f t="shared" si="262"/>
        <v>5.9669602093273043E-6</v>
      </c>
      <c r="L428" s="179">
        <f t="shared" si="262"/>
        <v>4.5660775679984026E-6</v>
      </c>
      <c r="M428" s="179">
        <f t="shared" si="262"/>
        <v>6.2530579538411115E-7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-1.1840617392050281E-3</v>
      </c>
      <c r="H429" s="179">
        <f t="shared" si="262"/>
        <v>-8.8132859204460097E-4</v>
      </c>
      <c r="I429" s="179">
        <f t="shared" si="262"/>
        <v>-2.980038724259084E-4</v>
      </c>
      <c r="J429" s="179">
        <f t="shared" si="262"/>
        <v>-7.5316462663772211E-5</v>
      </c>
      <c r="K429" s="179">
        <f t="shared" si="262"/>
        <v>-3.3295488800313118E-6</v>
      </c>
      <c r="L429" s="179">
        <f t="shared" si="262"/>
        <v>-7.4381204816702982E-8</v>
      </c>
      <c r="M429" s="179">
        <f t="shared" si="262"/>
        <v>-1.4805262563885753E-6</v>
      </c>
      <c r="N429" s="179">
        <f t="shared" si="262"/>
        <v>-6.6973541768771914E-7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-1.9500250613632038E-4</v>
      </c>
      <c r="H430" s="179">
        <f t="shared" si="262"/>
        <v>-1.4608367033847207E-4</v>
      </c>
      <c r="I430" s="179">
        <f t="shared" si="262"/>
        <v>-5.0948589034639384E-5</v>
      </c>
      <c r="J430" s="179">
        <f t="shared" si="262"/>
        <v>-1.3876102363133219E-5</v>
      </c>
      <c r="K430" s="179">
        <f t="shared" si="262"/>
        <v>-1.0373335590403671E-6</v>
      </c>
      <c r="L430" s="179">
        <f t="shared" si="262"/>
        <v>-2.6309067524560305E-7</v>
      </c>
      <c r="M430" s="179">
        <f t="shared" si="262"/>
        <v>-7.511619695916072E-7</v>
      </c>
      <c r="N430" s="179">
        <f t="shared" si="262"/>
        <v>-1.0712084149561471E-6</v>
      </c>
      <c r="O430" s="179">
        <f t="shared" si="262"/>
        <v>-1.9865033575483194E-8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-1.1177276901417759E-4</v>
      </c>
      <c r="H431" s="179">
        <f t="shared" si="264"/>
        <v>-8.3805645298897896E-5</v>
      </c>
      <c r="I431" s="179">
        <f t="shared" si="264"/>
        <v>-2.932206063367855E-5</v>
      </c>
      <c r="J431" s="179">
        <f t="shared" si="264"/>
        <v>-8.0474607812261692E-6</v>
      </c>
      <c r="K431" s="179">
        <f t="shared" si="264"/>
        <v>-6.2340448294773255E-7</v>
      </c>
      <c r="L431" s="179">
        <f t="shared" si="264"/>
        <v>-1.6852067621041981E-7</v>
      </c>
      <c r="M431" s="179">
        <f t="shared" si="264"/>
        <v>-5.0910368070288153E-7</v>
      </c>
      <c r="N431" s="179">
        <f t="shared" si="264"/>
        <v>-9.8612669075333883E-7</v>
      </c>
      <c r="O431" s="179">
        <f t="shared" si="264"/>
        <v>-8.1482762009546484E-8</v>
      </c>
      <c r="P431" s="179">
        <f t="shared" si="264"/>
        <v>-1.3982920407088067E-10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1.5693817626549085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1.4804730435390441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1.4183197671826338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1.3963774948259691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1.4277985702899634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1.3989741995024394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1.2920249558356307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1.351955554947609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1.4324850264624649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1.4681011043518812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1.5218541947888358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1.5434998194964675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1.5752451038332365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0.11353112597421457</v>
      </c>
      <c r="G552" s="175">
        <f t="shared" si="358"/>
        <v>6.3349363625805802E-2</v>
      </c>
      <c r="H552" s="175">
        <f t="shared" si="358"/>
        <v>1.8677565405899439E-2</v>
      </c>
      <c r="I552" s="175">
        <f t="shared" si="358"/>
        <v>4.9937518744580731E-3</v>
      </c>
      <c r="J552" s="175">
        <f t="shared" si="358"/>
        <v>1.2824910344510949E-3</v>
      </c>
      <c r="K552" s="175">
        <f t="shared" si="358"/>
        <v>3.1700473345733893E-4</v>
      </c>
      <c r="L552" s="175">
        <f t="shared" si="358"/>
        <v>7.5192284000239227E-5</v>
      </c>
      <c r="M552" s="175">
        <f t="shared" si="358"/>
        <v>1.9377612693232942E-5</v>
      </c>
      <c r="N552" s="175">
        <f t="shared" si="358"/>
        <v>5.0379011089004738E-6</v>
      </c>
      <c r="O552" s="175">
        <f t="shared" si="358"/>
        <v>1.2808569188529712E-6</v>
      </c>
      <c r="P552" s="175">
        <f t="shared" si="358"/>
        <v>3.2827790919772794E-7</v>
      </c>
      <c r="Q552" s="175">
        <f t="shared" si="358"/>
        <v>8.4212633625425855E-8</v>
      </c>
      <c r="R552" s="175">
        <f t="shared" si="358"/>
        <v>2.0682980437487403E-8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9.8364715709669578E-2</v>
      </c>
      <c r="H553" s="179">
        <f t="shared" si="358"/>
        <v>5.9780529352240097E-2</v>
      </c>
      <c r="I553" s="179">
        <f t="shared" si="358"/>
        <v>1.8975082947330954E-2</v>
      </c>
      <c r="J553" s="179">
        <f t="shared" si="358"/>
        <v>5.0746756305435313E-3</v>
      </c>
      <c r="K553" s="179">
        <f t="shared" si="358"/>
        <v>1.2645787897057473E-3</v>
      </c>
      <c r="L553" s="179">
        <f t="shared" si="358"/>
        <v>3.00507057156198E-4</v>
      </c>
      <c r="M553" s="179">
        <f t="shared" si="358"/>
        <v>7.7496403276307006E-5</v>
      </c>
      <c r="N553" s="179">
        <f t="shared" si="358"/>
        <v>2.0150845785683256E-5</v>
      </c>
      <c r="O553" s="179">
        <f t="shared" si="358"/>
        <v>5.1233826563360956E-6</v>
      </c>
      <c r="P553" s="179">
        <f t="shared" si="358"/>
        <v>1.3131089938409816E-6</v>
      </c>
      <c r="Q553" s="179">
        <f t="shared" si="358"/>
        <v>3.3685036765297977E-7</v>
      </c>
      <c r="R553" s="179">
        <f t="shared" si="358"/>
        <v>8.2731912238354477E-8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0.11571334532217956</v>
      </c>
      <c r="G554" s="179">
        <f t="shared" si="358"/>
        <v>0</v>
      </c>
      <c r="H554" s="179">
        <f t="shared" si="358"/>
        <v>8.8012492513253326E-2</v>
      </c>
      <c r="I554" s="179">
        <f t="shared" si="358"/>
        <v>5.9048332318573975E-2</v>
      </c>
      <c r="J554" s="179">
        <f t="shared" si="358"/>
        <v>1.9059002448426898E-2</v>
      </c>
      <c r="K554" s="179">
        <f t="shared" si="358"/>
        <v>4.922637772017212E-3</v>
      </c>
      <c r="L554" s="179">
        <f t="shared" si="358"/>
        <v>1.1788725759793576E-3</v>
      </c>
      <c r="M554" s="179">
        <f t="shared" si="358"/>
        <v>3.0486503698532819E-4</v>
      </c>
      <c r="N554" s="179">
        <f t="shared" si="358"/>
        <v>7.9317261945044553E-5</v>
      </c>
      <c r="O554" s="179">
        <f t="shared" si="358"/>
        <v>2.0168830863933068E-5</v>
      </c>
      <c r="P554" s="179">
        <f t="shared" si="358"/>
        <v>5.169354003710709E-6</v>
      </c>
      <c r="Q554" s="179">
        <f t="shared" si="358"/>
        <v>1.3260964417588075E-6</v>
      </c>
      <c r="R554" s="179">
        <f t="shared" si="358"/>
        <v>3.2569552696695363E-7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0.4777888347404779</v>
      </c>
      <c r="G555" s="179">
        <f t="shared" si="358"/>
        <v>0.10710038154231095</v>
      </c>
      <c r="H555" s="179">
        <f t="shared" si="358"/>
        <v>0</v>
      </c>
      <c r="I555" s="179">
        <f t="shared" si="358"/>
        <v>8.316317804129765E-2</v>
      </c>
      <c r="J555" s="179">
        <f t="shared" si="358"/>
        <v>6.0991716734329723E-2</v>
      </c>
      <c r="K555" s="179">
        <f t="shared" si="358"/>
        <v>1.8726751159067224E-2</v>
      </c>
      <c r="L555" s="179">
        <f t="shared" si="358"/>
        <v>4.6455210190440941E-3</v>
      </c>
      <c r="M555" s="179">
        <f t="shared" si="358"/>
        <v>1.2158275801433568E-3</v>
      </c>
      <c r="N555" s="179">
        <f t="shared" si="358"/>
        <v>3.1707684815595228E-4</v>
      </c>
      <c r="O555" s="179">
        <f t="shared" si="358"/>
        <v>8.0664039451964657E-5</v>
      </c>
      <c r="P555" s="179">
        <f t="shared" si="358"/>
        <v>2.0676757166745931E-5</v>
      </c>
      <c r="Q555" s="179">
        <f t="shared" si="358"/>
        <v>5.3043442839227391E-6</v>
      </c>
      <c r="R555" s="179">
        <f t="shared" si="358"/>
        <v>1.3027797462490557E-6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0.74088335029726293</v>
      </c>
      <c r="G556" s="179">
        <f t="shared" si="358"/>
        <v>0.45219818442572324</v>
      </c>
      <c r="H556" s="179">
        <f t="shared" si="358"/>
        <v>9.1835600343962487E-2</v>
      </c>
      <c r="I556" s="179">
        <f t="shared" si="358"/>
        <v>0</v>
      </c>
      <c r="J556" s="179">
        <f t="shared" si="358"/>
        <v>8.9687380582009105E-2</v>
      </c>
      <c r="K556" s="179">
        <f t="shared" si="358"/>
        <v>5.7973049550630519E-2</v>
      </c>
      <c r="L556" s="179">
        <f t="shared" si="358"/>
        <v>1.6906074011322991E-2</v>
      </c>
      <c r="M556" s="179">
        <f t="shared" si="358"/>
        <v>4.6558944412971228E-3</v>
      </c>
      <c r="N556" s="179">
        <f t="shared" si="358"/>
        <v>1.2260483924106094E-3</v>
      </c>
      <c r="O556" s="179">
        <f t="shared" si="358"/>
        <v>3.1248188895368224E-4</v>
      </c>
      <c r="P556" s="179">
        <f t="shared" si="358"/>
        <v>8.0132766420182376E-5</v>
      </c>
      <c r="Q556" s="179">
        <f t="shared" si="358"/>
        <v>2.0558895434895796E-5</v>
      </c>
      <c r="R556" s="179">
        <f t="shared" si="358"/>
        <v>5.0495086030559369E-6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0.87736385376622694</v>
      </c>
      <c r="G557" s="179">
        <f t="shared" si="358"/>
        <v>0.73024507045682641</v>
      </c>
      <c r="H557" s="179">
        <f t="shared" si="358"/>
        <v>0.43445487882311234</v>
      </c>
      <c r="I557" s="179">
        <f t="shared" si="358"/>
        <v>9.4414805652837594E-2</v>
      </c>
      <c r="J557" s="179">
        <f t="shared" si="358"/>
        <v>0</v>
      </c>
      <c r="K557" s="179">
        <f t="shared" si="358"/>
        <v>8.456067493706261E-2</v>
      </c>
      <c r="L557" s="179">
        <f t="shared" si="358"/>
        <v>5.0723854739697191E-2</v>
      </c>
      <c r="M557" s="179">
        <f t="shared" si="358"/>
        <v>1.7644358371531194E-2</v>
      </c>
      <c r="N557" s="179">
        <f t="shared" si="358"/>
        <v>4.8543635868105754E-3</v>
      </c>
      <c r="O557" s="179">
        <f t="shared" si="358"/>
        <v>1.2471033073488745E-3</v>
      </c>
      <c r="P557" s="179">
        <f t="shared" si="358"/>
        <v>3.2036943139830351E-4</v>
      </c>
      <c r="Q557" s="179">
        <f t="shared" si="358"/>
        <v>8.2225506985215819E-5</v>
      </c>
      <c r="R557" s="179">
        <f t="shared" si="358"/>
        <v>2.0197463883615402E-5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0.94110423512492547</v>
      </c>
      <c r="G558" s="179">
        <f t="shared" si="358"/>
        <v>0.87249644812859017</v>
      </c>
      <c r="H558" s="179">
        <f t="shared" si="358"/>
        <v>0.71963202500915679</v>
      </c>
      <c r="I558" s="179">
        <f t="shared" si="358"/>
        <v>0.43557772026130331</v>
      </c>
      <c r="J558" s="179">
        <f t="shared" si="358"/>
        <v>9.9308938831339413E-2</v>
      </c>
      <c r="K558" s="179">
        <f t="shared" si="358"/>
        <v>0</v>
      </c>
      <c r="L558" s="179">
        <f t="shared" si="358"/>
        <v>6.4599467857287998E-2</v>
      </c>
      <c r="M558" s="179">
        <f t="shared" si="358"/>
        <v>5.4986185330498906E-2</v>
      </c>
      <c r="N558" s="179">
        <f t="shared" si="358"/>
        <v>1.8557580453566147E-2</v>
      </c>
      <c r="O558" s="179">
        <f t="shared" si="358"/>
        <v>4.9409461689060921E-3</v>
      </c>
      <c r="P558" s="179">
        <f t="shared" si="358"/>
        <v>1.2788224371019956E-3</v>
      </c>
      <c r="Q558" s="179">
        <f t="shared" si="358"/>
        <v>3.2873862364609491E-4</v>
      </c>
      <c r="R558" s="179">
        <f t="shared" si="358"/>
        <v>8.0780665743839921E-5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0.97123822827638517</v>
      </c>
      <c r="G559" s="179">
        <f t="shared" si="358"/>
        <v>0.93891744184363224</v>
      </c>
      <c r="H559" s="179">
        <f t="shared" si="358"/>
        <v>0.86772981739318455</v>
      </c>
      <c r="I559" s="179">
        <f t="shared" si="358"/>
        <v>0.72023406616917751</v>
      </c>
      <c r="J559" s="179">
        <f t="shared" si="358"/>
        <v>0.44534507508050308</v>
      </c>
      <c r="K559" s="179">
        <f t="shared" si="358"/>
        <v>9.4826894449942703E-2</v>
      </c>
      <c r="L559" s="179">
        <f t="shared" si="358"/>
        <v>0</v>
      </c>
      <c r="M559" s="179">
        <f t="shared" si="358"/>
        <v>7.5975475427060304E-2</v>
      </c>
      <c r="N559" s="179">
        <f t="shared" si="358"/>
        <v>5.9957496635328261E-2</v>
      </c>
      <c r="O559" s="179">
        <f t="shared" si="358"/>
        <v>1.8942830838770519E-2</v>
      </c>
      <c r="P559" s="179">
        <f t="shared" si="358"/>
        <v>5.0706706765976262E-3</v>
      </c>
      <c r="Q559" s="179">
        <f t="shared" si="358"/>
        <v>1.3122700915784724E-3</v>
      </c>
      <c r="R559" s="179">
        <f t="shared" si="358"/>
        <v>3.2297366948339656E-4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0.98580012162371067</v>
      </c>
      <c r="G560" s="179">
        <f t="shared" si="358"/>
        <v>0.9702223163932352</v>
      </c>
      <c r="H560" s="179">
        <f t="shared" si="358"/>
        <v>0.93681755000749634</v>
      </c>
      <c r="I560" s="179">
        <f t="shared" si="358"/>
        <v>0.86814625002826462</v>
      </c>
      <c r="J560" s="179">
        <f t="shared" si="358"/>
        <v>0.72604194950926026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0.43641534173590651</v>
      </c>
      <c r="L560" s="179">
        <f t="shared" si="358"/>
        <v>7.6513962534634952E-2</v>
      </c>
      <c r="M560" s="179">
        <f t="shared" si="358"/>
        <v>0</v>
      </c>
      <c r="N560" s="179">
        <f t="shared" si="358"/>
        <v>9.0511556115578873E-2</v>
      </c>
      <c r="O560" s="179">
        <f t="shared" si="358"/>
        <v>6.1960069216154108E-2</v>
      </c>
      <c r="P560" s="179">
        <f t="shared" si="358"/>
        <v>1.9509221968985652E-2</v>
      </c>
      <c r="Q560" s="179">
        <f t="shared" si="358"/>
        <v>5.2039643998527969E-3</v>
      </c>
      <c r="R560" s="179">
        <f t="shared" si="358"/>
        <v>1.2894486835290683E-3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0.99294645471350595</v>
      </c>
      <c r="G561" s="179">
        <f t="shared" si="358"/>
        <v>0.98531335979293821</v>
      </c>
      <c r="H561" s="179">
        <f t="shared" si="358"/>
        <v>0.9692605722335782</v>
      </c>
      <c r="I561" s="179">
        <f t="shared" si="358"/>
        <v>0.93707082442177558</v>
      </c>
      <c r="J561" s="179">
        <f t="shared" si="358"/>
        <v>0.87071392807688552</v>
      </c>
      <c r="K561" s="179">
        <f t="shared" si="358"/>
        <v>0.72073377213648715</v>
      </c>
      <c r="L561" s="179">
        <f t="shared" si="358"/>
        <v>0.39593660008869497</v>
      </c>
      <c r="M561" s="179">
        <f t="shared" si="358"/>
        <v>8.7132755909285445E-2</v>
      </c>
      <c r="N561" s="179">
        <f t="shared" si="358"/>
        <v>0</v>
      </c>
      <c r="O561" s="179">
        <f t="shared" si="358"/>
        <v>9.6692765657151611E-2</v>
      </c>
      <c r="P561" s="179">
        <f t="shared" si="358"/>
        <v>6.4812831508081509E-2</v>
      </c>
      <c r="Q561" s="179">
        <f t="shared" si="358"/>
        <v>2.0033043255231267E-2</v>
      </c>
      <c r="R561" s="179">
        <f t="shared" si="358"/>
        <v>5.1167255747925026E-3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0.99648496571843248</v>
      </c>
      <c r="G562" s="179">
        <f t="shared" si="358"/>
        <v>0.99270858852885402</v>
      </c>
      <c r="H562" s="179">
        <f t="shared" si="358"/>
        <v>0.98485652398433898</v>
      </c>
      <c r="I562" s="179">
        <f t="shared" si="358"/>
        <v>0.96940025541578712</v>
      </c>
      <c r="J562" s="179">
        <f t="shared" si="358"/>
        <v>0.93818391383441813</v>
      </c>
      <c r="K562" s="179">
        <f t="shared" si="358"/>
        <v>0.86836593313058563</v>
      </c>
      <c r="L562" s="179">
        <f t="shared" si="358"/>
        <v>0.69608916599380044</v>
      </c>
      <c r="M562" s="179">
        <f t="shared" si="358"/>
        <v>0.42026822089898741</v>
      </c>
      <c r="N562" s="179">
        <f t="shared" si="358"/>
        <v>0.10002229085912302</v>
      </c>
      <c r="O562" s="179">
        <f t="shared" si="358"/>
        <v>0</v>
      </c>
      <c r="P562" s="179">
        <f t="shared" si="358"/>
        <v>0.1057594476983799</v>
      </c>
      <c r="Q562" s="179">
        <f t="shared" si="358"/>
        <v>6.6691096455931728E-2</v>
      </c>
      <c r="R562" s="179">
        <f t="shared" si="358"/>
        <v>1.9754373979582317E-2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0.99824543475069605</v>
      </c>
      <c r="G563" s="179">
        <f t="shared" si="358"/>
        <v>0.99636743753303381</v>
      </c>
      <c r="H563" s="179">
        <f t="shared" si="358"/>
        <v>0.99248641339793742</v>
      </c>
      <c r="I563" s="179">
        <f t="shared" si="358"/>
        <v>0.98492981830265702</v>
      </c>
      <c r="J563" s="179">
        <f t="shared" si="358"/>
        <v>0.96990403767826816</v>
      </c>
      <c r="K563" s="179">
        <f t="shared" si="358"/>
        <v>0.93716536994521549</v>
      </c>
      <c r="L563" s="179">
        <f t="shared" si="358"/>
        <v>0.85778791589800896</v>
      </c>
      <c r="M563" s="179">
        <f t="shared" si="358"/>
        <v>0.71103607499172228</v>
      </c>
      <c r="N563" s="179">
        <f t="shared" si="358"/>
        <v>0.44673708786985239</v>
      </c>
      <c r="O563" s="179">
        <f t="shared" si="358"/>
        <v>0.10531336634797524</v>
      </c>
      <c r="P563" s="179">
        <f t="shared" si="358"/>
        <v>0</v>
      </c>
      <c r="Q563" s="179">
        <f t="shared" si="358"/>
        <v>0.10890924165513803</v>
      </c>
      <c r="R563" s="179">
        <f t="shared" si="358"/>
        <v>6.6675046004154984E-2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0.99911643918504989</v>
      </c>
      <c r="G564" s="179">
        <f t="shared" si="358"/>
        <v>0.99817249459460444</v>
      </c>
      <c r="H564" s="179">
        <f t="shared" si="358"/>
        <v>0.99622788307455978</v>
      </c>
      <c r="I564" s="179">
        <f t="shared" si="358"/>
        <v>0.99246365649632096</v>
      </c>
      <c r="J564" s="179">
        <f t="shared" si="358"/>
        <v>0.98504694302267914</v>
      </c>
      <c r="K564" s="179">
        <f t="shared" si="358"/>
        <v>0.96919112185548872</v>
      </c>
      <c r="L564" s="179">
        <f t="shared" si="358"/>
        <v>0.93219470348486733</v>
      </c>
      <c r="M564" s="179">
        <f t="shared" si="358"/>
        <v>0.8629618937532898</v>
      </c>
      <c r="N564" s="179">
        <f t="shared" si="358"/>
        <v>0.72451404767792427</v>
      </c>
      <c r="O564" s="179">
        <f t="shared" si="358"/>
        <v>0.45280570577044421</v>
      </c>
      <c r="P564" s="179">
        <f t="shared" si="358"/>
        <v>0.10948912575006255</v>
      </c>
      <c r="Q564" s="179">
        <f t="shared" si="358"/>
        <v>0</v>
      </c>
      <c r="R564" s="179">
        <f t="shared" si="358"/>
        <v>0.11517206909429492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0.99956542020750172</v>
      </c>
      <c r="G565" s="179">
        <f t="shared" si="358"/>
        <v>0.99910159354536887</v>
      </c>
      <c r="H565" s="179">
        <f t="shared" si="358"/>
        <v>0.99814764454230376</v>
      </c>
      <c r="I565" s="179">
        <f t="shared" si="358"/>
        <v>0.99630683225129368</v>
      </c>
      <c r="J565" s="179">
        <f t="shared" si="358"/>
        <v>0.99269833452037215</v>
      </c>
      <c r="K565" s="179">
        <f t="shared" si="358"/>
        <v>0.98507205811803444</v>
      </c>
      <c r="L565" s="179">
        <f t="shared" si="358"/>
        <v>0.96778841639021618</v>
      </c>
      <c r="M565" s="179">
        <f t="shared" si="358"/>
        <v>0.93591739768272708</v>
      </c>
      <c r="N565" s="179">
        <f t="shared" si="358"/>
        <v>0.87219236903098263</v>
      </c>
      <c r="O565" s="179">
        <f t="shared" si="358"/>
        <v>0.73512687522869136</v>
      </c>
      <c r="P565" s="179">
        <f t="shared" si="358"/>
        <v>0.47466988398935134</v>
      </c>
      <c r="Q565" s="179">
        <f t="shared" si="358"/>
        <v>0.12293696144904909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0.9999453471308325</v>
      </c>
      <c r="G566" s="179">
        <f t="shared" si="358"/>
        <v>0.99988706457918775</v>
      </c>
      <c r="H566" s="179">
        <f t="shared" si="358"/>
        <v>0.99976736455036219</v>
      </c>
      <c r="I566" s="179">
        <f t="shared" si="358"/>
        <v>0.99953700747640895</v>
      </c>
      <c r="J566" s="179">
        <f t="shared" si="358"/>
        <v>0.99908748813210624</v>
      </c>
      <c r="K566" s="179">
        <f t="shared" si="358"/>
        <v>0.99814755424605095</v>
      </c>
      <c r="L566" s="179">
        <f t="shared" si="358"/>
        <v>0.99608080467600502</v>
      </c>
      <c r="M566" s="179">
        <f t="shared" si="358"/>
        <v>0.99236637773106562</v>
      </c>
      <c r="N566" s="179">
        <f t="shared" si="358"/>
        <v>0.98522604351688037</v>
      </c>
      <c r="O566" s="179">
        <f t="shared" si="358"/>
        <v>0.97056635446966344</v>
      </c>
      <c r="P566" s="179">
        <f t="shared" si="358"/>
        <v>0.94127965447020079</v>
      </c>
      <c r="Q566" s="179">
        <f t="shared" si="358"/>
        <v>0.88007591127795004</v>
      </c>
      <c r="R566" s="179">
        <f t="shared" si="358"/>
        <v>0.74643280842746673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0.99999915923040628</v>
      </c>
      <c r="G567" s="179">
        <f t="shared" si="358"/>
        <v>0.99999826272817971</v>
      </c>
      <c r="H567" s="179">
        <f t="shared" si="358"/>
        <v>0.99999642187305648</v>
      </c>
      <c r="I567" s="179">
        <f t="shared" si="358"/>
        <v>0.99999288061036862</v>
      </c>
      <c r="J567" s="179">
        <f t="shared" si="358"/>
        <v>0.99998597473108997</v>
      </c>
      <c r="K567" s="179">
        <f t="shared" si="358"/>
        <v>0.99997155757510059</v>
      </c>
      <c r="L567" s="179">
        <f t="shared" si="358"/>
        <v>0.99994000624244872</v>
      </c>
      <c r="M567" s="179">
        <f t="shared" si="358"/>
        <v>0.99988356806779899</v>
      </c>
      <c r="N567" s="179">
        <f t="shared" si="358"/>
        <v>0.99977604697695854</v>
      </c>
      <c r="O567" s="179">
        <f t="shared" si="358"/>
        <v>0.99955947234189602</v>
      </c>
      <c r="P567" s="179">
        <f t="shared" si="358"/>
        <v>0.99914024299706283</v>
      </c>
      <c r="Q567" s="179">
        <f t="shared" si="358"/>
        <v>0.99830949077946229</v>
      </c>
      <c r="R567" s="179">
        <f t="shared" si="358"/>
        <v>0.99660767004632567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0.99999999999999989</v>
      </c>
      <c r="G568" s="179">
        <f t="shared" si="372"/>
        <v>0.99999999999999989</v>
      </c>
      <c r="H568" s="179">
        <f t="shared" si="372"/>
        <v>1</v>
      </c>
      <c r="I568" s="179">
        <f t="shared" si="372"/>
        <v>1</v>
      </c>
      <c r="J568" s="179">
        <f t="shared" si="372"/>
        <v>0.99999999999999989</v>
      </c>
      <c r="K568" s="179">
        <f t="shared" si="372"/>
        <v>1</v>
      </c>
      <c r="L568" s="179">
        <f t="shared" si="372"/>
        <v>1</v>
      </c>
      <c r="M568" s="179">
        <f t="shared" si="372"/>
        <v>0.99999999999999989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0.99999999999999989</v>
      </c>
      <c r="G569" s="179">
        <f t="shared" si="372"/>
        <v>0.99999999999999989</v>
      </c>
      <c r="H569" s="179">
        <f t="shared" si="372"/>
        <v>1</v>
      </c>
      <c r="I569" s="179">
        <f t="shared" si="372"/>
        <v>1</v>
      </c>
      <c r="J569" s="179">
        <f t="shared" si="372"/>
        <v>0.99999999999999989</v>
      </c>
      <c r="K569" s="179">
        <f t="shared" si="372"/>
        <v>1</v>
      </c>
      <c r="L569" s="179">
        <f t="shared" si="372"/>
        <v>1</v>
      </c>
      <c r="M569" s="179">
        <f t="shared" si="372"/>
        <v>0.99999999999999989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0.99999999999999989</v>
      </c>
      <c r="G570" s="179">
        <f t="shared" si="372"/>
        <v>0.99999999999999989</v>
      </c>
      <c r="H570" s="179">
        <f t="shared" si="372"/>
        <v>1</v>
      </c>
      <c r="I570" s="179">
        <f t="shared" si="372"/>
        <v>1</v>
      </c>
      <c r="J570" s="179">
        <f t="shared" si="372"/>
        <v>0.99999999999999989</v>
      </c>
      <c r="K570" s="179">
        <f t="shared" si="372"/>
        <v>1</v>
      </c>
      <c r="L570" s="179">
        <f t="shared" si="372"/>
        <v>1</v>
      </c>
      <c r="M570" s="179">
        <f t="shared" si="372"/>
        <v>0.99999999999999989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0.99999999999999989</v>
      </c>
      <c r="G571" s="179">
        <f t="shared" si="372"/>
        <v>0.99999999999999989</v>
      </c>
      <c r="H571" s="179">
        <f t="shared" si="372"/>
        <v>1</v>
      </c>
      <c r="I571" s="179">
        <f t="shared" si="372"/>
        <v>1</v>
      </c>
      <c r="J571" s="179">
        <f t="shared" si="372"/>
        <v>0.99999999999999989</v>
      </c>
      <c r="K571" s="179">
        <f t="shared" si="372"/>
        <v>1</v>
      </c>
      <c r="L571" s="179">
        <f t="shared" si="372"/>
        <v>1</v>
      </c>
      <c r="M571" s="179">
        <f t="shared" si="372"/>
        <v>0.99999999999999989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0.99999999999999989</v>
      </c>
      <c r="G572" s="179">
        <f t="shared" si="372"/>
        <v>0.99999999999999989</v>
      </c>
      <c r="H572" s="179">
        <f t="shared" si="372"/>
        <v>1</v>
      </c>
      <c r="I572" s="179">
        <f t="shared" si="372"/>
        <v>1</v>
      </c>
      <c r="J572" s="179">
        <f t="shared" si="372"/>
        <v>0.99999999999999989</v>
      </c>
      <c r="K572" s="179">
        <f t="shared" si="372"/>
        <v>1</v>
      </c>
      <c r="L572" s="179">
        <f t="shared" si="372"/>
        <v>1</v>
      </c>
      <c r="M572" s="179">
        <f t="shared" si="372"/>
        <v>0.99999999999999989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0.99999999999999989</v>
      </c>
      <c r="G573" s="179">
        <f t="shared" si="372"/>
        <v>0.99999999999999989</v>
      </c>
      <c r="H573" s="179">
        <f t="shared" si="372"/>
        <v>1</v>
      </c>
      <c r="I573" s="179">
        <f t="shared" si="372"/>
        <v>1</v>
      </c>
      <c r="J573" s="179">
        <f t="shared" si="372"/>
        <v>0.99999999999999989</v>
      </c>
      <c r="K573" s="179">
        <f t="shared" si="372"/>
        <v>1</v>
      </c>
      <c r="L573" s="179">
        <f t="shared" si="372"/>
        <v>1</v>
      </c>
      <c r="M573" s="179">
        <f t="shared" si="372"/>
        <v>0.99999999999999989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0.99999999999999989</v>
      </c>
      <c r="G574" s="179">
        <f t="shared" si="372"/>
        <v>0.99999999999999989</v>
      </c>
      <c r="H574" s="179">
        <f t="shared" si="372"/>
        <v>1</v>
      </c>
      <c r="I574" s="179">
        <f t="shared" si="372"/>
        <v>1</v>
      </c>
      <c r="J574" s="179">
        <f t="shared" si="372"/>
        <v>0.99999999999999989</v>
      </c>
      <c r="K574" s="179">
        <f t="shared" si="372"/>
        <v>1</v>
      </c>
      <c r="L574" s="179">
        <f t="shared" si="372"/>
        <v>1</v>
      </c>
      <c r="M574" s="179">
        <f t="shared" si="372"/>
        <v>0.99999999999999989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0.99999999999999989</v>
      </c>
      <c r="G575" s="179">
        <f t="shared" si="372"/>
        <v>0.99999999999999989</v>
      </c>
      <c r="H575" s="179">
        <f t="shared" si="372"/>
        <v>1</v>
      </c>
      <c r="I575" s="179">
        <f t="shared" si="372"/>
        <v>1</v>
      </c>
      <c r="J575" s="179">
        <f t="shared" si="372"/>
        <v>0.99999999999999989</v>
      </c>
      <c r="K575" s="179">
        <f t="shared" si="372"/>
        <v>1</v>
      </c>
      <c r="L575" s="179">
        <f t="shared" si="372"/>
        <v>1</v>
      </c>
      <c r="M575" s="179">
        <f t="shared" si="372"/>
        <v>0.99999999999999989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0.99999999999999989</v>
      </c>
      <c r="G576" s="179">
        <f t="shared" si="372"/>
        <v>0.99999999999999989</v>
      </c>
      <c r="H576" s="179">
        <f t="shared" si="372"/>
        <v>1</v>
      </c>
      <c r="I576" s="179">
        <f t="shared" si="372"/>
        <v>1</v>
      </c>
      <c r="J576" s="179">
        <f t="shared" si="372"/>
        <v>0.99999999999999989</v>
      </c>
      <c r="K576" s="179">
        <f t="shared" si="372"/>
        <v>1</v>
      </c>
      <c r="L576" s="179">
        <f t="shared" si="372"/>
        <v>1</v>
      </c>
      <c r="M576" s="179">
        <f t="shared" si="372"/>
        <v>0.99999999999999989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0.99999999999999989</v>
      </c>
      <c r="G577" s="179">
        <f t="shared" si="372"/>
        <v>0.99999999999999989</v>
      </c>
      <c r="H577" s="179">
        <f t="shared" si="372"/>
        <v>1</v>
      </c>
      <c r="I577" s="179">
        <f t="shared" si="372"/>
        <v>1</v>
      </c>
      <c r="J577" s="179">
        <f t="shared" si="372"/>
        <v>0.99999999999999989</v>
      </c>
      <c r="K577" s="179">
        <f t="shared" si="372"/>
        <v>1</v>
      </c>
      <c r="L577" s="179">
        <f t="shared" si="372"/>
        <v>1</v>
      </c>
      <c r="M577" s="179">
        <f t="shared" si="372"/>
        <v>0.99999999999999989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0.99999999999999989</v>
      </c>
      <c r="G578" s="179">
        <f t="shared" si="372"/>
        <v>0.99999999999999989</v>
      </c>
      <c r="H578" s="179">
        <f t="shared" si="372"/>
        <v>1</v>
      </c>
      <c r="I578" s="179">
        <f t="shared" si="372"/>
        <v>1</v>
      </c>
      <c r="J578" s="179">
        <f t="shared" si="372"/>
        <v>0.99999999999999989</v>
      </c>
      <c r="K578" s="179">
        <f t="shared" si="372"/>
        <v>1</v>
      </c>
      <c r="L578" s="179">
        <f t="shared" si="372"/>
        <v>1</v>
      </c>
      <c r="M578" s="179">
        <f t="shared" si="372"/>
        <v>0.99999999999999989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0.99999999999999989</v>
      </c>
      <c r="G579" s="179">
        <f t="shared" si="372"/>
        <v>0.99999999999999989</v>
      </c>
      <c r="H579" s="179">
        <f t="shared" si="372"/>
        <v>1</v>
      </c>
      <c r="I579" s="179">
        <f t="shared" si="372"/>
        <v>1</v>
      </c>
      <c r="J579" s="179">
        <f t="shared" si="372"/>
        <v>0.99999999999999989</v>
      </c>
      <c r="K579" s="179">
        <f t="shared" si="372"/>
        <v>1</v>
      </c>
      <c r="L579" s="179">
        <f t="shared" si="372"/>
        <v>1</v>
      </c>
      <c r="M579" s="179">
        <f t="shared" si="372"/>
        <v>0.99999999999999989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0.99999999999999989</v>
      </c>
      <c r="G580" s="179">
        <f t="shared" si="372"/>
        <v>0.99999999999999989</v>
      </c>
      <c r="H580" s="179">
        <f t="shared" si="372"/>
        <v>1</v>
      </c>
      <c r="I580" s="179">
        <f t="shared" si="372"/>
        <v>1</v>
      </c>
      <c r="J580" s="179">
        <f t="shared" si="372"/>
        <v>0.99999999999999989</v>
      </c>
      <c r="K580" s="179">
        <f t="shared" si="372"/>
        <v>1</v>
      </c>
      <c r="L580" s="179">
        <f t="shared" si="372"/>
        <v>1</v>
      </c>
      <c r="M580" s="179">
        <f t="shared" si="372"/>
        <v>0.99999999999999989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0.99999999999999989</v>
      </c>
      <c r="G581" s="179">
        <f t="shared" si="372"/>
        <v>0.99999999999999989</v>
      </c>
      <c r="H581" s="179">
        <f t="shared" si="372"/>
        <v>1</v>
      </c>
      <c r="I581" s="179">
        <f t="shared" si="372"/>
        <v>1</v>
      </c>
      <c r="J581" s="179">
        <f t="shared" si="372"/>
        <v>0.99999999999999989</v>
      </c>
      <c r="K581" s="179">
        <f t="shared" si="372"/>
        <v>1</v>
      </c>
      <c r="L581" s="179">
        <f t="shared" si="372"/>
        <v>1</v>
      </c>
      <c r="M581" s="179">
        <f t="shared" si="372"/>
        <v>0.99999999999999989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0.99999999999999989</v>
      </c>
      <c r="G582" s="179">
        <f t="shared" si="372"/>
        <v>0.99999999999999989</v>
      </c>
      <c r="H582" s="179">
        <f t="shared" si="372"/>
        <v>1</v>
      </c>
      <c r="I582" s="179">
        <f t="shared" si="372"/>
        <v>1</v>
      </c>
      <c r="J582" s="179">
        <f t="shared" si="372"/>
        <v>0.99999999999999989</v>
      </c>
      <c r="K582" s="179">
        <f t="shared" si="372"/>
        <v>1</v>
      </c>
      <c r="L582" s="179">
        <f t="shared" si="372"/>
        <v>1</v>
      </c>
      <c r="M582" s="179">
        <f t="shared" si="372"/>
        <v>0.99999999999999989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0.99999999999999989</v>
      </c>
      <c r="G583" s="179">
        <f t="shared" si="372"/>
        <v>0.99999999999999989</v>
      </c>
      <c r="H583" s="179">
        <f t="shared" si="372"/>
        <v>1</v>
      </c>
      <c r="I583" s="179">
        <f t="shared" si="372"/>
        <v>1</v>
      </c>
      <c r="J583" s="179">
        <f t="shared" si="372"/>
        <v>0.99999999999999989</v>
      </c>
      <c r="K583" s="179">
        <f t="shared" si="372"/>
        <v>1</v>
      </c>
      <c r="L583" s="179">
        <f t="shared" si="372"/>
        <v>1</v>
      </c>
      <c r="M583" s="179">
        <f t="shared" si="372"/>
        <v>0.99999999999999989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0.99999999999999989</v>
      </c>
      <c r="G584" s="179">
        <f t="shared" si="381"/>
        <v>0.99999999999999989</v>
      </c>
      <c r="H584" s="179">
        <f t="shared" si="381"/>
        <v>1</v>
      </c>
      <c r="I584" s="179">
        <f t="shared" si="381"/>
        <v>1</v>
      </c>
      <c r="J584" s="179">
        <f t="shared" si="381"/>
        <v>0.99999999999999989</v>
      </c>
      <c r="K584" s="179">
        <f t="shared" si="381"/>
        <v>1</v>
      </c>
      <c r="L584" s="179">
        <f t="shared" si="381"/>
        <v>1</v>
      </c>
      <c r="M584" s="179">
        <f t="shared" si="381"/>
        <v>0.99999999999999989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0.99999999999999989</v>
      </c>
      <c r="G585" s="179">
        <f t="shared" si="381"/>
        <v>0.99999999999999989</v>
      </c>
      <c r="H585" s="179">
        <f t="shared" si="381"/>
        <v>1</v>
      </c>
      <c r="I585" s="179">
        <f t="shared" si="381"/>
        <v>1</v>
      </c>
      <c r="J585" s="179">
        <f t="shared" si="381"/>
        <v>0.99999999999999989</v>
      </c>
      <c r="K585" s="179">
        <f t="shared" si="381"/>
        <v>1</v>
      </c>
      <c r="L585" s="179">
        <f t="shared" si="381"/>
        <v>1</v>
      </c>
      <c r="M585" s="179">
        <f t="shared" si="381"/>
        <v>0.99999999999999989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0.99999999999999989</v>
      </c>
      <c r="G586" s="179">
        <f t="shared" si="381"/>
        <v>0.99999999999999989</v>
      </c>
      <c r="H586" s="179">
        <f t="shared" si="381"/>
        <v>1</v>
      </c>
      <c r="I586" s="179">
        <f t="shared" si="381"/>
        <v>1</v>
      </c>
      <c r="J586" s="179">
        <f t="shared" si="381"/>
        <v>0.99999999999999989</v>
      </c>
      <c r="K586" s="179">
        <f t="shared" si="381"/>
        <v>1</v>
      </c>
      <c r="L586" s="179">
        <f t="shared" si="381"/>
        <v>1</v>
      </c>
      <c r="M586" s="179">
        <f t="shared" si="381"/>
        <v>0.99999999999999989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0.99999999999999989</v>
      </c>
      <c r="G587" s="179">
        <f t="shared" si="381"/>
        <v>0.99999999999999989</v>
      </c>
      <c r="H587" s="179">
        <f t="shared" si="381"/>
        <v>1</v>
      </c>
      <c r="I587" s="179">
        <f t="shared" si="381"/>
        <v>1</v>
      </c>
      <c r="J587" s="179">
        <f t="shared" si="381"/>
        <v>0.99999999999999989</v>
      </c>
      <c r="K587" s="179">
        <f t="shared" si="381"/>
        <v>1</v>
      </c>
      <c r="L587" s="179">
        <f t="shared" si="381"/>
        <v>1</v>
      </c>
      <c r="M587" s="179">
        <f t="shared" si="381"/>
        <v>0.99999999999999989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0.99999999999999989</v>
      </c>
      <c r="G588" s="179">
        <f t="shared" si="381"/>
        <v>0.99999999999999989</v>
      </c>
      <c r="H588" s="179">
        <f t="shared" si="381"/>
        <v>1</v>
      </c>
      <c r="I588" s="179">
        <f t="shared" si="381"/>
        <v>1</v>
      </c>
      <c r="J588" s="179">
        <f t="shared" si="381"/>
        <v>0.99999999999999989</v>
      </c>
      <c r="K588" s="179">
        <f t="shared" si="381"/>
        <v>1</v>
      </c>
      <c r="L588" s="179">
        <f t="shared" si="381"/>
        <v>1</v>
      </c>
      <c r="M588" s="179">
        <f t="shared" si="381"/>
        <v>0.99999999999999989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0.99999999999999989</v>
      </c>
      <c r="G589" s="179">
        <f t="shared" si="381"/>
        <v>0.99999999999999989</v>
      </c>
      <c r="H589" s="179">
        <f t="shared" si="381"/>
        <v>1</v>
      </c>
      <c r="I589" s="179">
        <f t="shared" si="381"/>
        <v>1</v>
      </c>
      <c r="J589" s="179">
        <f t="shared" si="381"/>
        <v>0.99999999999999989</v>
      </c>
      <c r="K589" s="179">
        <f t="shared" si="381"/>
        <v>1</v>
      </c>
      <c r="L589" s="179">
        <f t="shared" si="381"/>
        <v>1</v>
      </c>
      <c r="M589" s="179">
        <f t="shared" si="381"/>
        <v>0.99999999999999989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0.99999999999999989</v>
      </c>
      <c r="G590" s="179">
        <f t="shared" si="381"/>
        <v>0.99999999999999989</v>
      </c>
      <c r="H590" s="179">
        <f t="shared" si="381"/>
        <v>1</v>
      </c>
      <c r="I590" s="179">
        <f t="shared" si="381"/>
        <v>1</v>
      </c>
      <c r="J590" s="179">
        <f t="shared" si="381"/>
        <v>0.99999999999999989</v>
      </c>
      <c r="K590" s="179">
        <f t="shared" si="381"/>
        <v>1</v>
      </c>
      <c r="L590" s="179">
        <f t="shared" si="381"/>
        <v>1</v>
      </c>
      <c r="M590" s="179">
        <f t="shared" si="381"/>
        <v>0.99999999999999989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0.99999999999999989</v>
      </c>
      <c r="G591" s="179">
        <f t="shared" si="381"/>
        <v>0.99999999999999989</v>
      </c>
      <c r="H591" s="179">
        <f t="shared" si="381"/>
        <v>1</v>
      </c>
      <c r="I591" s="179">
        <f t="shared" si="381"/>
        <v>1</v>
      </c>
      <c r="J591" s="179">
        <f t="shared" si="381"/>
        <v>0.99999999999999989</v>
      </c>
      <c r="K591" s="179">
        <f t="shared" si="381"/>
        <v>1</v>
      </c>
      <c r="L591" s="179">
        <f t="shared" si="381"/>
        <v>1</v>
      </c>
      <c r="M591" s="179">
        <f t="shared" si="381"/>
        <v>0.99999999999999989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0.99999999999999989</v>
      </c>
      <c r="G592" s="179">
        <f t="shared" si="381"/>
        <v>0.99999999999999989</v>
      </c>
      <c r="H592" s="179">
        <f t="shared" si="381"/>
        <v>1</v>
      </c>
      <c r="I592" s="179">
        <f t="shared" si="381"/>
        <v>1</v>
      </c>
      <c r="J592" s="179">
        <f t="shared" si="381"/>
        <v>0.99999999999999989</v>
      </c>
      <c r="K592" s="179">
        <f t="shared" si="381"/>
        <v>1</v>
      </c>
      <c r="L592" s="179">
        <f t="shared" si="381"/>
        <v>1</v>
      </c>
      <c r="M592" s="179">
        <f t="shared" si="381"/>
        <v>0.99999999999999989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0.99999999999999989</v>
      </c>
      <c r="G593" s="179">
        <f t="shared" si="381"/>
        <v>0.99999999999999989</v>
      </c>
      <c r="H593" s="179">
        <f t="shared" si="381"/>
        <v>1</v>
      </c>
      <c r="I593" s="179">
        <f t="shared" si="381"/>
        <v>1</v>
      </c>
      <c r="J593" s="179">
        <f t="shared" si="381"/>
        <v>0.99999999999999989</v>
      </c>
      <c r="K593" s="179">
        <f t="shared" si="381"/>
        <v>1</v>
      </c>
      <c r="L593" s="179">
        <f t="shared" si="381"/>
        <v>1</v>
      </c>
      <c r="M593" s="179">
        <f t="shared" si="381"/>
        <v>0.99999999999999989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0.99999999999999989</v>
      </c>
      <c r="G594" s="179">
        <f t="shared" si="381"/>
        <v>0.99999999999999989</v>
      </c>
      <c r="H594" s="179">
        <f t="shared" si="381"/>
        <v>1</v>
      </c>
      <c r="I594" s="179">
        <f t="shared" si="381"/>
        <v>1</v>
      </c>
      <c r="J594" s="179">
        <f t="shared" si="381"/>
        <v>0.99999999999999989</v>
      </c>
      <c r="K594" s="179">
        <f t="shared" si="381"/>
        <v>1</v>
      </c>
      <c r="L594" s="179">
        <f t="shared" si="381"/>
        <v>1</v>
      </c>
      <c r="M594" s="179">
        <f t="shared" si="381"/>
        <v>0.99999999999999989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0.99999999999999989</v>
      </c>
      <c r="G595" s="179">
        <f t="shared" si="381"/>
        <v>0.99999999999999989</v>
      </c>
      <c r="H595" s="179">
        <f t="shared" si="381"/>
        <v>1</v>
      </c>
      <c r="I595" s="179">
        <f t="shared" si="381"/>
        <v>1</v>
      </c>
      <c r="J595" s="179">
        <f t="shared" si="381"/>
        <v>0.99999999999999989</v>
      </c>
      <c r="K595" s="179">
        <f t="shared" si="381"/>
        <v>1</v>
      </c>
      <c r="L595" s="179">
        <f t="shared" si="381"/>
        <v>1</v>
      </c>
      <c r="M595" s="179">
        <f t="shared" si="381"/>
        <v>0.99999999999999989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0.99999999999999989</v>
      </c>
      <c r="G596" s="179">
        <f t="shared" si="381"/>
        <v>0.99999999999999989</v>
      </c>
      <c r="H596" s="179">
        <f t="shared" si="381"/>
        <v>1</v>
      </c>
      <c r="I596" s="179">
        <f t="shared" si="381"/>
        <v>1</v>
      </c>
      <c r="J596" s="179">
        <f t="shared" si="381"/>
        <v>0.99999999999999989</v>
      </c>
      <c r="K596" s="179">
        <f t="shared" si="381"/>
        <v>1</v>
      </c>
      <c r="L596" s="179">
        <f t="shared" si="381"/>
        <v>1</v>
      </c>
      <c r="M596" s="179">
        <f t="shared" si="381"/>
        <v>0.99999999999999989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0.99999999999999989</v>
      </c>
      <c r="G597" s="179">
        <f t="shared" si="381"/>
        <v>0.99999999999999989</v>
      </c>
      <c r="H597" s="179">
        <f t="shared" si="381"/>
        <v>1</v>
      </c>
      <c r="I597" s="179">
        <f t="shared" si="381"/>
        <v>1</v>
      </c>
      <c r="J597" s="179">
        <f t="shared" si="381"/>
        <v>0.99999999999999989</v>
      </c>
      <c r="K597" s="179">
        <f t="shared" si="381"/>
        <v>1</v>
      </c>
      <c r="L597" s="179">
        <f t="shared" si="381"/>
        <v>1</v>
      </c>
      <c r="M597" s="179">
        <f t="shared" si="381"/>
        <v>0.99999999999999989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0.99999999999999989</v>
      </c>
      <c r="G598" s="179">
        <f t="shared" si="381"/>
        <v>0.99999999999999989</v>
      </c>
      <c r="H598" s="179">
        <f t="shared" si="381"/>
        <v>1</v>
      </c>
      <c r="I598" s="179">
        <f t="shared" si="381"/>
        <v>1</v>
      </c>
      <c r="J598" s="179">
        <f t="shared" si="381"/>
        <v>0.99999999999999989</v>
      </c>
      <c r="K598" s="179">
        <f t="shared" si="381"/>
        <v>1</v>
      </c>
      <c r="L598" s="179">
        <f t="shared" si="381"/>
        <v>1</v>
      </c>
      <c r="M598" s="179">
        <f t="shared" si="381"/>
        <v>0.99999999999999989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0.99999999999999989</v>
      </c>
      <c r="G599" s="179">
        <f t="shared" si="381"/>
        <v>0.99999999999999989</v>
      </c>
      <c r="H599" s="179">
        <f t="shared" si="381"/>
        <v>1</v>
      </c>
      <c r="I599" s="179">
        <f t="shared" si="381"/>
        <v>1</v>
      </c>
      <c r="J599" s="179">
        <f t="shared" si="381"/>
        <v>0.99999999999999989</v>
      </c>
      <c r="K599" s="179">
        <f t="shared" si="381"/>
        <v>1</v>
      </c>
      <c r="L599" s="179">
        <f t="shared" si="381"/>
        <v>1</v>
      </c>
      <c r="M599" s="179">
        <f t="shared" si="381"/>
        <v>0.99999999999999989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0.99999999999999989</v>
      </c>
      <c r="G600" s="179">
        <f t="shared" si="389"/>
        <v>0.99999999999999989</v>
      </c>
      <c r="H600" s="179">
        <f t="shared" si="389"/>
        <v>1</v>
      </c>
      <c r="I600" s="179">
        <f t="shared" si="389"/>
        <v>1</v>
      </c>
      <c r="J600" s="179">
        <f t="shared" si="389"/>
        <v>0.99999999999999989</v>
      </c>
      <c r="K600" s="179">
        <f t="shared" si="389"/>
        <v>1</v>
      </c>
      <c r="L600" s="179">
        <f t="shared" si="389"/>
        <v>1</v>
      </c>
      <c r="M600" s="179">
        <f t="shared" si="389"/>
        <v>0.99999999999999989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0.99999999999999989</v>
      </c>
      <c r="G601" s="179">
        <f t="shared" si="389"/>
        <v>0.99999999999999989</v>
      </c>
      <c r="H601" s="179">
        <f t="shared" si="389"/>
        <v>1</v>
      </c>
      <c r="I601" s="179">
        <f t="shared" si="389"/>
        <v>1</v>
      </c>
      <c r="J601" s="179">
        <f t="shared" si="389"/>
        <v>0.99999999999999989</v>
      </c>
      <c r="K601" s="179">
        <f t="shared" si="389"/>
        <v>1</v>
      </c>
      <c r="L601" s="179">
        <f t="shared" si="389"/>
        <v>1</v>
      </c>
      <c r="M601" s="179">
        <f t="shared" si="389"/>
        <v>0.99999999999999989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0.99999999999999989</v>
      </c>
      <c r="G602" s="179">
        <f t="shared" si="389"/>
        <v>0.99999999999999989</v>
      </c>
      <c r="H602" s="179">
        <f t="shared" si="389"/>
        <v>1</v>
      </c>
      <c r="I602" s="179">
        <f t="shared" si="389"/>
        <v>1</v>
      </c>
      <c r="J602" s="179">
        <f t="shared" si="389"/>
        <v>0.99999999999999989</v>
      </c>
      <c r="K602" s="179">
        <f t="shared" si="389"/>
        <v>1</v>
      </c>
      <c r="L602" s="179">
        <f t="shared" si="389"/>
        <v>1</v>
      </c>
      <c r="M602" s="179">
        <f t="shared" si="389"/>
        <v>0.99999999999999989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0.99999999999999989</v>
      </c>
      <c r="G603" s="179">
        <f t="shared" si="389"/>
        <v>0.99999999999999989</v>
      </c>
      <c r="H603" s="179">
        <f t="shared" si="389"/>
        <v>1</v>
      </c>
      <c r="I603" s="179">
        <f t="shared" si="389"/>
        <v>1</v>
      </c>
      <c r="J603" s="179">
        <f t="shared" si="389"/>
        <v>0.99999999999999989</v>
      </c>
      <c r="K603" s="179">
        <f t="shared" si="389"/>
        <v>1</v>
      </c>
      <c r="L603" s="179">
        <f t="shared" si="389"/>
        <v>1</v>
      </c>
      <c r="M603" s="179">
        <f t="shared" si="389"/>
        <v>0.99999999999999989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0.99999999999999989</v>
      </c>
      <c r="G604" s="179">
        <f t="shared" si="389"/>
        <v>0.99999999999999989</v>
      </c>
      <c r="H604" s="179">
        <f t="shared" si="389"/>
        <v>1</v>
      </c>
      <c r="I604" s="179">
        <f t="shared" si="389"/>
        <v>1</v>
      </c>
      <c r="J604" s="179">
        <f t="shared" si="389"/>
        <v>0.99999999999999989</v>
      </c>
      <c r="K604" s="179">
        <f t="shared" si="389"/>
        <v>1</v>
      </c>
      <c r="L604" s="179">
        <f t="shared" si="389"/>
        <v>1</v>
      </c>
      <c r="M604" s="179">
        <f t="shared" si="389"/>
        <v>0.99999999999999989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0.99999999999999989</v>
      </c>
      <c r="G605" s="179">
        <f t="shared" si="389"/>
        <v>0.99999999999999989</v>
      </c>
      <c r="H605" s="179">
        <f t="shared" si="389"/>
        <v>1</v>
      </c>
      <c r="I605" s="179">
        <f t="shared" si="389"/>
        <v>1</v>
      </c>
      <c r="J605" s="179">
        <f t="shared" si="389"/>
        <v>0.99999999999999989</v>
      </c>
      <c r="K605" s="179">
        <f t="shared" si="389"/>
        <v>1</v>
      </c>
      <c r="L605" s="179">
        <f t="shared" si="389"/>
        <v>1</v>
      </c>
      <c r="M605" s="179">
        <f t="shared" si="389"/>
        <v>0.99999999999999989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0.99999999999999989</v>
      </c>
      <c r="G606" s="179">
        <f t="shared" si="389"/>
        <v>0.99999999999999989</v>
      </c>
      <c r="H606" s="179">
        <f t="shared" si="389"/>
        <v>1</v>
      </c>
      <c r="I606" s="179">
        <f t="shared" si="389"/>
        <v>1</v>
      </c>
      <c r="J606" s="179">
        <f t="shared" si="389"/>
        <v>0.99999999999999989</v>
      </c>
      <c r="K606" s="179">
        <f t="shared" si="389"/>
        <v>1</v>
      </c>
      <c r="L606" s="179">
        <f t="shared" si="389"/>
        <v>1</v>
      </c>
      <c r="M606" s="179">
        <f t="shared" si="389"/>
        <v>0.99999999999999989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0.99999999999999989</v>
      </c>
      <c r="G607" s="179">
        <f t="shared" si="389"/>
        <v>0.99999999999999989</v>
      </c>
      <c r="H607" s="179">
        <f t="shared" si="389"/>
        <v>1</v>
      </c>
      <c r="I607" s="179">
        <f t="shared" si="389"/>
        <v>1</v>
      </c>
      <c r="J607" s="179">
        <f t="shared" si="389"/>
        <v>0.99999999999999989</v>
      </c>
      <c r="K607" s="179">
        <f t="shared" si="389"/>
        <v>1</v>
      </c>
      <c r="L607" s="179">
        <f t="shared" si="389"/>
        <v>1</v>
      </c>
      <c r="M607" s="179">
        <f t="shared" si="389"/>
        <v>0.99999999999999989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0.99999999999999989</v>
      </c>
      <c r="G608" s="179">
        <f t="shared" si="389"/>
        <v>0.99999999999999989</v>
      </c>
      <c r="H608" s="179">
        <f t="shared" si="389"/>
        <v>1</v>
      </c>
      <c r="I608" s="179">
        <f t="shared" si="389"/>
        <v>1</v>
      </c>
      <c r="J608" s="179">
        <f t="shared" si="389"/>
        <v>0.99999999999999989</v>
      </c>
      <c r="K608" s="179">
        <f t="shared" si="389"/>
        <v>1</v>
      </c>
      <c r="L608" s="179">
        <f t="shared" si="389"/>
        <v>1</v>
      </c>
      <c r="M608" s="179">
        <f t="shared" si="389"/>
        <v>0.99999999999999989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0.99999999999999989</v>
      </c>
      <c r="G609" s="179">
        <f t="shared" si="389"/>
        <v>0.99999999999999989</v>
      </c>
      <c r="H609" s="179">
        <f t="shared" si="389"/>
        <v>1</v>
      </c>
      <c r="I609" s="179">
        <f t="shared" si="389"/>
        <v>1</v>
      </c>
      <c r="J609" s="179">
        <f t="shared" si="389"/>
        <v>0.99999999999999989</v>
      </c>
      <c r="K609" s="179">
        <f t="shared" si="389"/>
        <v>1</v>
      </c>
      <c r="L609" s="179">
        <f t="shared" si="389"/>
        <v>1</v>
      </c>
      <c r="M609" s="179">
        <f t="shared" si="389"/>
        <v>0.99999999999999989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0.99999999999999989</v>
      </c>
      <c r="G610" s="179">
        <f t="shared" si="389"/>
        <v>0.99999999999999989</v>
      </c>
      <c r="H610" s="179">
        <f t="shared" si="389"/>
        <v>1</v>
      </c>
      <c r="I610" s="179">
        <f t="shared" si="389"/>
        <v>1</v>
      </c>
      <c r="J610" s="179">
        <f t="shared" si="389"/>
        <v>0.99999999999999989</v>
      </c>
      <c r="K610" s="179">
        <f t="shared" si="389"/>
        <v>1</v>
      </c>
      <c r="L610" s="179">
        <f t="shared" si="389"/>
        <v>1</v>
      </c>
      <c r="M610" s="179">
        <f t="shared" si="389"/>
        <v>0.99999999999999989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0.99999999999999989</v>
      </c>
      <c r="G611" s="179">
        <f t="shared" si="389"/>
        <v>0.99999999999999989</v>
      </c>
      <c r="H611" s="179">
        <f t="shared" si="389"/>
        <v>1</v>
      </c>
      <c r="I611" s="179">
        <f t="shared" si="389"/>
        <v>1</v>
      </c>
      <c r="J611" s="179">
        <f t="shared" si="389"/>
        <v>0.99999999999999989</v>
      </c>
      <c r="K611" s="179">
        <f t="shared" si="389"/>
        <v>1</v>
      </c>
      <c r="L611" s="179">
        <f t="shared" si="389"/>
        <v>1</v>
      </c>
      <c r="M611" s="179">
        <f t="shared" si="389"/>
        <v>0.99999999999999989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0.99999999999999989</v>
      </c>
      <c r="G612" s="179">
        <f t="shared" si="389"/>
        <v>0.99999999999999989</v>
      </c>
      <c r="H612" s="179">
        <f t="shared" si="389"/>
        <v>1</v>
      </c>
      <c r="I612" s="179">
        <f t="shared" si="389"/>
        <v>1</v>
      </c>
      <c r="J612" s="179">
        <f t="shared" si="389"/>
        <v>0.99999999999999989</v>
      </c>
      <c r="K612" s="179">
        <f t="shared" si="389"/>
        <v>1</v>
      </c>
      <c r="L612" s="179">
        <f t="shared" si="389"/>
        <v>1</v>
      </c>
      <c r="M612" s="179">
        <f t="shared" si="389"/>
        <v>0.99999999999999989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0.99999999999999989</v>
      </c>
      <c r="G613" s="179">
        <f t="shared" si="389"/>
        <v>0.99999999999999989</v>
      </c>
      <c r="H613" s="179">
        <f t="shared" si="389"/>
        <v>1</v>
      </c>
      <c r="I613" s="179">
        <f t="shared" si="389"/>
        <v>1</v>
      </c>
      <c r="J613" s="179">
        <f t="shared" si="389"/>
        <v>0.99999999999999989</v>
      </c>
      <c r="K613" s="179">
        <f t="shared" si="389"/>
        <v>1</v>
      </c>
      <c r="L613" s="179">
        <f t="shared" si="389"/>
        <v>1</v>
      </c>
      <c r="M613" s="179">
        <f t="shared" si="389"/>
        <v>0.99999999999999989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0.99999999999999989</v>
      </c>
      <c r="G614" s="179">
        <f t="shared" si="389"/>
        <v>0.99999999999999989</v>
      </c>
      <c r="H614" s="179">
        <f t="shared" si="389"/>
        <v>1</v>
      </c>
      <c r="I614" s="179">
        <f t="shared" si="389"/>
        <v>1</v>
      </c>
      <c r="J614" s="179">
        <f t="shared" si="389"/>
        <v>0.99999999999999989</v>
      </c>
      <c r="K614" s="179">
        <f t="shared" si="389"/>
        <v>1</v>
      </c>
      <c r="L614" s="179">
        <f t="shared" si="389"/>
        <v>1</v>
      </c>
      <c r="M614" s="179">
        <f t="shared" si="389"/>
        <v>0.99999999999999989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0.99999999999999989</v>
      </c>
      <c r="G615" s="179">
        <f t="shared" si="389"/>
        <v>0.99999999999999989</v>
      </c>
      <c r="H615" s="179">
        <f t="shared" si="389"/>
        <v>1</v>
      </c>
      <c r="I615" s="179">
        <f t="shared" si="389"/>
        <v>1</v>
      </c>
      <c r="J615" s="179">
        <f t="shared" si="389"/>
        <v>0.99999999999999989</v>
      </c>
      <c r="K615" s="179">
        <f t="shared" si="389"/>
        <v>1</v>
      </c>
      <c r="L615" s="179">
        <f t="shared" si="389"/>
        <v>1</v>
      </c>
      <c r="M615" s="179">
        <f t="shared" si="389"/>
        <v>0.99999999999999989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0.99999999999999989</v>
      </c>
      <c r="G616" s="179">
        <f t="shared" si="398"/>
        <v>0.99999999999999989</v>
      </c>
      <c r="H616" s="179">
        <f t="shared" si="398"/>
        <v>1</v>
      </c>
      <c r="I616" s="179">
        <f t="shared" si="398"/>
        <v>1</v>
      </c>
      <c r="J616" s="179">
        <f t="shared" si="398"/>
        <v>0.99999999999999989</v>
      </c>
      <c r="K616" s="179">
        <f t="shared" si="398"/>
        <v>1</v>
      </c>
      <c r="L616" s="179">
        <f t="shared" si="398"/>
        <v>1</v>
      </c>
      <c r="M616" s="179">
        <f t="shared" si="398"/>
        <v>0.99999999999999989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0.99999999999999989</v>
      </c>
      <c r="G617" s="179">
        <f t="shared" si="398"/>
        <v>0.99999999999999989</v>
      </c>
      <c r="H617" s="179">
        <f t="shared" si="398"/>
        <v>1</v>
      </c>
      <c r="I617" s="179">
        <f t="shared" si="398"/>
        <v>1</v>
      </c>
      <c r="J617" s="179">
        <f t="shared" si="398"/>
        <v>0.99999999999999989</v>
      </c>
      <c r="K617" s="179">
        <f t="shared" si="398"/>
        <v>1</v>
      </c>
      <c r="L617" s="179">
        <f t="shared" si="398"/>
        <v>1</v>
      </c>
      <c r="M617" s="179">
        <f t="shared" si="398"/>
        <v>0.99999999999999989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0.99999999999999989</v>
      </c>
      <c r="G618" s="179">
        <f t="shared" si="398"/>
        <v>0.99999999999999989</v>
      </c>
      <c r="H618" s="179">
        <f t="shared" si="398"/>
        <v>1</v>
      </c>
      <c r="I618" s="179">
        <f t="shared" si="398"/>
        <v>1</v>
      </c>
      <c r="J618" s="179">
        <f t="shared" si="398"/>
        <v>0.99999999999999989</v>
      </c>
      <c r="K618" s="179">
        <f t="shared" si="398"/>
        <v>1</v>
      </c>
      <c r="L618" s="179">
        <f t="shared" si="398"/>
        <v>1</v>
      </c>
      <c r="M618" s="179">
        <f t="shared" si="398"/>
        <v>0.99999999999999989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0.99999999999999989</v>
      </c>
      <c r="G619" s="179">
        <f t="shared" si="398"/>
        <v>0.99999999999999989</v>
      </c>
      <c r="H619" s="179">
        <f t="shared" si="398"/>
        <v>1</v>
      </c>
      <c r="I619" s="179">
        <f t="shared" si="398"/>
        <v>1</v>
      </c>
      <c r="J619" s="179">
        <f t="shared" si="398"/>
        <v>0.99999999999999989</v>
      </c>
      <c r="K619" s="179">
        <f t="shared" si="398"/>
        <v>1</v>
      </c>
      <c r="L619" s="179">
        <f t="shared" si="398"/>
        <v>1</v>
      </c>
      <c r="M619" s="179">
        <f t="shared" si="398"/>
        <v>0.99999999999999989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0.99999999999999989</v>
      </c>
      <c r="G620" s="179">
        <f t="shared" si="398"/>
        <v>0.99999999999999989</v>
      </c>
      <c r="H620" s="179">
        <f t="shared" si="398"/>
        <v>1</v>
      </c>
      <c r="I620" s="179">
        <f t="shared" si="398"/>
        <v>1</v>
      </c>
      <c r="J620" s="179">
        <f t="shared" si="398"/>
        <v>0.99999999999999989</v>
      </c>
      <c r="K620" s="179">
        <f t="shared" si="398"/>
        <v>1</v>
      </c>
      <c r="L620" s="179">
        <f t="shared" si="398"/>
        <v>1</v>
      </c>
      <c r="M620" s="179">
        <f t="shared" si="398"/>
        <v>0.99999999999999989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0.99999999999999989</v>
      </c>
      <c r="G621" s="179">
        <f t="shared" si="398"/>
        <v>0.99999999999999989</v>
      </c>
      <c r="H621" s="179">
        <f t="shared" si="398"/>
        <v>1</v>
      </c>
      <c r="I621" s="179">
        <f t="shared" si="398"/>
        <v>1</v>
      </c>
      <c r="J621" s="179">
        <f t="shared" si="398"/>
        <v>0.99999999999999989</v>
      </c>
      <c r="K621" s="179">
        <f t="shared" si="398"/>
        <v>1</v>
      </c>
      <c r="L621" s="179">
        <f t="shared" si="398"/>
        <v>1</v>
      </c>
      <c r="M621" s="179">
        <f t="shared" si="398"/>
        <v>0.99999999999999989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0.99999999999999989</v>
      </c>
      <c r="G622" s="179">
        <f t="shared" si="398"/>
        <v>0.99999999999999989</v>
      </c>
      <c r="H622" s="179">
        <f t="shared" si="398"/>
        <v>1</v>
      </c>
      <c r="I622" s="179">
        <f t="shared" si="398"/>
        <v>1</v>
      </c>
      <c r="J622" s="179">
        <f t="shared" si="398"/>
        <v>0.99999999999999989</v>
      </c>
      <c r="K622" s="179">
        <f t="shared" si="398"/>
        <v>1</v>
      </c>
      <c r="L622" s="179">
        <f t="shared" si="398"/>
        <v>1</v>
      </c>
      <c r="M622" s="179">
        <f t="shared" si="398"/>
        <v>0.99999999999999989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0.99999999999999989</v>
      </c>
      <c r="G623" s="179">
        <f t="shared" si="398"/>
        <v>0.99999999999999989</v>
      </c>
      <c r="H623" s="179">
        <f t="shared" si="398"/>
        <v>1</v>
      </c>
      <c r="I623" s="179">
        <f t="shared" si="398"/>
        <v>1</v>
      </c>
      <c r="J623" s="179">
        <f t="shared" si="398"/>
        <v>0.99999999999999989</v>
      </c>
      <c r="K623" s="179">
        <f t="shared" si="398"/>
        <v>1</v>
      </c>
      <c r="L623" s="179">
        <f t="shared" si="398"/>
        <v>1</v>
      </c>
      <c r="M623" s="179">
        <f t="shared" si="398"/>
        <v>0.99999999999999989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0.99999999999999989</v>
      </c>
      <c r="G624" s="179">
        <f t="shared" si="398"/>
        <v>0.99999999999999989</v>
      </c>
      <c r="H624" s="179">
        <f t="shared" si="398"/>
        <v>1</v>
      </c>
      <c r="I624" s="179">
        <f t="shared" si="398"/>
        <v>1</v>
      </c>
      <c r="J624" s="179">
        <f t="shared" si="398"/>
        <v>0.99999999999999989</v>
      </c>
      <c r="K624" s="179">
        <f t="shared" si="398"/>
        <v>1</v>
      </c>
      <c r="L624" s="179">
        <f t="shared" si="398"/>
        <v>1</v>
      </c>
      <c r="M624" s="179">
        <f t="shared" si="398"/>
        <v>0.99999999999999989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0.99999999999999989</v>
      </c>
      <c r="G625" s="179">
        <f t="shared" si="398"/>
        <v>0.99999999999999989</v>
      </c>
      <c r="H625" s="179">
        <f t="shared" si="398"/>
        <v>1</v>
      </c>
      <c r="I625" s="179">
        <f t="shared" si="398"/>
        <v>1</v>
      </c>
      <c r="J625" s="179">
        <f t="shared" si="398"/>
        <v>0.99999999999999989</v>
      </c>
      <c r="K625" s="179">
        <f t="shared" si="398"/>
        <v>1</v>
      </c>
      <c r="L625" s="179">
        <f t="shared" si="398"/>
        <v>1</v>
      </c>
      <c r="M625" s="179">
        <f t="shared" si="398"/>
        <v>0.99999999999999989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0.99999999999999989</v>
      </c>
      <c r="G626" s="179">
        <f t="shared" si="398"/>
        <v>0.99999999999999989</v>
      </c>
      <c r="H626" s="179">
        <f t="shared" si="398"/>
        <v>1</v>
      </c>
      <c r="I626" s="179">
        <f t="shared" si="398"/>
        <v>1</v>
      </c>
      <c r="J626" s="179">
        <f t="shared" si="398"/>
        <v>0.99999999999999989</v>
      </c>
      <c r="K626" s="179">
        <f t="shared" si="398"/>
        <v>1</v>
      </c>
      <c r="L626" s="179">
        <f t="shared" si="398"/>
        <v>1</v>
      </c>
      <c r="M626" s="179">
        <f t="shared" si="398"/>
        <v>0.99999999999999989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0.99999999999999989</v>
      </c>
      <c r="G627" s="179">
        <f t="shared" si="398"/>
        <v>0.99999999999999989</v>
      </c>
      <c r="H627" s="179">
        <f t="shared" si="398"/>
        <v>1</v>
      </c>
      <c r="I627" s="179">
        <f t="shared" si="398"/>
        <v>1</v>
      </c>
      <c r="J627" s="179">
        <f t="shared" si="398"/>
        <v>0.99999999999999989</v>
      </c>
      <c r="K627" s="179">
        <f t="shared" si="398"/>
        <v>1</v>
      </c>
      <c r="L627" s="179">
        <f t="shared" si="398"/>
        <v>1</v>
      </c>
      <c r="M627" s="179">
        <f t="shared" si="398"/>
        <v>0.99999999999999989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0.99999999999999989</v>
      </c>
      <c r="G628" s="179">
        <f t="shared" si="398"/>
        <v>0.99999999999999989</v>
      </c>
      <c r="H628" s="179">
        <f t="shared" si="398"/>
        <v>1</v>
      </c>
      <c r="I628" s="179">
        <f t="shared" si="398"/>
        <v>1</v>
      </c>
      <c r="J628" s="179">
        <f t="shared" si="398"/>
        <v>0.99999999999999989</v>
      </c>
      <c r="K628" s="179">
        <f t="shared" si="398"/>
        <v>1</v>
      </c>
      <c r="L628" s="179">
        <f t="shared" si="398"/>
        <v>1</v>
      </c>
      <c r="M628" s="179">
        <f t="shared" si="398"/>
        <v>0.99999999999999989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0.99999999999999989</v>
      </c>
      <c r="G629" s="179">
        <f t="shared" si="398"/>
        <v>0.99999999999999989</v>
      </c>
      <c r="H629" s="179">
        <f t="shared" si="398"/>
        <v>1</v>
      </c>
      <c r="I629" s="179">
        <f t="shared" si="398"/>
        <v>1</v>
      </c>
      <c r="J629" s="179">
        <f t="shared" si="398"/>
        <v>0.99999999999999989</v>
      </c>
      <c r="K629" s="179">
        <f t="shared" si="398"/>
        <v>1</v>
      </c>
      <c r="L629" s="179">
        <f t="shared" si="398"/>
        <v>1</v>
      </c>
      <c r="M629" s="179">
        <f t="shared" si="398"/>
        <v>0.99999999999999989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0.99999999999999989</v>
      </c>
      <c r="G630" s="179">
        <f t="shared" si="398"/>
        <v>0.99999999999999989</v>
      </c>
      <c r="H630" s="179">
        <f t="shared" si="398"/>
        <v>1</v>
      </c>
      <c r="I630" s="179">
        <f t="shared" si="398"/>
        <v>1</v>
      </c>
      <c r="J630" s="179">
        <f t="shared" si="398"/>
        <v>0.99999999999999989</v>
      </c>
      <c r="K630" s="179">
        <f t="shared" si="398"/>
        <v>1</v>
      </c>
      <c r="L630" s="179">
        <f t="shared" si="398"/>
        <v>1</v>
      </c>
      <c r="M630" s="179">
        <f t="shared" si="398"/>
        <v>0.99999999999999989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0.99999999999999989</v>
      </c>
      <c r="G631" s="179">
        <f t="shared" si="398"/>
        <v>0.99999999999999989</v>
      </c>
      <c r="H631" s="179">
        <f t="shared" si="398"/>
        <v>1</v>
      </c>
      <c r="I631" s="179">
        <f t="shared" si="398"/>
        <v>1</v>
      </c>
      <c r="J631" s="179">
        <f t="shared" si="398"/>
        <v>0.99999999999999989</v>
      </c>
      <c r="K631" s="179">
        <f t="shared" si="398"/>
        <v>1</v>
      </c>
      <c r="L631" s="179">
        <f t="shared" si="398"/>
        <v>1</v>
      </c>
      <c r="M631" s="179">
        <f t="shared" si="398"/>
        <v>0.99999999999999989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0.99999999999999989</v>
      </c>
      <c r="G632" s="179">
        <f t="shared" si="407"/>
        <v>0.99999999999999989</v>
      </c>
      <c r="H632" s="179">
        <f t="shared" si="407"/>
        <v>1</v>
      </c>
      <c r="I632" s="179">
        <f t="shared" si="407"/>
        <v>1</v>
      </c>
      <c r="J632" s="179">
        <f t="shared" si="407"/>
        <v>0.99999999999999989</v>
      </c>
      <c r="K632" s="179">
        <f t="shared" si="407"/>
        <v>1</v>
      </c>
      <c r="L632" s="179">
        <f t="shared" si="407"/>
        <v>1</v>
      </c>
      <c r="M632" s="179">
        <f t="shared" si="407"/>
        <v>0.99999999999999989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0.99999999999999989</v>
      </c>
      <c r="G633" s="179">
        <f t="shared" si="407"/>
        <v>0.99999999999999989</v>
      </c>
      <c r="H633" s="179">
        <f t="shared" si="407"/>
        <v>1</v>
      </c>
      <c r="I633" s="179">
        <f t="shared" si="407"/>
        <v>1</v>
      </c>
      <c r="J633" s="179">
        <f t="shared" si="407"/>
        <v>0.99999999999999989</v>
      </c>
      <c r="K633" s="179">
        <f t="shared" si="407"/>
        <v>1</v>
      </c>
      <c r="L633" s="179">
        <f t="shared" si="407"/>
        <v>1</v>
      </c>
      <c r="M633" s="179">
        <f t="shared" si="407"/>
        <v>0.99999999999999989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0.99999999999999989</v>
      </c>
      <c r="G634" s="179">
        <f t="shared" si="407"/>
        <v>0.99999999999999989</v>
      </c>
      <c r="H634" s="179">
        <f t="shared" si="407"/>
        <v>1</v>
      </c>
      <c r="I634" s="179">
        <f t="shared" si="407"/>
        <v>1</v>
      </c>
      <c r="J634" s="179">
        <f t="shared" si="407"/>
        <v>0.99999999999999989</v>
      </c>
      <c r="K634" s="179">
        <f t="shared" si="407"/>
        <v>1</v>
      </c>
      <c r="L634" s="179">
        <f t="shared" si="407"/>
        <v>1</v>
      </c>
      <c r="M634" s="179">
        <f t="shared" si="407"/>
        <v>0.99999999999999989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0.99999999999999989</v>
      </c>
      <c r="G635" s="179">
        <f t="shared" si="407"/>
        <v>0.99999999999999989</v>
      </c>
      <c r="H635" s="179">
        <f t="shared" si="407"/>
        <v>1</v>
      </c>
      <c r="I635" s="179">
        <f t="shared" si="407"/>
        <v>1</v>
      </c>
      <c r="J635" s="179">
        <f t="shared" si="407"/>
        <v>0.99999999999999989</v>
      </c>
      <c r="K635" s="179">
        <f t="shared" si="407"/>
        <v>1</v>
      </c>
      <c r="L635" s="179">
        <f t="shared" si="407"/>
        <v>1</v>
      </c>
      <c r="M635" s="179">
        <f t="shared" si="407"/>
        <v>0.99999999999999989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0.99999999999999989</v>
      </c>
      <c r="G636" s="179">
        <f t="shared" si="407"/>
        <v>0.99999999999999989</v>
      </c>
      <c r="H636" s="179">
        <f t="shared" si="407"/>
        <v>1</v>
      </c>
      <c r="I636" s="179">
        <f t="shared" si="407"/>
        <v>1</v>
      </c>
      <c r="J636" s="179">
        <f t="shared" si="407"/>
        <v>0.99999999999999989</v>
      </c>
      <c r="K636" s="179">
        <f t="shared" si="407"/>
        <v>1</v>
      </c>
      <c r="L636" s="179">
        <f t="shared" si="407"/>
        <v>1</v>
      </c>
      <c r="M636" s="179">
        <f t="shared" si="407"/>
        <v>0.99999999999999989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0.99999999999999989</v>
      </c>
      <c r="G637" s="179">
        <f t="shared" si="407"/>
        <v>0.99999999999999989</v>
      </c>
      <c r="H637" s="179">
        <f t="shared" si="407"/>
        <v>1</v>
      </c>
      <c r="I637" s="179">
        <f t="shared" si="407"/>
        <v>1</v>
      </c>
      <c r="J637" s="179">
        <f t="shared" si="407"/>
        <v>0.99999999999999989</v>
      </c>
      <c r="K637" s="179">
        <f t="shared" si="407"/>
        <v>1</v>
      </c>
      <c r="L637" s="179">
        <f t="shared" si="407"/>
        <v>1</v>
      </c>
      <c r="M637" s="179">
        <f t="shared" si="407"/>
        <v>0.99999999999999989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0.99999999999999989</v>
      </c>
      <c r="G638" s="179">
        <f t="shared" si="407"/>
        <v>0.99999999999999989</v>
      </c>
      <c r="H638" s="179">
        <f t="shared" si="407"/>
        <v>1</v>
      </c>
      <c r="I638" s="179">
        <f t="shared" si="407"/>
        <v>1</v>
      </c>
      <c r="J638" s="179">
        <f t="shared" si="407"/>
        <v>0.99999999999999989</v>
      </c>
      <c r="K638" s="179">
        <f t="shared" si="407"/>
        <v>1</v>
      </c>
      <c r="L638" s="179">
        <f t="shared" si="407"/>
        <v>1</v>
      </c>
      <c r="M638" s="179">
        <f t="shared" si="407"/>
        <v>0.99999999999999989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0.99999999999999989</v>
      </c>
      <c r="G639" s="179">
        <f t="shared" si="407"/>
        <v>0.99999999999999989</v>
      </c>
      <c r="H639" s="179">
        <f t="shared" si="407"/>
        <v>1</v>
      </c>
      <c r="I639" s="179">
        <f t="shared" si="407"/>
        <v>1</v>
      </c>
      <c r="J639" s="179">
        <f t="shared" si="407"/>
        <v>0.99999999999999989</v>
      </c>
      <c r="K639" s="179">
        <f t="shared" si="407"/>
        <v>1</v>
      </c>
      <c r="L639" s="179">
        <f t="shared" si="407"/>
        <v>1</v>
      </c>
      <c r="M639" s="179">
        <f t="shared" si="407"/>
        <v>0.99999999999999989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0.99999999999999989</v>
      </c>
      <c r="G640" s="179">
        <f t="shared" si="407"/>
        <v>0.99999999999999989</v>
      </c>
      <c r="H640" s="179">
        <f t="shared" si="407"/>
        <v>1</v>
      </c>
      <c r="I640" s="179">
        <f t="shared" si="407"/>
        <v>1</v>
      </c>
      <c r="J640" s="179">
        <f t="shared" si="407"/>
        <v>0.99999999999999989</v>
      </c>
      <c r="K640" s="179">
        <f t="shared" si="407"/>
        <v>1</v>
      </c>
      <c r="L640" s="179">
        <f t="shared" si="407"/>
        <v>1</v>
      </c>
      <c r="M640" s="179">
        <f t="shared" si="407"/>
        <v>0.99999999999999989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0.99999999999999989</v>
      </c>
      <c r="G641" s="179">
        <f t="shared" si="407"/>
        <v>0.99999999999999989</v>
      </c>
      <c r="H641" s="179">
        <f t="shared" si="407"/>
        <v>1</v>
      </c>
      <c r="I641" s="179">
        <f t="shared" si="407"/>
        <v>1</v>
      </c>
      <c r="J641" s="179">
        <f t="shared" si="407"/>
        <v>0.99999999999999989</v>
      </c>
      <c r="K641" s="179">
        <f t="shared" si="407"/>
        <v>1</v>
      </c>
      <c r="L641" s="179">
        <f t="shared" si="407"/>
        <v>1</v>
      </c>
      <c r="M641" s="179">
        <f t="shared" si="407"/>
        <v>0.99999999999999989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0.99999999999999989</v>
      </c>
      <c r="G642" s="179">
        <f t="shared" si="407"/>
        <v>0.99999999999999989</v>
      </c>
      <c r="H642" s="179">
        <f t="shared" si="407"/>
        <v>1</v>
      </c>
      <c r="I642" s="179">
        <f t="shared" si="407"/>
        <v>1</v>
      </c>
      <c r="J642" s="179">
        <f t="shared" si="407"/>
        <v>0.99999999999999989</v>
      </c>
      <c r="K642" s="179">
        <f t="shared" si="407"/>
        <v>1</v>
      </c>
      <c r="L642" s="179">
        <f t="shared" si="407"/>
        <v>1</v>
      </c>
      <c r="M642" s="179">
        <f t="shared" si="407"/>
        <v>0.99999999999999989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0.99999999999999989</v>
      </c>
      <c r="G643" s="179">
        <f t="shared" si="407"/>
        <v>0.99999999999999989</v>
      </c>
      <c r="H643" s="179">
        <f t="shared" si="407"/>
        <v>1</v>
      </c>
      <c r="I643" s="179">
        <f t="shared" si="407"/>
        <v>1</v>
      </c>
      <c r="J643" s="179">
        <f t="shared" si="407"/>
        <v>0.99999999999999989</v>
      </c>
      <c r="K643" s="179">
        <f t="shared" si="407"/>
        <v>1</v>
      </c>
      <c r="L643" s="179">
        <f t="shared" si="407"/>
        <v>1</v>
      </c>
      <c r="M643" s="179">
        <f t="shared" si="407"/>
        <v>0.99999999999999989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0.99999999999999989</v>
      </c>
      <c r="G644" s="179">
        <f t="shared" si="407"/>
        <v>0.99999999999999989</v>
      </c>
      <c r="H644" s="179">
        <f t="shared" si="407"/>
        <v>1</v>
      </c>
      <c r="I644" s="179">
        <f t="shared" si="407"/>
        <v>1</v>
      </c>
      <c r="J644" s="179">
        <f t="shared" si="407"/>
        <v>0.99999999999999989</v>
      </c>
      <c r="K644" s="179">
        <f t="shared" si="407"/>
        <v>1</v>
      </c>
      <c r="L644" s="179">
        <f t="shared" si="407"/>
        <v>1</v>
      </c>
      <c r="M644" s="179">
        <f t="shared" si="407"/>
        <v>0.99999999999999989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0.99999999999999989</v>
      </c>
      <c r="G645" s="179">
        <f t="shared" si="407"/>
        <v>0.99999999999999989</v>
      </c>
      <c r="H645" s="179">
        <f t="shared" si="407"/>
        <v>1</v>
      </c>
      <c r="I645" s="179">
        <f t="shared" si="407"/>
        <v>1</v>
      </c>
      <c r="J645" s="179">
        <f t="shared" si="407"/>
        <v>0.99999999999999989</v>
      </c>
      <c r="K645" s="179">
        <f t="shared" si="407"/>
        <v>1</v>
      </c>
      <c r="L645" s="179">
        <f t="shared" si="407"/>
        <v>1</v>
      </c>
      <c r="M645" s="179">
        <f t="shared" si="407"/>
        <v>0.99999999999999989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0.99999999999999989</v>
      </c>
      <c r="G646" s="179">
        <f t="shared" si="407"/>
        <v>0.99999999999999989</v>
      </c>
      <c r="H646" s="179">
        <f t="shared" si="407"/>
        <v>1</v>
      </c>
      <c r="I646" s="179">
        <f t="shared" si="407"/>
        <v>1</v>
      </c>
      <c r="J646" s="179">
        <f t="shared" si="407"/>
        <v>0.99999999999999989</v>
      </c>
      <c r="K646" s="179">
        <f t="shared" si="407"/>
        <v>1</v>
      </c>
      <c r="L646" s="179">
        <f t="shared" si="407"/>
        <v>1</v>
      </c>
      <c r="M646" s="179">
        <f t="shared" si="407"/>
        <v>0.99999999999999989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0.99999999999999989</v>
      </c>
      <c r="G647" s="179">
        <f t="shared" si="407"/>
        <v>0.99999999999999989</v>
      </c>
      <c r="H647" s="179">
        <f t="shared" si="407"/>
        <v>1</v>
      </c>
      <c r="I647" s="179">
        <f t="shared" si="407"/>
        <v>1</v>
      </c>
      <c r="J647" s="179">
        <f t="shared" si="407"/>
        <v>0.99999999999999989</v>
      </c>
      <c r="K647" s="179">
        <f t="shared" si="407"/>
        <v>1</v>
      </c>
      <c r="L647" s="179">
        <f t="shared" si="407"/>
        <v>1</v>
      </c>
      <c r="M647" s="179">
        <f t="shared" si="407"/>
        <v>0.99999999999999989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0.99999999999999989</v>
      </c>
      <c r="G648" s="179">
        <f t="shared" si="416"/>
        <v>0.99999999999999989</v>
      </c>
      <c r="H648" s="179">
        <f t="shared" si="416"/>
        <v>1</v>
      </c>
      <c r="I648" s="179">
        <f t="shared" si="416"/>
        <v>1</v>
      </c>
      <c r="J648" s="179">
        <f t="shared" si="416"/>
        <v>0.99999999999999989</v>
      </c>
      <c r="K648" s="179">
        <f t="shared" si="416"/>
        <v>1</v>
      </c>
      <c r="L648" s="179">
        <f t="shared" si="416"/>
        <v>1</v>
      </c>
      <c r="M648" s="179">
        <f t="shared" si="416"/>
        <v>0.99999999999999989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0.99999999999999989</v>
      </c>
      <c r="G649" s="179">
        <f t="shared" si="416"/>
        <v>0.99999999999999989</v>
      </c>
      <c r="H649" s="179">
        <f t="shared" si="416"/>
        <v>1</v>
      </c>
      <c r="I649" s="179">
        <f t="shared" si="416"/>
        <v>1</v>
      </c>
      <c r="J649" s="179">
        <f t="shared" si="416"/>
        <v>0.99999999999999989</v>
      </c>
      <c r="K649" s="179">
        <f t="shared" si="416"/>
        <v>1</v>
      </c>
      <c r="L649" s="179">
        <f t="shared" si="416"/>
        <v>1</v>
      </c>
      <c r="M649" s="179">
        <f t="shared" si="416"/>
        <v>0.99999999999999989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0.99999999999999989</v>
      </c>
      <c r="G650" s="179">
        <f t="shared" si="416"/>
        <v>0.99999999999999989</v>
      </c>
      <c r="H650" s="179">
        <f t="shared" si="416"/>
        <v>1</v>
      </c>
      <c r="I650" s="179">
        <f t="shared" si="416"/>
        <v>1</v>
      </c>
      <c r="J650" s="179">
        <f t="shared" si="416"/>
        <v>0.99999999999999989</v>
      </c>
      <c r="K650" s="179">
        <f t="shared" si="416"/>
        <v>1</v>
      </c>
      <c r="L650" s="179">
        <f t="shared" si="416"/>
        <v>1</v>
      </c>
      <c r="M650" s="179">
        <f t="shared" si="416"/>
        <v>0.99999999999999989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0.99999999999999989</v>
      </c>
      <c r="G651" s="179">
        <f t="shared" si="416"/>
        <v>0.99999999999999989</v>
      </c>
      <c r="H651" s="179">
        <f t="shared" si="416"/>
        <v>1</v>
      </c>
      <c r="I651" s="179">
        <f t="shared" si="416"/>
        <v>1</v>
      </c>
      <c r="J651" s="179">
        <f t="shared" si="416"/>
        <v>0.99999999999999989</v>
      </c>
      <c r="K651" s="179">
        <f t="shared" si="416"/>
        <v>1</v>
      </c>
      <c r="L651" s="179">
        <f t="shared" si="416"/>
        <v>1</v>
      </c>
      <c r="M651" s="179">
        <f t="shared" si="416"/>
        <v>0.99999999999999989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0.99999999999999989</v>
      </c>
      <c r="G652" s="179">
        <f t="shared" si="416"/>
        <v>0.99999999999999989</v>
      </c>
      <c r="H652" s="179">
        <f t="shared" si="416"/>
        <v>1</v>
      </c>
      <c r="I652" s="179">
        <f t="shared" si="416"/>
        <v>1</v>
      </c>
      <c r="J652" s="179">
        <f t="shared" si="416"/>
        <v>0.99999999999999989</v>
      </c>
      <c r="K652" s="179">
        <f t="shared" si="416"/>
        <v>1</v>
      </c>
      <c r="L652" s="179">
        <f t="shared" si="416"/>
        <v>1</v>
      </c>
      <c r="M652" s="179">
        <f t="shared" si="416"/>
        <v>0.99999999999999989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0.99999999999999989</v>
      </c>
      <c r="G653" s="179">
        <f t="shared" si="416"/>
        <v>0.99999999999999989</v>
      </c>
      <c r="H653" s="179">
        <f t="shared" si="416"/>
        <v>1</v>
      </c>
      <c r="I653" s="179">
        <f t="shared" si="416"/>
        <v>1</v>
      </c>
      <c r="J653" s="179">
        <f t="shared" si="416"/>
        <v>0.99999999999999989</v>
      </c>
      <c r="K653" s="179">
        <f t="shared" si="416"/>
        <v>1</v>
      </c>
      <c r="L653" s="179">
        <f t="shared" si="416"/>
        <v>1</v>
      </c>
      <c r="M653" s="179">
        <f t="shared" si="416"/>
        <v>0.99999999999999989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0.99999999999999989</v>
      </c>
      <c r="G654" s="179">
        <f t="shared" si="416"/>
        <v>0.99999999999999989</v>
      </c>
      <c r="H654" s="179">
        <f t="shared" si="416"/>
        <v>1</v>
      </c>
      <c r="I654" s="179">
        <f t="shared" si="416"/>
        <v>1</v>
      </c>
      <c r="J654" s="179">
        <f t="shared" si="416"/>
        <v>0.99999999999999989</v>
      </c>
      <c r="K654" s="179">
        <f t="shared" si="416"/>
        <v>1</v>
      </c>
      <c r="L654" s="179">
        <f t="shared" si="416"/>
        <v>1</v>
      </c>
      <c r="M654" s="179">
        <f t="shared" si="416"/>
        <v>0.99999999999999989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0.99999999999999989</v>
      </c>
      <c r="G655" s="179">
        <f t="shared" si="416"/>
        <v>0.99999999999999989</v>
      </c>
      <c r="H655" s="179">
        <f t="shared" si="416"/>
        <v>1</v>
      </c>
      <c r="I655" s="179">
        <f t="shared" si="416"/>
        <v>1</v>
      </c>
      <c r="J655" s="179">
        <f t="shared" si="416"/>
        <v>0.99999999999999989</v>
      </c>
      <c r="K655" s="179">
        <f t="shared" si="416"/>
        <v>1</v>
      </c>
      <c r="L655" s="179">
        <f t="shared" si="416"/>
        <v>1</v>
      </c>
      <c r="M655" s="179">
        <f t="shared" si="416"/>
        <v>0.99999999999999989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0.99999999999999989</v>
      </c>
      <c r="G656" s="179">
        <f t="shared" si="416"/>
        <v>0.99999999999999989</v>
      </c>
      <c r="H656" s="179">
        <f t="shared" si="416"/>
        <v>1</v>
      </c>
      <c r="I656" s="179">
        <f t="shared" si="416"/>
        <v>1</v>
      </c>
      <c r="J656" s="179">
        <f t="shared" si="416"/>
        <v>0.99999999999999989</v>
      </c>
      <c r="K656" s="179">
        <f t="shared" si="416"/>
        <v>1</v>
      </c>
      <c r="L656" s="179">
        <f t="shared" si="416"/>
        <v>1</v>
      </c>
      <c r="M656" s="179">
        <f t="shared" si="416"/>
        <v>0.99999999999999989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0.99999999999999989</v>
      </c>
      <c r="G657" s="179">
        <f t="shared" si="416"/>
        <v>0.99999999999999989</v>
      </c>
      <c r="H657" s="179">
        <f t="shared" si="416"/>
        <v>1</v>
      </c>
      <c r="I657" s="179">
        <f t="shared" si="416"/>
        <v>1</v>
      </c>
      <c r="J657" s="179">
        <f t="shared" si="416"/>
        <v>0.99999999999999989</v>
      </c>
      <c r="K657" s="179">
        <f t="shared" si="416"/>
        <v>1</v>
      </c>
      <c r="L657" s="179">
        <f t="shared" si="416"/>
        <v>1</v>
      </c>
      <c r="M657" s="179">
        <f t="shared" si="416"/>
        <v>0.99999999999999989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0.99999999999999989</v>
      </c>
      <c r="G658" s="179">
        <f t="shared" si="416"/>
        <v>0.99999999999999989</v>
      </c>
      <c r="H658" s="179">
        <f t="shared" si="416"/>
        <v>1</v>
      </c>
      <c r="I658" s="179">
        <f t="shared" si="416"/>
        <v>1</v>
      </c>
      <c r="J658" s="179">
        <f t="shared" si="416"/>
        <v>0.99999999999999989</v>
      </c>
      <c r="K658" s="179">
        <f t="shared" si="416"/>
        <v>1</v>
      </c>
      <c r="L658" s="179">
        <f t="shared" si="416"/>
        <v>1</v>
      </c>
      <c r="M658" s="179">
        <f t="shared" si="416"/>
        <v>0.99999999999999989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0.99999999999999989</v>
      </c>
      <c r="G659" s="179">
        <f t="shared" si="416"/>
        <v>0.99999999999999989</v>
      </c>
      <c r="H659" s="179">
        <f t="shared" si="416"/>
        <v>1</v>
      </c>
      <c r="I659" s="179">
        <f t="shared" si="416"/>
        <v>1</v>
      </c>
      <c r="J659" s="179">
        <f t="shared" si="416"/>
        <v>0.99999999999999989</v>
      </c>
      <c r="K659" s="179">
        <f t="shared" si="416"/>
        <v>1</v>
      </c>
      <c r="L659" s="179">
        <f t="shared" si="416"/>
        <v>1</v>
      </c>
      <c r="M659" s="179">
        <f t="shared" si="416"/>
        <v>0.99999999999999989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0.99999999999999989</v>
      </c>
      <c r="G660" s="179">
        <f t="shared" si="416"/>
        <v>0.99999999999999989</v>
      </c>
      <c r="H660" s="179">
        <f t="shared" si="416"/>
        <v>1</v>
      </c>
      <c r="I660" s="179">
        <f t="shared" si="416"/>
        <v>1</v>
      </c>
      <c r="J660" s="179">
        <f t="shared" si="416"/>
        <v>0.99999999999999989</v>
      </c>
      <c r="K660" s="179">
        <f t="shared" si="416"/>
        <v>1</v>
      </c>
      <c r="L660" s="179">
        <f t="shared" si="416"/>
        <v>1</v>
      </c>
      <c r="M660" s="179">
        <f t="shared" si="416"/>
        <v>0.99999999999999989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0.99999999999999989</v>
      </c>
      <c r="G661" s="179">
        <f t="shared" si="416"/>
        <v>0.99999999999999989</v>
      </c>
      <c r="H661" s="179">
        <f t="shared" si="416"/>
        <v>1</v>
      </c>
      <c r="I661" s="179">
        <f t="shared" si="416"/>
        <v>1</v>
      </c>
      <c r="J661" s="179">
        <f t="shared" si="416"/>
        <v>0.99999999999999989</v>
      </c>
      <c r="K661" s="179">
        <f t="shared" si="416"/>
        <v>1</v>
      </c>
      <c r="L661" s="179">
        <f t="shared" si="416"/>
        <v>1</v>
      </c>
      <c r="M661" s="179">
        <f t="shared" si="416"/>
        <v>0.99999999999999989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0.99999999999999989</v>
      </c>
      <c r="G662" s="179">
        <f t="shared" si="416"/>
        <v>0.99999999999999989</v>
      </c>
      <c r="H662" s="179">
        <f t="shared" si="416"/>
        <v>1</v>
      </c>
      <c r="I662" s="179">
        <f t="shared" si="416"/>
        <v>1</v>
      </c>
      <c r="J662" s="179">
        <f t="shared" si="416"/>
        <v>0.99999999999999989</v>
      </c>
      <c r="K662" s="179">
        <f t="shared" si="416"/>
        <v>1</v>
      </c>
      <c r="L662" s="179">
        <f t="shared" si="416"/>
        <v>1</v>
      </c>
      <c r="M662" s="179">
        <f t="shared" si="416"/>
        <v>0.99999999999999989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0.99999999999999989</v>
      </c>
      <c r="G663" s="179">
        <f t="shared" si="416"/>
        <v>0.99999999999999989</v>
      </c>
      <c r="H663" s="179">
        <f t="shared" si="416"/>
        <v>1</v>
      </c>
      <c r="I663" s="179">
        <f t="shared" si="416"/>
        <v>1</v>
      </c>
      <c r="J663" s="179">
        <f t="shared" si="416"/>
        <v>0.99999999999999989</v>
      </c>
      <c r="K663" s="179">
        <f t="shared" si="416"/>
        <v>1</v>
      </c>
      <c r="L663" s="179">
        <f t="shared" si="416"/>
        <v>1</v>
      </c>
      <c r="M663" s="179">
        <f t="shared" si="416"/>
        <v>0.99999999999999989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0.99999999999999989</v>
      </c>
      <c r="G664" s="179">
        <f t="shared" si="426"/>
        <v>0.99999999999999989</v>
      </c>
      <c r="H664" s="179">
        <f t="shared" si="426"/>
        <v>1</v>
      </c>
      <c r="I664" s="179">
        <f t="shared" si="426"/>
        <v>1</v>
      </c>
      <c r="J664" s="179">
        <f t="shared" si="426"/>
        <v>0.99999999999999989</v>
      </c>
      <c r="K664" s="179">
        <f t="shared" si="426"/>
        <v>1</v>
      </c>
      <c r="L664" s="179">
        <f t="shared" si="426"/>
        <v>1</v>
      </c>
      <c r="M664" s="179">
        <f t="shared" si="426"/>
        <v>0.99999999999999989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0.99999999999999989</v>
      </c>
      <c r="G665" s="179">
        <f t="shared" si="426"/>
        <v>0.99999999999999989</v>
      </c>
      <c r="H665" s="179">
        <f t="shared" si="426"/>
        <v>1</v>
      </c>
      <c r="I665" s="179">
        <f t="shared" si="426"/>
        <v>1</v>
      </c>
      <c r="J665" s="179">
        <f t="shared" si="426"/>
        <v>0.99999999999999989</v>
      </c>
      <c r="K665" s="179">
        <f t="shared" si="426"/>
        <v>1</v>
      </c>
      <c r="L665" s="179">
        <f t="shared" si="426"/>
        <v>1</v>
      </c>
      <c r="M665" s="179">
        <f t="shared" si="426"/>
        <v>0.99999999999999989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0.99999999999999989</v>
      </c>
      <c r="G666" s="179">
        <f t="shared" si="426"/>
        <v>0.99999999999999989</v>
      </c>
      <c r="H666" s="179">
        <f t="shared" si="426"/>
        <v>1</v>
      </c>
      <c r="I666" s="179">
        <f t="shared" si="426"/>
        <v>1</v>
      </c>
      <c r="J666" s="179">
        <f t="shared" si="426"/>
        <v>0.99999999999999989</v>
      </c>
      <c r="K666" s="179">
        <f t="shared" si="426"/>
        <v>1</v>
      </c>
      <c r="L666" s="179">
        <f t="shared" si="426"/>
        <v>1</v>
      </c>
      <c r="M666" s="179">
        <f t="shared" si="426"/>
        <v>0.99999999999999989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0.99999999999999989</v>
      </c>
      <c r="G667" s="179">
        <f t="shared" si="426"/>
        <v>0.99999999999999989</v>
      </c>
      <c r="H667" s="179">
        <f t="shared" si="426"/>
        <v>1</v>
      </c>
      <c r="I667" s="179">
        <f t="shared" si="426"/>
        <v>1</v>
      </c>
      <c r="J667" s="179">
        <f t="shared" si="426"/>
        <v>0.99999999999999989</v>
      </c>
      <c r="K667" s="179">
        <f t="shared" si="426"/>
        <v>1</v>
      </c>
      <c r="L667" s="179">
        <f t="shared" si="426"/>
        <v>1</v>
      </c>
      <c r="M667" s="179">
        <f t="shared" si="426"/>
        <v>0.99999999999999989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0.99999999999999989</v>
      </c>
      <c r="G668" s="179">
        <f t="shared" si="426"/>
        <v>0.99999999999999989</v>
      </c>
      <c r="H668" s="179">
        <f t="shared" si="426"/>
        <v>1</v>
      </c>
      <c r="I668" s="179">
        <f t="shared" si="426"/>
        <v>1</v>
      </c>
      <c r="J668" s="179">
        <f t="shared" si="426"/>
        <v>0.99999999999999989</v>
      </c>
      <c r="K668" s="179">
        <f t="shared" si="426"/>
        <v>1</v>
      </c>
      <c r="L668" s="179">
        <f t="shared" si="426"/>
        <v>1</v>
      </c>
      <c r="M668" s="179">
        <f t="shared" si="426"/>
        <v>0.99999999999999989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0.99999999999999989</v>
      </c>
      <c r="G669" s="179">
        <f t="shared" si="426"/>
        <v>0.99999999999999989</v>
      </c>
      <c r="H669" s="179">
        <f t="shared" si="426"/>
        <v>1</v>
      </c>
      <c r="I669" s="179">
        <f t="shared" si="426"/>
        <v>1</v>
      </c>
      <c r="J669" s="179">
        <f t="shared" si="426"/>
        <v>0.99999999999999989</v>
      </c>
      <c r="K669" s="179">
        <f t="shared" si="426"/>
        <v>1</v>
      </c>
      <c r="L669" s="179">
        <f t="shared" si="426"/>
        <v>1</v>
      </c>
      <c r="M669" s="179">
        <f t="shared" si="426"/>
        <v>0.99999999999999989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0.99999999999999989</v>
      </c>
      <c r="G670" s="179">
        <f t="shared" si="426"/>
        <v>0.99999999999999989</v>
      </c>
      <c r="H670" s="179">
        <f t="shared" si="426"/>
        <v>1</v>
      </c>
      <c r="I670" s="179">
        <f t="shared" si="426"/>
        <v>1</v>
      </c>
      <c r="J670" s="179">
        <f t="shared" si="426"/>
        <v>0.99999999999999989</v>
      </c>
      <c r="K670" s="179">
        <f t="shared" si="426"/>
        <v>1</v>
      </c>
      <c r="L670" s="179">
        <f t="shared" si="426"/>
        <v>1</v>
      </c>
      <c r="M670" s="179">
        <f t="shared" si="426"/>
        <v>0.99999999999999989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0.99999999999999989</v>
      </c>
      <c r="G671" s="194">
        <f t="shared" si="426"/>
        <v>0.99999999999999989</v>
      </c>
      <c r="H671" s="194">
        <f t="shared" si="426"/>
        <v>1</v>
      </c>
      <c r="I671" s="194">
        <f t="shared" si="426"/>
        <v>1</v>
      </c>
      <c r="J671" s="194">
        <f t="shared" si="426"/>
        <v>0.99999999999999989</v>
      </c>
      <c r="K671" s="194">
        <f t="shared" si="426"/>
        <v>1</v>
      </c>
      <c r="L671" s="194">
        <f t="shared" si="426"/>
        <v>1</v>
      </c>
      <c r="M671" s="194">
        <f t="shared" si="426"/>
        <v>0.99999999999999989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0.27539767072114424</v>
      </c>
      <c r="G679" s="175">
        <f t="shared" si="428"/>
        <v>0.59435807626732773</v>
      </c>
      <c r="H679" s="175">
        <f t="shared" si="428"/>
        <v>0.78001878759450349</v>
      </c>
      <c r="I679" s="175">
        <f t="shared" si="428"/>
        <v>0.88323071500957862</v>
      </c>
      <c r="J679" s="175">
        <f t="shared" si="428"/>
        <v>0.94132449704274157</v>
      </c>
      <c r="K679" s="175">
        <f t="shared" si="428"/>
        <v>0.9699716630051094</v>
      </c>
      <c r="L679" s="175">
        <f t="shared" si="428"/>
        <v>0.98409487556017972</v>
      </c>
      <c r="M679" s="175">
        <f t="shared" si="428"/>
        <v>0.99225995874401951</v>
      </c>
      <c r="N679" s="175">
        <f t="shared" si="428"/>
        <v>0.99627299768997502</v>
      </c>
      <c r="O679" s="175">
        <f t="shared" si="428"/>
        <v>0.99816640347014374</v>
      </c>
      <c r="P679" s="175">
        <f t="shared" si="428"/>
        <v>0.99910543566187626</v>
      </c>
      <c r="Q679" s="175">
        <f t="shared" si="428"/>
        <v>0.99955349040721564</v>
      </c>
      <c r="R679" s="175">
        <f t="shared" si="428"/>
        <v>0.99978338401919253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0.26179642248047402</v>
      </c>
      <c r="H680" s="179">
        <f t="shared" si="428"/>
        <v>0.58660474430486009</v>
      </c>
      <c r="I680" s="179">
        <f t="shared" si="428"/>
        <v>0.7748201049385689</v>
      </c>
      <c r="J680" s="179">
        <f t="shared" si="428"/>
        <v>0.88482875153036933</v>
      </c>
      <c r="K680" s="179">
        <f t="shared" si="428"/>
        <v>0.94054175888287983</v>
      </c>
      <c r="L680" s="179">
        <f t="shared" si="428"/>
        <v>0.96837077429328366</v>
      </c>
      <c r="M680" s="179">
        <f t="shared" si="428"/>
        <v>0.98456163154748311</v>
      </c>
      <c r="N680" s="179">
        <f t="shared" si="428"/>
        <v>0.99255528285598382</v>
      </c>
      <c r="O680" s="179">
        <f t="shared" si="428"/>
        <v>0.99633501667172419</v>
      </c>
      <c r="P680" s="179">
        <f t="shared" si="428"/>
        <v>0.9982113830504874</v>
      </c>
      <c r="Q680" s="179">
        <f t="shared" si="428"/>
        <v>0.99910710693919313</v>
      </c>
      <c r="R680" s="179">
        <f t="shared" si="428"/>
        <v>0.99956679724524522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-0.48241638697847244</v>
      </c>
      <c r="G681" s="179" t="e">
        <f t="shared" si="428"/>
        <v>#DIV/0!</v>
      </c>
      <c r="H681" s="179">
        <f t="shared" si="428"/>
        <v>0.26042643754501094</v>
      </c>
      <c r="I681" s="179">
        <f t="shared" si="428"/>
        <v>0.58094847525619564</v>
      </c>
      <c r="J681" s="179">
        <f t="shared" si="428"/>
        <v>0.77924241439565134</v>
      </c>
      <c r="K681" s="179">
        <f t="shared" si="428"/>
        <v>0.88425527028327477</v>
      </c>
      <c r="L681" s="179">
        <f t="shared" si="428"/>
        <v>0.93793443845576796</v>
      </c>
      <c r="M681" s="179">
        <f t="shared" si="428"/>
        <v>0.96952927438912995</v>
      </c>
      <c r="N681" s="179">
        <f t="shared" si="428"/>
        <v>0.98526477483160257</v>
      </c>
      <c r="O681" s="179">
        <f t="shared" si="428"/>
        <v>0.99273680884649262</v>
      </c>
      <c r="P681" s="179">
        <f t="shared" si="428"/>
        <v>0.99645315181292304</v>
      </c>
      <c r="Q681" s="179">
        <f t="shared" si="428"/>
        <v>0.99822887889519829</v>
      </c>
      <c r="R681" s="179">
        <f t="shared" si="428"/>
        <v>0.99914058473349399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-0.21715279070585908</v>
      </c>
      <c r="G682" s="179">
        <f t="shared" si="428"/>
        <v>-0.48992421514208884</v>
      </c>
      <c r="H682" s="179" t="e">
        <f t="shared" si="428"/>
        <v>#DIV/0!</v>
      </c>
      <c r="I682" s="179">
        <f t="shared" si="428"/>
        <v>0.24883699685082838</v>
      </c>
      <c r="J682" s="179">
        <f t="shared" si="428"/>
        <v>0.5849546732861004</v>
      </c>
      <c r="K682" s="179">
        <f t="shared" si="428"/>
        <v>0.77671356380336698</v>
      </c>
      <c r="L682" s="179">
        <f t="shared" si="428"/>
        <v>0.87853200578663337</v>
      </c>
      <c r="M682" s="179">
        <f t="shared" si="428"/>
        <v>0.93969233939962193</v>
      </c>
      <c r="N682" s="179">
        <f t="shared" si="428"/>
        <v>0.97067303338953748</v>
      </c>
      <c r="O682" s="179">
        <f t="shared" si="428"/>
        <v>0.98550807235307125</v>
      </c>
      <c r="P682" s="179">
        <f t="shared" si="428"/>
        <v>0.99291432003401148</v>
      </c>
      <c r="Q682" s="179">
        <f t="shared" si="428"/>
        <v>0.99645973857079873</v>
      </c>
      <c r="R682" s="179">
        <f t="shared" si="428"/>
        <v>0.99828162876295479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-6.2596913663161363E-2</v>
      </c>
      <c r="G683" s="179">
        <f t="shared" si="428"/>
        <v>-0.24191578564970068</v>
      </c>
      <c r="H683" s="179">
        <f t="shared" si="428"/>
        <v>-0.49788538269965021</v>
      </c>
      <c r="I683" s="179" t="e">
        <f t="shared" si="428"/>
        <v>#DIV/0!</v>
      </c>
      <c r="J683" s="179">
        <f t="shared" si="428"/>
        <v>0.26137829775128646</v>
      </c>
      <c r="K683" s="179">
        <f t="shared" si="428"/>
        <v>0.58704786645171969</v>
      </c>
      <c r="L683" s="179">
        <f t="shared" si="428"/>
        <v>0.77019807568129905</v>
      </c>
      <c r="M683" s="179">
        <f t="shared" si="428"/>
        <v>0.88357925961798878</v>
      </c>
      <c r="N683" s="179">
        <f t="shared" si="428"/>
        <v>0.94279651193851788</v>
      </c>
      <c r="O683" s="179">
        <f t="shared" si="428"/>
        <v>0.97159876523344757</v>
      </c>
      <c r="P683" s="179">
        <f t="shared" si="428"/>
        <v>0.9860804390525586</v>
      </c>
      <c r="Q683" s="179">
        <f t="shared" si="428"/>
        <v>0.99303763950415092</v>
      </c>
      <c r="R683" s="179">
        <f t="shared" si="428"/>
        <v>0.99661870547303522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-1.5992474416006718E-2</v>
      </c>
      <c r="G684" s="179">
        <f t="shared" si="428"/>
        <v>-6.9594464352636359E-2</v>
      </c>
      <c r="H684" s="179">
        <f t="shared" si="428"/>
        <v>-0.26146976406757255</v>
      </c>
      <c r="I684" s="179">
        <f t="shared" si="428"/>
        <v>-0.49948906581483521</v>
      </c>
      <c r="J684" s="179" t="e">
        <f t="shared" si="428"/>
        <v>#DIV/0!</v>
      </c>
      <c r="K684" s="179">
        <f t="shared" si="428"/>
        <v>0.25847850285969765</v>
      </c>
      <c r="L684" s="179">
        <f t="shared" si="428"/>
        <v>0.57298030500462627</v>
      </c>
      <c r="M684" s="179">
        <f t="shared" si="428"/>
        <v>0.77576796862128228</v>
      </c>
      <c r="N684" s="179">
        <f t="shared" si="428"/>
        <v>0.88766129593892962</v>
      </c>
      <c r="O684" s="179">
        <f t="shared" si="428"/>
        <v>0.94371166065159395</v>
      </c>
      <c r="P684" s="179">
        <f t="shared" si="428"/>
        <v>0.97228266849007106</v>
      </c>
      <c r="Q684" s="179">
        <f t="shared" si="428"/>
        <v>0.98610566856766568</v>
      </c>
      <c r="R684" s="179">
        <f t="shared" si="428"/>
        <v>0.99324449391668279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-4.0160899031425959E-3</v>
      </c>
      <c r="G685" s="179">
        <f t="shared" si="428"/>
        <v>-1.7880222131533497E-2</v>
      </c>
      <c r="H685" s="179">
        <f t="shared" si="428"/>
        <v>-7.7050948305155464E-2</v>
      </c>
      <c r="I685" s="179">
        <f t="shared" si="428"/>
        <v>-0.26315675334371796</v>
      </c>
      <c r="J685" s="179">
        <f t="shared" si="428"/>
        <v>-0.49578161929611492</v>
      </c>
      <c r="K685" s="179" t="e">
        <f t="shared" si="428"/>
        <v>#DIV/0!</v>
      </c>
      <c r="L685" s="179">
        <f t="shared" si="428"/>
        <v>0.24758068637244107</v>
      </c>
      <c r="M685" s="179">
        <f t="shared" si="428"/>
        <v>0.58096327795361613</v>
      </c>
      <c r="N685" s="179">
        <f t="shared" si="428"/>
        <v>0.78286636958316458</v>
      </c>
      <c r="O685" s="179">
        <f t="shared" si="428"/>
        <v>0.88937965611178826</v>
      </c>
      <c r="P685" s="179">
        <f t="shared" si="428"/>
        <v>0.94503958760599727</v>
      </c>
      <c r="Q685" s="179">
        <f t="shared" si="428"/>
        <v>0.97233120875855006</v>
      </c>
      <c r="R685" s="179">
        <f t="shared" si="428"/>
        <v>0.98651711823798371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-1.0050344733410874E-3</v>
      </c>
      <c r="G686" s="179">
        <f t="shared" si="428"/>
        <v>-4.495937131898037E-3</v>
      </c>
      <c r="H686" s="179">
        <f t="shared" si="428"/>
        <v>-1.9908419500552672E-2</v>
      </c>
      <c r="I686" s="179">
        <f t="shared" si="428"/>
        <v>-7.7843689475043901E-2</v>
      </c>
      <c r="J686" s="179">
        <f t="shared" si="428"/>
        <v>-0.25201370654704447</v>
      </c>
      <c r="K686" s="179">
        <f t="shared" si="428"/>
        <v>-0.49917627192540476</v>
      </c>
      <c r="L686" s="179" t="e">
        <f t="shared" si="428"/>
        <v>#DIV/0!</v>
      </c>
      <c r="M686" s="179">
        <f t="shared" si="428"/>
        <v>0.25371450639494775</v>
      </c>
      <c r="N686" s="179">
        <f t="shared" si="428"/>
        <v>0.5912922141757827</v>
      </c>
      <c r="O686" s="179">
        <f t="shared" si="428"/>
        <v>0.78587367182988921</v>
      </c>
      <c r="P686" s="179">
        <f t="shared" si="428"/>
        <v>0.89187898450890901</v>
      </c>
      <c r="Q686" s="179">
        <f t="shared" si="428"/>
        <v>0.94512882032999701</v>
      </c>
      <c r="R686" s="179">
        <f t="shared" si="428"/>
        <v>0.97314517054163419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-2.5131841512540941E-4</v>
      </c>
      <c r="G687" s="179">
        <f t="shared" si="428"/>
        <v>-1.1254614365534417E-3</v>
      </c>
      <c r="H687" s="179">
        <f t="shared" si="428"/>
        <v>-5.0124215401880379E-3</v>
      </c>
      <c r="I687" s="179">
        <f t="shared" si="428"/>
        <v>-2.0136755680525278E-2</v>
      </c>
      <c r="J687" s="179">
        <f t="shared" si="428"/>
        <v>-7.3536653327770762E-2</v>
      </c>
      <c r="K687" s="179">
        <f t="shared" si="428"/>
        <v>-0.26218533111678033</v>
      </c>
      <c r="L687" s="179">
        <f t="shared" si="428"/>
        <v>-0.51311570787993166</v>
      </c>
      <c r="M687" s="179" t="e">
        <f t="shared" si="428"/>
        <v>#DIV/0!</v>
      </c>
      <c r="N687" s="179">
        <f t="shared" si="428"/>
        <v>0.2618482874144088</v>
      </c>
      <c r="O687" s="179">
        <f t="shared" si="428"/>
        <v>0.59572162471615009</v>
      </c>
      <c r="P687" s="179">
        <f t="shared" si="428"/>
        <v>0.79026822212274206</v>
      </c>
      <c r="Q687" s="179">
        <f t="shared" si="428"/>
        <v>0.89202481039773185</v>
      </c>
      <c r="R687" s="179">
        <f t="shared" si="428"/>
        <v>0.94672175570829875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-6.283323389534504E-5</v>
      </c>
      <c r="G688" s="179">
        <f t="shared" si="428"/>
        <v>-2.8145325673498177E-4</v>
      </c>
      <c r="H688" s="179">
        <f t="shared" si="428"/>
        <v>-1.2551373867792232E-3</v>
      </c>
      <c r="I688" s="179">
        <f t="shared" si="428"/>
        <v>-5.0714278926384995E-3</v>
      </c>
      <c r="J688" s="179">
        <f t="shared" si="428"/>
        <v>-1.896060688904579E-2</v>
      </c>
      <c r="K688" s="179">
        <f t="shared" si="428"/>
        <v>-7.7463507374096061E-2</v>
      </c>
      <c r="L688" s="179">
        <f t="shared" si="428"/>
        <v>-0.31217623254586518</v>
      </c>
      <c r="M688" s="179">
        <f t="shared" si="428"/>
        <v>-0.50502888090462816</v>
      </c>
      <c r="N688" s="179" t="e">
        <f t="shared" si="428"/>
        <v>#DIV/0!</v>
      </c>
      <c r="O688" s="179">
        <f t="shared" si="428"/>
        <v>0.26540668682013074</v>
      </c>
      <c r="P688" s="179">
        <f t="shared" si="428"/>
        <v>0.60225252240995319</v>
      </c>
      <c r="Q688" s="179">
        <f t="shared" si="428"/>
        <v>0.7904213207247488</v>
      </c>
      <c r="R688" s="179">
        <f t="shared" si="428"/>
        <v>0.89507637030030152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-1.5708532020275656E-5</v>
      </c>
      <c r="G689" s="179">
        <f t="shared" si="428"/>
        <v>-7.0368669618001308E-5</v>
      </c>
      <c r="H689" s="179">
        <f t="shared" si="428"/>
        <v>-3.1390574226855501E-4</v>
      </c>
      <c r="I689" s="179">
        <f t="shared" si="428"/>
        <v>-1.2700076931197312E-3</v>
      </c>
      <c r="J689" s="179">
        <f t="shared" si="428"/>
        <v>-4.7716299467739417E-3</v>
      </c>
      <c r="K689" s="179">
        <f t="shared" si="428"/>
        <v>-2.0032627613984843E-2</v>
      </c>
      <c r="L689" s="179">
        <f t="shared" si="428"/>
        <v>-9.8287509641627552E-2</v>
      </c>
      <c r="M689" s="179">
        <f t="shared" si="428"/>
        <v>-0.28140882145826024</v>
      </c>
      <c r="N689" s="179">
        <f t="shared" si="428"/>
        <v>-0.49524278493637902</v>
      </c>
      <c r="O689" s="179" t="e">
        <f t="shared" si="428"/>
        <v>#DIV/0!</v>
      </c>
      <c r="P689" s="179">
        <f t="shared" si="428"/>
        <v>0.27073262383624008</v>
      </c>
      <c r="Q689" s="179">
        <f t="shared" si="428"/>
        <v>0.60196933500147121</v>
      </c>
      <c r="R689" s="179">
        <f t="shared" si="428"/>
        <v>0.79602598973359362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-3.9271468727163923E-6</v>
      </c>
      <c r="G690" s="179">
        <f t="shared" si="428"/>
        <v>-1.7592497807640257E-5</v>
      </c>
      <c r="H690" s="179">
        <f t="shared" si="428"/>
        <v>-7.8483846717577224E-5</v>
      </c>
      <c r="I690" s="179">
        <f t="shared" si="428"/>
        <v>-3.1763066094838506E-4</v>
      </c>
      <c r="J690" s="179">
        <f t="shared" si="428"/>
        <v>-1.1947184038410394E-3</v>
      </c>
      <c r="K690" s="179">
        <f t="shared" si="428"/>
        <v>-5.0448676810169232E-3</v>
      </c>
      <c r="L690" s="179">
        <f t="shared" si="428"/>
        <v>-2.5826027889532872E-2</v>
      </c>
      <c r="M690" s="179">
        <f t="shared" si="428"/>
        <v>-8.5160235156286221E-2</v>
      </c>
      <c r="N690" s="179">
        <f t="shared" si="428"/>
        <v>-0.250459121440752</v>
      </c>
      <c r="O690" s="179">
        <f t="shared" si="428"/>
        <v>-0.4912616965918663</v>
      </c>
      <c r="P690" s="179" t="e">
        <f t="shared" si="428"/>
        <v>#DIV/0!</v>
      </c>
      <c r="Q690" s="179">
        <f t="shared" si="428"/>
        <v>0.26794510575550445</v>
      </c>
      <c r="R690" s="179">
        <f t="shared" si="428"/>
        <v>0.6114175269714438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-9.9755901268085076E-7</v>
      </c>
      <c r="G691" s="179">
        <f t="shared" si="428"/>
        <v>-4.4687966569009144E-6</v>
      </c>
      <c r="H691" s="179">
        <f t="shared" si="428"/>
        <v>-1.9936615368182924E-5</v>
      </c>
      <c r="I691" s="179">
        <f t="shared" si="428"/>
        <v>-8.0691221043541005E-5</v>
      </c>
      <c r="J691" s="179">
        <f t="shared" si="428"/>
        <v>-3.0358694506783367E-4</v>
      </c>
      <c r="K691" s="179">
        <f t="shared" si="428"/>
        <v>-1.283619504953353E-3</v>
      </c>
      <c r="L691" s="179">
        <f t="shared" si="428"/>
        <v>-6.6324901753348573E-3</v>
      </c>
      <c r="M691" s="179">
        <f t="shared" si="428"/>
        <v>-2.2503959070143499E-2</v>
      </c>
      <c r="N691" s="179">
        <f t="shared" si="428"/>
        <v>-7.4064595216313853E-2</v>
      </c>
      <c r="O691" s="179">
        <f t="shared" si="428"/>
        <v>-0.24248996090470215</v>
      </c>
      <c r="P691" s="179">
        <f t="shared" si="428"/>
        <v>-0.48682225672634677</v>
      </c>
      <c r="Q691" s="179" t="e">
        <f t="shared" si="428"/>
        <v>#DIV/0!</v>
      </c>
      <c r="R691" s="179">
        <f t="shared" si="428"/>
        <v>0.28583525257926029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-2.415355069790338E-7</v>
      </c>
      <c r="G692" s="179">
        <f t="shared" si="428"/>
        <v>-1.0820152966516912E-6</v>
      </c>
      <c r="H692" s="179">
        <f t="shared" si="428"/>
        <v>-4.8272112354330231E-6</v>
      </c>
      <c r="I692" s="179">
        <f t="shared" si="428"/>
        <v>-1.953797249116095E-5</v>
      </c>
      <c r="J692" s="179">
        <f t="shared" si="428"/>
        <v>-7.3513113391024474E-5</v>
      </c>
      <c r="K692" s="179">
        <f t="shared" si="428"/>
        <v>-3.1092646370749877E-4</v>
      </c>
      <c r="L692" s="179">
        <f t="shared" si="428"/>
        <v>-1.6101295807931738E-3</v>
      </c>
      <c r="M692" s="179">
        <f t="shared" si="428"/>
        <v>-5.4974918596627145E-3</v>
      </c>
      <c r="N692" s="179">
        <f t="shared" si="428"/>
        <v>-1.8502740903101146E-2</v>
      </c>
      <c r="O692" s="179">
        <f t="shared" si="428"/>
        <v>-6.7762825767669635E-2</v>
      </c>
      <c r="P692" s="179">
        <f t="shared" si="428"/>
        <v>-0.22217346122714146</v>
      </c>
      <c r="Q692" s="179">
        <f t="shared" si="428"/>
        <v>-0.48049763779327931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-3.8228463279432649E-9</v>
      </c>
      <c r="G693" s="179">
        <f t="shared" si="428"/>
        <v>-1.7125347373465903E-8</v>
      </c>
      <c r="H693" s="179">
        <f t="shared" si="428"/>
        <v>-7.6401685542844351E-8</v>
      </c>
      <c r="I693" s="179">
        <f t="shared" si="428"/>
        <v>-3.0923506238762596E-7</v>
      </c>
      <c r="J693" s="179">
        <f t="shared" si="428"/>
        <v>-1.16354416578009E-6</v>
      </c>
      <c r="K693" s="179">
        <f t="shared" si="428"/>
        <v>-4.9217366223841175E-6</v>
      </c>
      <c r="L693" s="179">
        <f t="shared" si="428"/>
        <v>-2.5504097959952821E-5</v>
      </c>
      <c r="M693" s="179">
        <f t="shared" si="428"/>
        <v>-8.7232780807323211E-5</v>
      </c>
      <c r="N693" s="179">
        <f t="shared" si="428"/>
        <v>-2.9526496819511403E-4</v>
      </c>
      <c r="O693" s="179">
        <f t="shared" si="428"/>
        <v>-1.1093778537819125E-3</v>
      </c>
      <c r="P693" s="179">
        <f t="shared" si="428"/>
        <v>-4.0764130225792294E-3</v>
      </c>
      <c r="Q693" s="179">
        <f t="shared" si="428"/>
        <v>-1.5493087247539472E-2</v>
      </c>
      <c r="R693" s="179">
        <f t="shared" si="428"/>
        <v>-6.0100560052837697E-2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-9.0481569995032788E-13</v>
      </c>
      <c r="G694" s="179">
        <f t="shared" si="428"/>
        <v>-4.0533366808192708E-12</v>
      </c>
      <c r="H694" s="179">
        <f t="shared" si="428"/>
        <v>-1.8083239722663165E-11</v>
      </c>
      <c r="I694" s="179">
        <f t="shared" si="428"/>
        <v>-7.3191739941908415E-11</v>
      </c>
      <c r="J694" s="179">
        <f t="shared" si="428"/>
        <v>-2.7539519238331732E-10</v>
      </c>
      <c r="K694" s="179">
        <f t="shared" si="428"/>
        <v>-1.1649104008445681E-9</v>
      </c>
      <c r="L694" s="179">
        <f t="shared" si="428"/>
        <v>-6.0365472878393525E-9</v>
      </c>
      <c r="M694" s="179">
        <f t="shared" si="428"/>
        <v>-2.0647606864104652E-8</v>
      </c>
      <c r="N694" s="179">
        <f t="shared" si="428"/>
        <v>-6.9893248838655026E-8</v>
      </c>
      <c r="O694" s="179">
        <f t="shared" si="428"/>
        <v>-2.626838750487838E-7</v>
      </c>
      <c r="P694" s="179">
        <f t="shared" si="428"/>
        <v>-9.6623741385953011E-7</v>
      </c>
      <c r="Q694" s="179">
        <f t="shared" si="428"/>
        <v>-3.6884719451245893E-6</v>
      </c>
      <c r="R694" s="179">
        <f t="shared" si="428"/>
        <v>-1.4599662719567702E-5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0.27956898655469198</v>
      </c>
      <c r="F807" s="179">
        <f t="shared" si="503"/>
        <v>0.46369652095454733</v>
      </c>
      <c r="G807" s="179">
        <f t="shared" si="503"/>
        <v>0.49466669292757814</v>
      </c>
      <c r="H807" s="179">
        <f t="shared" si="503"/>
        <v>0.43219049381349195</v>
      </c>
      <c r="I807" s="179">
        <f t="shared" si="503"/>
        <v>0.43901799518480134</v>
      </c>
      <c r="J807" s="179">
        <f t="shared" si="503"/>
        <v>0.46797428964019833</v>
      </c>
      <c r="K807" s="179">
        <f t="shared" si="503"/>
        <v>0.46513467484524418</v>
      </c>
      <c r="L807" s="179">
        <f t="shared" si="503"/>
        <v>0.4311920921559072</v>
      </c>
      <c r="M807" s="179">
        <f t="shared" si="503"/>
        <v>0.45158775600517082</v>
      </c>
      <c r="N807" s="179">
        <f t="shared" si="503"/>
        <v>0.47859461499833827</v>
      </c>
      <c r="O807" s="179">
        <f t="shared" si="503"/>
        <v>0.49052299487618711</v>
      </c>
      <c r="P807" s="179">
        <f t="shared" si="503"/>
        <v>0.50849064317320536</v>
      </c>
      <c r="Q807" s="179">
        <f t="shared" si="503"/>
        <v>0.51572498538779177</v>
      </c>
      <c r="R807" s="179">
        <f t="shared" si="503"/>
        <v>0.52633246898703767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0.11720443466357083</v>
      </c>
      <c r="F808" s="179">
        <f t="shared" si="503"/>
        <v>0.23722493031587155</v>
      </c>
      <c r="G808" s="179">
        <f t="shared" si="503"/>
        <v>0.38263854344042431</v>
      </c>
      <c r="H808" s="179">
        <f t="shared" si="503"/>
        <v>0.41054401837448484</v>
      </c>
      <c r="I808" s="179">
        <f t="shared" si="503"/>
        <v>0.37057870639719792</v>
      </c>
      <c r="J808" s="179">
        <f t="shared" si="503"/>
        <v>0.38808060547222062</v>
      </c>
      <c r="K808" s="179">
        <f t="shared" si="503"/>
        <v>0.39736099790716817</v>
      </c>
      <c r="L808" s="179">
        <f t="shared" si="503"/>
        <v>0.37224960917131444</v>
      </c>
      <c r="M808" s="179">
        <f t="shared" si="503"/>
        <v>0.39085857040323585</v>
      </c>
      <c r="N808" s="179">
        <f t="shared" si="503"/>
        <v>0.4145127920499514</v>
      </c>
      <c r="O808" s="179">
        <f t="shared" si="503"/>
        <v>0.42491934672652137</v>
      </c>
      <c r="P808" s="179">
        <f t="shared" si="503"/>
        <v>0.44050377945246849</v>
      </c>
      <c r="Q808" s="179">
        <f t="shared" si="503"/>
        <v>0.44677601743277129</v>
      </c>
      <c r="R808" s="179">
        <f t="shared" si="503"/>
        <v>0.45596672012805745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3.3445330992030634E-2</v>
      </c>
      <c r="F809" s="179">
        <f t="shared" si="503"/>
        <v>6.9753453245854788E-2</v>
      </c>
      <c r="G809" s="179">
        <f t="shared" si="503"/>
        <v>0.13911237432634038</v>
      </c>
      <c r="H809" s="179">
        <f t="shared" si="503"/>
        <v>0.22094308858040962</v>
      </c>
      <c r="I809" s="179">
        <f t="shared" si="503"/>
        <v>0.23952157147699765</v>
      </c>
      <c r="J809" s="179">
        <f t="shared" si="503"/>
        <v>0.22294580123782767</v>
      </c>
      <c r="K809" s="179">
        <f t="shared" si="503"/>
        <v>0.22605536800918025</v>
      </c>
      <c r="L809" s="179">
        <f t="shared" si="503"/>
        <v>0.21787515381575082</v>
      </c>
      <c r="M809" s="179">
        <f t="shared" si="503"/>
        <v>0.23082213571602198</v>
      </c>
      <c r="N809" s="179">
        <f t="shared" si="503"/>
        <v>0.24541386205098395</v>
      </c>
      <c r="O809" s="179">
        <f t="shared" si="503"/>
        <v>0.25174567993540087</v>
      </c>
      <c r="P809" s="179">
        <f t="shared" si="503"/>
        <v>0.26102375603800498</v>
      </c>
      <c r="Q809" s="179">
        <f t="shared" si="503"/>
        <v>0.2647521197208943</v>
      </c>
      <c r="R809" s="179">
        <f t="shared" si="503"/>
        <v>0.27020148843980074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8.4636061918870395E-3</v>
      </c>
      <c r="F810" s="179">
        <f t="shared" si="506"/>
        <v>1.7366369325936225E-2</v>
      </c>
      <c r="G810" s="179">
        <f t="shared" si="506"/>
        <v>3.6035606066046492E-2</v>
      </c>
      <c r="H810" s="179">
        <f t="shared" si="506"/>
        <v>7.237746243402618E-2</v>
      </c>
      <c r="I810" s="179">
        <f t="shared" si="506"/>
        <v>0.11410221913796774</v>
      </c>
      <c r="J810" s="179">
        <f t="shared" si="506"/>
        <v>0.12883352197672987</v>
      </c>
      <c r="K810" s="179">
        <f t="shared" si="506"/>
        <v>0.11555831658213572</v>
      </c>
      <c r="L810" s="179">
        <f t="shared" si="506"/>
        <v>0.11066885238406654</v>
      </c>
      <c r="M810" s="179">
        <f t="shared" si="506"/>
        <v>0.11983759782311509</v>
      </c>
      <c r="N810" s="179">
        <f t="shared" si="506"/>
        <v>0.12862893408676007</v>
      </c>
      <c r="O810" s="179">
        <f t="shared" si="506"/>
        <v>0.13230490764579028</v>
      </c>
      <c r="P810" s="179">
        <f t="shared" si="506"/>
        <v>0.13727638227677527</v>
      </c>
      <c r="Q810" s="179">
        <f t="shared" si="506"/>
        <v>0.13926205778609504</v>
      </c>
      <c r="R810" s="179">
        <f t="shared" si="506"/>
        <v>0.1421350882152396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1.174623231729299E-3</v>
      </c>
      <c r="F811" s="179">
        <f t="shared" si="506"/>
        <v>2.3671753362595601E-3</v>
      </c>
      <c r="G811" s="179">
        <f t="shared" si="506"/>
        <v>4.8343773523213179E-3</v>
      </c>
      <c r="H811" s="179">
        <f t="shared" si="506"/>
        <v>1.0184045243372606E-2</v>
      </c>
      <c r="I811" s="179">
        <f t="shared" si="506"/>
        <v>2.0184813857793801E-2</v>
      </c>
      <c r="J811" s="179">
        <f t="shared" si="506"/>
        <v>3.2935218942591563E-2</v>
      </c>
      <c r="K811" s="179">
        <f t="shared" si="506"/>
        <v>3.5828404156405536E-2</v>
      </c>
      <c r="L811" s="179">
        <f t="shared" si="506"/>
        <v>3.0951825933831719E-2</v>
      </c>
      <c r="M811" s="179">
        <f t="shared" si="506"/>
        <v>3.2720379439261746E-2</v>
      </c>
      <c r="N811" s="179">
        <f t="shared" si="506"/>
        <v>3.6005817465408235E-2</v>
      </c>
      <c r="O811" s="179">
        <f t="shared" si="506"/>
        <v>3.7413004002659317E-2</v>
      </c>
      <c r="P811" s="179">
        <f t="shared" si="506"/>
        <v>3.8925577474947771E-2</v>
      </c>
      <c r="Q811" s="179">
        <f t="shared" si="506"/>
        <v>3.9516780044120882E-2</v>
      </c>
      <c r="R811" s="179">
        <f t="shared" si="506"/>
        <v>4.0339528137496534E-2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3.1042317412052149E-4</v>
      </c>
      <c r="F812" s="179">
        <f t="shared" si="506"/>
        <v>6.1833150691348955E-4</v>
      </c>
      <c r="G812" s="179">
        <f t="shared" si="506"/>
        <v>1.2387819285055951E-3</v>
      </c>
      <c r="H812" s="179">
        <f t="shared" si="506"/>
        <v>2.569882391782232E-3</v>
      </c>
      <c r="I812" s="179">
        <f t="shared" si="506"/>
        <v>5.3514911482237222E-3</v>
      </c>
      <c r="J812" s="179">
        <f t="shared" si="506"/>
        <v>1.0848431627456776E-2</v>
      </c>
      <c r="K812" s="179">
        <f t="shared" si="506"/>
        <v>1.7346764667781209E-2</v>
      </c>
      <c r="L812" s="179">
        <f t="shared" si="506"/>
        <v>1.7698971997748364E-2</v>
      </c>
      <c r="M812" s="179">
        <f t="shared" si="506"/>
        <v>1.7112877930194646E-2</v>
      </c>
      <c r="N812" s="179">
        <f t="shared" si="506"/>
        <v>1.8446531648057308E-2</v>
      </c>
      <c r="O812" s="179">
        <f t="shared" si="506"/>
        <v>1.973001525312235E-2</v>
      </c>
      <c r="P812" s="179">
        <f t="shared" si="506"/>
        <v>2.0741607854099491E-2</v>
      </c>
      <c r="Q812" s="179">
        <f t="shared" si="506"/>
        <v>2.1116086723931306E-2</v>
      </c>
      <c r="R812" s="179">
        <f t="shared" si="506"/>
        <v>2.1571730700571445E-2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2.6827814099465724E-4</v>
      </c>
      <c r="F813" s="179">
        <f t="shared" si="506"/>
        <v>5.3091197512010176E-4</v>
      </c>
      <c r="G813" s="179">
        <f t="shared" si="506"/>
        <v>1.0502693955652125E-3</v>
      </c>
      <c r="H813" s="179">
        <f t="shared" si="506"/>
        <v>2.1349116798903204E-3</v>
      </c>
      <c r="I813" s="179">
        <f t="shared" si="506"/>
        <v>4.3863635275507218E-3</v>
      </c>
      <c r="J813" s="179">
        <f t="shared" si="506"/>
        <v>9.3188067375843675E-3</v>
      </c>
      <c r="K813" s="179">
        <f t="shared" si="506"/>
        <v>1.8783571081521528E-2</v>
      </c>
      <c r="L813" s="179">
        <f t="shared" si="506"/>
        <v>2.8425658291149729E-2</v>
      </c>
      <c r="M813" s="179">
        <f t="shared" si="506"/>
        <v>3.2208589754558883E-2</v>
      </c>
      <c r="N813" s="179">
        <f t="shared" si="506"/>
        <v>3.1038203159144274E-2</v>
      </c>
      <c r="O813" s="179">
        <f t="shared" si="506"/>
        <v>3.2808515981177518E-2</v>
      </c>
      <c r="P813" s="179">
        <f t="shared" si="506"/>
        <v>3.554887441330002E-2</v>
      </c>
      <c r="Q813" s="179">
        <f t="shared" si="506"/>
        <v>3.6580524154487877E-2</v>
      </c>
      <c r="R813" s="179">
        <f t="shared" si="506"/>
        <v>3.7479783349800191E-2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1.9723803591674963E-4</v>
      </c>
      <c r="F814" s="179">
        <f t="shared" si="509"/>
        <v>3.8898904987871982E-4</v>
      </c>
      <c r="G814" s="179">
        <f t="shared" si="509"/>
        <v>7.6405438992018339E-4</v>
      </c>
      <c r="H814" s="179">
        <f t="shared" si="509"/>
        <v>1.5320440404686878E-3</v>
      </c>
      <c r="I814" s="179">
        <f t="shared" si="509"/>
        <v>3.0878500227383503E-3</v>
      </c>
      <c r="J814" s="179">
        <f t="shared" si="509"/>
        <v>6.4866430317828856E-3</v>
      </c>
      <c r="K814" s="179">
        <f t="shared" si="509"/>
        <v>1.3728700778339488E-2</v>
      </c>
      <c r="L814" s="179">
        <f t="shared" si="509"/>
        <v>2.7425511773643337E-2</v>
      </c>
      <c r="M814" s="179">
        <f t="shared" si="509"/>
        <v>4.3368195683806572E-2</v>
      </c>
      <c r="N814" s="179">
        <f t="shared" si="509"/>
        <v>5.0337472639240877E-2</v>
      </c>
      <c r="O814" s="179">
        <f t="shared" si="509"/>
        <v>4.6600735288957106E-2</v>
      </c>
      <c r="P814" s="179">
        <f t="shared" si="509"/>
        <v>5.0011847767507493E-2</v>
      </c>
      <c r="Q814" s="179">
        <f t="shared" si="509"/>
        <v>5.3151965711754103E-2</v>
      </c>
      <c r="R814" s="179">
        <f t="shared" si="509"/>
        <v>5.5070825139076414E-2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3.6715354103744614E-5</v>
      </c>
      <c r="F815" s="179">
        <f t="shared" si="509"/>
        <v>7.2281998406893992E-5</v>
      </c>
      <c r="G815" s="179">
        <f t="shared" si="509"/>
        <v>1.4144385879239177E-4</v>
      </c>
      <c r="H815" s="179">
        <f t="shared" si="509"/>
        <v>2.8143085782674144E-4</v>
      </c>
      <c r="I815" s="179">
        <f t="shared" si="509"/>
        <v>5.5987700003930284E-4</v>
      </c>
      <c r="J815" s="179">
        <f t="shared" si="509"/>
        <v>1.1564861392847276E-3</v>
      </c>
      <c r="K815" s="179">
        <f t="shared" si="509"/>
        <v>2.412959257397004E-3</v>
      </c>
      <c r="L815" s="179">
        <f t="shared" si="509"/>
        <v>5.1450437173712052E-3</v>
      </c>
      <c r="M815" s="179">
        <f t="shared" si="509"/>
        <v>1.0269788672409788E-2</v>
      </c>
      <c r="N815" s="179">
        <f t="shared" si="509"/>
        <v>1.6892496149419029E-2</v>
      </c>
      <c r="O815" s="179">
        <f t="shared" si="509"/>
        <v>1.9236583856903744E-2</v>
      </c>
      <c r="P815" s="179">
        <f t="shared" si="509"/>
        <v>1.7831972712776135E-2</v>
      </c>
      <c r="Q815" s="179">
        <f t="shared" si="509"/>
        <v>1.8875739566053446E-2</v>
      </c>
      <c r="R815" s="179">
        <f t="shared" si="509"/>
        <v>2.0232755631171762E-2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2.918232914215049E-6</v>
      </c>
      <c r="F816" s="179">
        <f t="shared" si="509"/>
        <v>5.740047327432935E-6</v>
      </c>
      <c r="G816" s="179">
        <f t="shared" si="509"/>
        <v>1.1210653865159611E-5</v>
      </c>
      <c r="H816" s="179">
        <f t="shared" si="509"/>
        <v>2.2214615485708076E-5</v>
      </c>
      <c r="I816" s="179">
        <f t="shared" si="509"/>
        <v>4.3867075031493658E-5</v>
      </c>
      <c r="J816" s="179">
        <f t="shared" si="509"/>
        <v>8.9576177433378588E-5</v>
      </c>
      <c r="K816" s="179">
        <f t="shared" si="509"/>
        <v>1.8324246098078278E-4</v>
      </c>
      <c r="L816" s="179">
        <f t="shared" si="509"/>
        <v>3.8302290999647884E-4</v>
      </c>
      <c r="M816" s="179">
        <f t="shared" si="509"/>
        <v>8.1437304501513926E-4</v>
      </c>
      <c r="N816" s="179">
        <f t="shared" si="509"/>
        <v>1.6521101433186968E-3</v>
      </c>
      <c r="O816" s="179">
        <f t="shared" si="509"/>
        <v>2.7380682085746968E-3</v>
      </c>
      <c r="P816" s="179">
        <f t="shared" si="509"/>
        <v>3.172417916474643E-3</v>
      </c>
      <c r="Q816" s="179">
        <f t="shared" si="509"/>
        <v>2.8671200037587415E-3</v>
      </c>
      <c r="R816" s="179">
        <f t="shared" si="509"/>
        <v>3.0647733616650831E-3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8.4012114314824458E-7</v>
      </c>
      <c r="F817" s="179">
        <f t="shared" si="509"/>
        <v>1.6517501240967429E-6</v>
      </c>
      <c r="G817" s="179">
        <f t="shared" si="509"/>
        <v>3.222837986432419E-6</v>
      </c>
      <c r="H817" s="179">
        <f t="shared" si="509"/>
        <v>6.3729219767433482E-6</v>
      </c>
      <c r="I817" s="179">
        <f t="shared" si="509"/>
        <v>1.253553360549769E-5</v>
      </c>
      <c r="J817" s="179">
        <f t="shared" si="509"/>
        <v>2.5431749105042382E-5</v>
      </c>
      <c r="K817" s="179">
        <f t="shared" si="509"/>
        <v>5.1341066872883704E-5</v>
      </c>
      <c r="L817" s="179">
        <f t="shared" si="509"/>
        <v>1.043551342887268E-4</v>
      </c>
      <c r="M817" s="179">
        <f t="shared" si="509"/>
        <v>2.206902072420971E-4</v>
      </c>
      <c r="N817" s="179">
        <f t="shared" si="509"/>
        <v>4.7007683347483748E-4</v>
      </c>
      <c r="O817" s="179">
        <f t="shared" si="509"/>
        <v>9.5692262972419198E-4</v>
      </c>
      <c r="P817" s="179">
        <f t="shared" si="509"/>
        <v>1.6143272298777141E-3</v>
      </c>
      <c r="Q817" s="179">
        <f t="shared" si="509"/>
        <v>1.8385941864162807E-3</v>
      </c>
      <c r="R817" s="179">
        <f t="shared" si="509"/>
        <v>1.6602988277475941E-3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0.60118214271313497</v>
      </c>
      <c r="F934" s="179">
        <f t="shared" si="605"/>
        <v>0.6161513638373719</v>
      </c>
      <c r="G934" s="179" t="e">
        <f t="shared" si="605"/>
        <v>#DIV/0!</v>
      </c>
      <c r="H934" s="179">
        <f t="shared" si="605"/>
        <v>0.43749922149993908</v>
      </c>
      <c r="I934" s="179">
        <f t="shared" si="605"/>
        <v>0.38962689398386768</v>
      </c>
      <c r="J934" s="179">
        <f t="shared" si="605"/>
        <v>0.36568238016720472</v>
      </c>
      <c r="K934" s="179">
        <f t="shared" si="605"/>
        <v>0.34955718240421979</v>
      </c>
      <c r="L934" s="179">
        <f t="shared" si="605"/>
        <v>0.3401834143534454</v>
      </c>
      <c r="M934" s="179">
        <f t="shared" si="605"/>
        <v>0.33771075365138709</v>
      </c>
      <c r="N934" s="179">
        <f t="shared" si="605"/>
        <v>0.33625677233025747</v>
      </c>
      <c r="O934" s="179">
        <f t="shared" si="605"/>
        <v>0.33526345936619556</v>
      </c>
      <c r="P934" s="179">
        <f t="shared" si="605"/>
        <v>0.33474590589412728</v>
      </c>
      <c r="Q934" s="179">
        <f t="shared" si="605"/>
        <v>0.33444908924623573</v>
      </c>
      <c r="R934" s="179">
        <f t="shared" si="605"/>
        <v>0.33429264088861571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0.4929358988931008</v>
      </c>
      <c r="F935" s="179">
        <f t="shared" si="605"/>
        <v>0.49005953322020684</v>
      </c>
      <c r="G935" s="179">
        <f t="shared" si="605"/>
        <v>0.49667186017500581</v>
      </c>
      <c r="H935" s="179" t="e">
        <f t="shared" si="605"/>
        <v>#DIV/0!</v>
      </c>
      <c r="I935" s="179">
        <f t="shared" si="605"/>
        <v>0.37564242832971473</v>
      </c>
      <c r="J935" s="179">
        <f t="shared" si="605"/>
        <v>0.34085295862039083</v>
      </c>
      <c r="K935" s="179">
        <f t="shared" si="605"/>
        <v>0.31524453019099097</v>
      </c>
      <c r="L935" s="179">
        <f t="shared" si="605"/>
        <v>0.2997255742845516</v>
      </c>
      <c r="M935" s="179">
        <f t="shared" si="605"/>
        <v>0.29560193534898171</v>
      </c>
      <c r="N935" s="179">
        <f t="shared" si="605"/>
        <v>0.29312934385364298</v>
      </c>
      <c r="O935" s="179">
        <f t="shared" si="605"/>
        <v>0.29142160336221412</v>
      </c>
      <c r="P935" s="179">
        <f t="shared" si="605"/>
        <v>0.29052833723716892</v>
      </c>
      <c r="Q935" s="179">
        <f t="shared" si="605"/>
        <v>0.2900149659818953</v>
      </c>
      <c r="R935" s="179">
        <f t="shared" si="605"/>
        <v>0.28974413551838574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0.28751668773431793</v>
      </c>
      <c r="F936" s="179">
        <f t="shared" si="605"/>
        <v>0.27531072749472341</v>
      </c>
      <c r="G936" s="179">
        <f t="shared" si="605"/>
        <v>0.27388423616252822</v>
      </c>
      <c r="H936" s="179">
        <f t="shared" si="605"/>
        <v>0.2790109461539429</v>
      </c>
      <c r="I936" s="179" t="e">
        <f t="shared" si="605"/>
        <v>#DIV/0!</v>
      </c>
      <c r="J936" s="179">
        <f t="shared" si="605"/>
        <v>0.22573115947805597</v>
      </c>
      <c r="K936" s="179">
        <f t="shared" si="605"/>
        <v>0.19979159446789271</v>
      </c>
      <c r="L936" s="179">
        <f t="shared" si="605"/>
        <v>0.18304173572271121</v>
      </c>
      <c r="M936" s="179">
        <f t="shared" si="605"/>
        <v>0.17855912970286236</v>
      </c>
      <c r="N936" s="179">
        <f t="shared" si="605"/>
        <v>0.17577428218572272</v>
      </c>
      <c r="O936" s="179">
        <f t="shared" si="605"/>
        <v>0.17381111317179507</v>
      </c>
      <c r="P936" s="179">
        <f t="shared" si="605"/>
        <v>0.1727766686157069</v>
      </c>
      <c r="Q936" s="179">
        <f t="shared" si="605"/>
        <v>0.17217975223451809</v>
      </c>
      <c r="R936" s="179">
        <f t="shared" si="605"/>
        <v>0.17186431272121577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0.15060251901451258</v>
      </c>
      <c r="F937" s="179">
        <f t="shared" si="608"/>
        <v>0.14243053559735369</v>
      </c>
      <c r="G937" s="179">
        <f t="shared" si="608"/>
        <v>0.1366036707012887</v>
      </c>
      <c r="H937" s="179">
        <f t="shared" si="608"/>
        <v>0.1378476517623114</v>
      </c>
      <c r="I937" s="179">
        <f t="shared" si="608"/>
        <v>0.1438630753383755</v>
      </c>
      <c r="J937" s="179" t="e">
        <f t="shared" si="608"/>
        <v>#DIV/0!</v>
      </c>
      <c r="K937" s="179">
        <f t="shared" si="608"/>
        <v>0.11692731612800089</v>
      </c>
      <c r="L937" s="179">
        <f t="shared" si="608"/>
        <v>0.10148428335149089</v>
      </c>
      <c r="M937" s="179">
        <f t="shared" si="608"/>
        <v>9.7353386491781019E-2</v>
      </c>
      <c r="N937" s="179">
        <f t="shared" si="608"/>
        <v>9.4616199119052752E-2</v>
      </c>
      <c r="O937" s="179">
        <f t="shared" si="608"/>
        <v>9.2609778452879696E-2</v>
      </c>
      <c r="P937" s="179">
        <f t="shared" si="608"/>
        <v>9.1537437442582845E-2</v>
      </c>
      <c r="Q937" s="179">
        <f t="shared" si="608"/>
        <v>9.0913676202360294E-2</v>
      </c>
      <c r="R937" s="179">
        <f t="shared" si="608"/>
        <v>9.0582930242673665E-2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4.269943183850948E-2</v>
      </c>
      <c r="F938" s="179">
        <f t="shared" si="608"/>
        <v>4.0251187250224203E-2</v>
      </c>
      <c r="G938" s="179">
        <f t="shared" si="608"/>
        <v>3.8135647621373822E-2</v>
      </c>
      <c r="H938" s="179">
        <f t="shared" si="608"/>
        <v>3.7149328876337373E-2</v>
      </c>
      <c r="I938" s="179">
        <f t="shared" si="608"/>
        <v>3.8433315727757093E-2</v>
      </c>
      <c r="J938" s="179">
        <f t="shared" si="608"/>
        <v>4.1998456964048851E-2</v>
      </c>
      <c r="K938" s="179" t="e">
        <f t="shared" si="608"/>
        <v>#DIV/0!</v>
      </c>
      <c r="L938" s="179">
        <f t="shared" si="608"/>
        <v>3.1237751235124737E-2</v>
      </c>
      <c r="M938" s="179">
        <f t="shared" si="608"/>
        <v>2.93875753354403E-2</v>
      </c>
      <c r="N938" s="179">
        <f t="shared" si="608"/>
        <v>2.8015487127789635E-2</v>
      </c>
      <c r="O938" s="179">
        <f t="shared" si="608"/>
        <v>2.693663175755083E-2</v>
      </c>
      <c r="P938" s="179">
        <f t="shared" si="608"/>
        <v>2.6345024916897435E-2</v>
      </c>
      <c r="Q938" s="179">
        <f t="shared" si="608"/>
        <v>2.5995612430585336E-2</v>
      </c>
      <c r="R938" s="179">
        <f t="shared" si="608"/>
        <v>2.5809116351354366E-2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2.2833095775494496E-2</v>
      </c>
      <c r="F939" s="179">
        <f t="shared" si="608"/>
        <v>2.150621932814888E-2</v>
      </c>
      <c r="G939" s="179">
        <f t="shared" si="608"/>
        <v>2.0310044111457082E-2</v>
      </c>
      <c r="H939" s="179">
        <f t="shared" si="608"/>
        <v>1.9543121268398345E-2</v>
      </c>
      <c r="I939" s="179">
        <f t="shared" si="608"/>
        <v>1.9551136732165717E-2</v>
      </c>
      <c r="J939" s="179">
        <f t="shared" si="608"/>
        <v>2.1035748954031007E-2</v>
      </c>
      <c r="K939" s="179">
        <f t="shared" si="608"/>
        <v>2.1892228123349174E-2</v>
      </c>
      <c r="L939" s="179" t="e">
        <f t="shared" si="608"/>
        <v>#DIV/0!</v>
      </c>
      <c r="M939" s="179">
        <f t="shared" si="608"/>
        <v>1.7296703082892006E-2</v>
      </c>
      <c r="N939" s="179">
        <f t="shared" si="608"/>
        <v>1.6119999966679479E-2</v>
      </c>
      <c r="O939" s="179">
        <f t="shared" si="608"/>
        <v>1.5071681790236192E-2</v>
      </c>
      <c r="P939" s="179">
        <f t="shared" si="608"/>
        <v>1.4471553499710335E-2</v>
      </c>
      <c r="Q939" s="179">
        <f t="shared" si="608"/>
        <v>1.4107157208852122E-2</v>
      </c>
      <c r="R939" s="179">
        <f t="shared" si="608"/>
        <v>1.391024807068769E-2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3.9707063716103455E-2</v>
      </c>
      <c r="F940" s="179">
        <f t="shared" si="608"/>
        <v>3.7391896575988091E-2</v>
      </c>
      <c r="G940" s="179">
        <f t="shared" si="608"/>
        <v>3.5283235197637902E-2</v>
      </c>
      <c r="H940" s="179">
        <f t="shared" si="608"/>
        <v>3.3839584566869481E-2</v>
      </c>
      <c r="I940" s="179">
        <f t="shared" si="608"/>
        <v>3.3457039942740636E-2</v>
      </c>
      <c r="J940" s="179">
        <f t="shared" si="608"/>
        <v>3.4764918295354198E-2</v>
      </c>
      <c r="K940" s="179">
        <f t="shared" si="608"/>
        <v>3.582083102098961E-2</v>
      </c>
      <c r="L940" s="179">
        <f t="shared" si="608"/>
        <v>3.4350626510252204E-2</v>
      </c>
      <c r="M940" s="179" t="e">
        <f t="shared" si="608"/>
        <v>#DIV/0!</v>
      </c>
      <c r="N940" s="179">
        <f t="shared" si="608"/>
        <v>3.1429173625989119E-2</v>
      </c>
      <c r="O940" s="179">
        <f t="shared" si="608"/>
        <v>2.8332177580368184E-2</v>
      </c>
      <c r="P940" s="179">
        <f t="shared" si="608"/>
        <v>2.6431194950941456E-2</v>
      </c>
      <c r="Q940" s="179">
        <f t="shared" si="608"/>
        <v>2.522178668395306E-2</v>
      </c>
      <c r="R940" s="179">
        <f t="shared" si="608"/>
        <v>2.4553854655619586E-2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5.8566935079279001E-2</v>
      </c>
      <c r="F941" s="179">
        <f t="shared" si="611"/>
        <v>5.5149276227748817E-2</v>
      </c>
      <c r="G941" s="179">
        <f t="shared" si="611"/>
        <v>5.2028521846499927E-2</v>
      </c>
      <c r="H941" s="179">
        <f t="shared" si="611"/>
        <v>4.9858156129696941E-2</v>
      </c>
      <c r="I941" s="179">
        <f t="shared" si="611"/>
        <v>4.9139293619919824E-2</v>
      </c>
      <c r="J941" s="179">
        <f t="shared" si="611"/>
        <v>5.0457822249986128E-2</v>
      </c>
      <c r="K941" s="179">
        <f t="shared" si="611"/>
        <v>5.0245937034254062E-2</v>
      </c>
      <c r="L941" s="179">
        <f t="shared" si="611"/>
        <v>4.8605184142411238E-2</v>
      </c>
      <c r="M941" s="179">
        <f t="shared" si="611"/>
        <v>5.3753718418384201E-2</v>
      </c>
      <c r="N941" s="179" t="e">
        <f t="shared" si="611"/>
        <v>#DIV/0!</v>
      </c>
      <c r="O941" s="179">
        <f t="shared" si="611"/>
        <v>4.7223330868249702E-2</v>
      </c>
      <c r="P941" s="179">
        <f t="shared" si="611"/>
        <v>4.2433832751146885E-2</v>
      </c>
      <c r="Q941" s="179">
        <f t="shared" si="611"/>
        <v>3.9142616132833839E-2</v>
      </c>
      <c r="R941" s="179">
        <f t="shared" si="611"/>
        <v>3.7260900209296378E-2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2.1838426444285949E-2</v>
      </c>
      <c r="F942" s="179">
        <f t="shared" si="611"/>
        <v>2.0563785318489753E-2</v>
      </c>
      <c r="G942" s="179">
        <f t="shared" si="611"/>
        <v>1.9399136857256648E-2</v>
      </c>
      <c r="H942" s="179">
        <f t="shared" si="611"/>
        <v>1.8586017726928201E-2</v>
      </c>
      <c r="I942" s="179">
        <f t="shared" si="611"/>
        <v>1.8303382811472965E-2</v>
      </c>
      <c r="J942" s="179">
        <f t="shared" si="611"/>
        <v>1.8735245425075174E-2</v>
      </c>
      <c r="K942" s="179">
        <f t="shared" si="611"/>
        <v>1.8435537476778147E-2</v>
      </c>
      <c r="L942" s="179">
        <f t="shared" si="611"/>
        <v>1.7305540174481399E-2</v>
      </c>
      <c r="M942" s="179">
        <f t="shared" si="611"/>
        <v>1.9012493724338463E-2</v>
      </c>
      <c r="N942" s="179">
        <f t="shared" si="611"/>
        <v>2.1576380309137843E-2</v>
      </c>
      <c r="O942" s="179" t="e">
        <f t="shared" si="611"/>
        <v>#DIV/0!</v>
      </c>
      <c r="P942" s="179">
        <f t="shared" si="611"/>
        <v>1.8089676751769822E-2</v>
      </c>
      <c r="Q942" s="179">
        <f t="shared" si="611"/>
        <v>1.593761231731787E-2</v>
      </c>
      <c r="R942" s="179">
        <f t="shared" si="611"/>
        <v>1.4640483094538163E-2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3.474291468135536E-3</v>
      </c>
      <c r="F943" s="179">
        <f t="shared" si="611"/>
        <v>3.2714973171247825E-3</v>
      </c>
      <c r="G943" s="179">
        <f t="shared" si="611"/>
        <v>3.0861734585527294E-3</v>
      </c>
      <c r="H943" s="179">
        <f t="shared" si="611"/>
        <v>2.9566611642911976E-3</v>
      </c>
      <c r="I943" s="179">
        <f t="shared" si="611"/>
        <v>2.9111148824602297E-3</v>
      </c>
      <c r="J943" s="179">
        <f t="shared" si="611"/>
        <v>2.9774174162612208E-3</v>
      </c>
      <c r="K943" s="179">
        <f t="shared" si="611"/>
        <v>2.9204612271678029E-3</v>
      </c>
      <c r="L943" s="179">
        <f t="shared" si="611"/>
        <v>2.7090433601627069E-3</v>
      </c>
      <c r="M943" s="179">
        <f t="shared" si="611"/>
        <v>2.8807317478858133E-3</v>
      </c>
      <c r="N943" s="179">
        <f t="shared" si="611"/>
        <v>3.2119219546115963E-3</v>
      </c>
      <c r="O943" s="179">
        <f t="shared" si="611"/>
        <v>3.5397345828964231E-3</v>
      </c>
      <c r="P943" s="179" t="e">
        <f t="shared" si="611"/>
        <v>#DIV/0!</v>
      </c>
      <c r="Q943" s="179">
        <f t="shared" si="611"/>
        <v>2.9139672186372016E-3</v>
      </c>
      <c r="R943" s="179">
        <f t="shared" si="611"/>
        <v>2.5505393553649832E-3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1.9853088920103144E-3</v>
      </c>
      <c r="F944" s="179">
        <f t="shared" si="611"/>
        <v>1.8694250513958518E-3</v>
      </c>
      <c r="G944" s="179">
        <f t="shared" si="611"/>
        <v>1.763520179482281E-3</v>
      </c>
      <c r="H944" s="179">
        <f t="shared" si="611"/>
        <v>1.689491491438872E-3</v>
      </c>
      <c r="I944" s="179">
        <f t="shared" si="611"/>
        <v>1.6633823454556532E-3</v>
      </c>
      <c r="J944" s="179">
        <f t="shared" si="611"/>
        <v>1.7009272714127721E-3</v>
      </c>
      <c r="K944" s="179">
        <f t="shared" si="611"/>
        <v>1.6670474455829588E-3</v>
      </c>
      <c r="L944" s="179">
        <f t="shared" si="611"/>
        <v>1.5413481935511175E-3</v>
      </c>
      <c r="M944" s="179">
        <f t="shared" si="611"/>
        <v>1.6198641433599283E-3</v>
      </c>
      <c r="N944" s="179">
        <f t="shared" si="611"/>
        <v>1.7445108456039598E-3</v>
      </c>
      <c r="O944" s="179">
        <f t="shared" si="611"/>
        <v>1.8839915697982333E-3</v>
      </c>
      <c r="P944" s="179">
        <f t="shared" si="611"/>
        <v>2.1154311275497885E-3</v>
      </c>
      <c r="Q944" s="179" t="e">
        <f t="shared" si="611"/>
        <v>#DIV/0!</v>
      </c>
      <c r="R944" s="179">
        <f t="shared" si="611"/>
        <v>1.6805476763360103E-3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0.16110440813841084</v>
      </c>
      <c r="F1058" s="199">
        <f t="array" ref="F1058">IF(F33=MAX(IF(ISNUMBER($E$33:$DT$33),$E$33:$DT$33)),0,SUM(IF($D$805:$D$924&gt;=F33+1,IF($D$805:$D$924&lt;=MAX(IF(ISNUMBER($E$33:$DT$33),$E$33:$DT$33)),F$805:F$924))))</f>
        <v>9.1104904235821307E-2</v>
      </c>
      <c r="G1058" s="199">
        <f t="array" ref="G1058">IF(G33=MAX(IF(ISNUMBER($E$33:$DT$33),$E$33:$DT$33)),0,SUM(IF($D$805:$D$924&gt;=G33+1,IF($D$805:$D$924&lt;=MAX(IF(ISNUMBER($E$33:$DT$33),$E$33:$DT$33)),G$805:G$924))))</f>
        <v>4.4078966483002788E-2</v>
      </c>
      <c r="H1058" s="199">
        <f t="array" ref="H1058">IF(H33=MAX(IF(ISNUMBER($E$33:$DT$33),$E$33:$DT$33)),0,SUM(IF($D$805:$D$924&gt;=H33+1,IF($D$805:$D$924&lt;=MAX(IF(ISNUMBER($E$33:$DT$33),$E$33:$DT$33)),H$805:H$924))))</f>
        <v>1.6730901750803041E-2</v>
      </c>
      <c r="I1058" s="199">
        <f t="array" ref="I1058">IF(I33=MAX(IF(ISNUMBER($E$33:$DT$33),$E$33:$DT$33)),0,SUM(IF($D$805:$D$924&gt;=I33+1,IF($D$805:$D$924&lt;=MAX(IF(ISNUMBER($E$33:$DT$33),$E$33:$DT$33)),I$805:I$924))))</f>
        <v>1.3441984307189089E-2</v>
      </c>
      <c r="J1058" s="199">
        <f t="array" ref="J1058">IF(J33=MAX(IF(ISNUMBER($E$33:$DT$33),$E$33:$DT$33)),0,SUM(IF($D$805:$D$924&gt;=J33+1,IF($D$805:$D$924&lt;=MAX(IF(ISNUMBER($E$33:$DT$33),$E$33:$DT$33)),J$805:J$924))))</f>
        <v>1.70769438351904E-2</v>
      </c>
      <c r="K1058" s="199">
        <f t="array" ref="K1058">IF(K33=MAX(IF(ISNUMBER($E$33:$DT$33),$E$33:$DT$33)),0,SUM(IF($D$805:$D$924&gt;=K33+1,IF($D$805:$D$924&lt;=MAX(IF(ISNUMBER($E$33:$DT$33),$E$33:$DT$33)),K$805:K$924))))</f>
        <v>1.6376243563590156E-2</v>
      </c>
      <c r="L1058" s="199">
        <f t="array" ref="L1058">IF(L33=MAX(IF(ISNUMBER($E$33:$DT$33),$E$33:$DT$33)),0,SUM(IF($D$805:$D$924&gt;=L33+1,IF($D$805:$D$924&lt;=MAX(IF(ISNUMBER($E$33:$DT$33),$E$33:$DT$33)),L$805:L$924))))</f>
        <v>5.6324217616564101E-3</v>
      </c>
      <c r="M1058" s="199">
        <f t="array" ref="M1058">IF(M33=MAX(IF(ISNUMBER($E$33:$DT$33),$E$33:$DT$33)),0,SUM(IF($D$805:$D$924&gt;=M33+1,IF($D$805:$D$924&lt;=MAX(IF(ISNUMBER($E$33:$DT$33),$E$33:$DT$33)),M$805:M$924))))</f>
        <v>1.0350632522572363E-3</v>
      </c>
      <c r="N1058" s="199">
        <f t="array" ref="N1058">IF(N33=MAX(IF(ISNUMBER($E$33:$DT$33),$E$33:$DT$33)),0,SUM(IF($D$805:$D$924&gt;=N33+1,IF($D$805:$D$924&lt;=MAX(IF(ISNUMBER($E$33:$DT$33),$E$33:$DT$33)),N$805:N$924))))</f>
        <v>4.7007683347483748E-4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0.36568238016720472</v>
      </c>
      <c r="K1065" s="199">
        <f t="array" ref="K1065">IF(K32=MIN($E$12:$DT$12),0,SUM(IF($D$932:$D$1051&gt;=MIN($E$12:$DT$12),IF($D$932:$D$1051&lt;=K32-1,K$932:K$1051))))</f>
        <v>0.66480171259521081</v>
      </c>
      <c r="L1065" s="199">
        <f t="array" ref="L1065">IF(L32=MIN($E$12:$DT$12),0,SUM(IF($D$932:$D$1051&gt;=MIN($E$12:$DT$12),IF($D$932:$D$1051&lt;=L32-1,L$932:L$1051))))</f>
        <v>0.82295072436070815</v>
      </c>
      <c r="M1065" s="199">
        <f t="array" ref="M1065">IF(M32=MIN($E$12:$DT$12),0,SUM(IF($D$932:$D$1051&gt;=MIN($E$12:$DT$12),IF($D$932:$D$1051&lt;=M32-1,M$932:M$1051))))</f>
        <v>0.90922520519501226</v>
      </c>
      <c r="N1065" s="199">
        <f t="array" ref="N1065">IF(N32=MIN($E$12:$DT$12),0,SUM(IF($D$932:$D$1051&gt;=MIN($E$12:$DT$12),IF($D$932:$D$1051&lt;=N32-1,N$932:N$1051))))</f>
        <v>0.92779208461646556</v>
      </c>
      <c r="O1065" s="199">
        <f t="array" ref="O1065">IF(O32=MIN($E$12:$DT$12),0,SUM(IF($D$932:$D$1051&gt;=MIN($E$12:$DT$12),IF($D$932:$D$1051&lt;=O32-1,O$932:O$1051))))</f>
        <v>0.93511426790087149</v>
      </c>
      <c r="P1065" s="199">
        <f t="array" ref="P1065">IF(P32=MIN($E$12:$DT$12),0,SUM(IF($D$932:$D$1051&gt;=MIN($E$12:$DT$12),IF($D$932:$D$1051&lt;=P32-1,P$932:P$1051))))</f>
        <v>0.95683612255713513</v>
      </c>
      <c r="Q1065" s="199">
        <f t="array" ref="Q1065">IF(Q32=MIN($E$12:$DT$12),0,SUM(IF($D$932:$D$1051&gt;=MIN($E$12:$DT$12),IF($D$932:$D$1051&lt;=Q32-1,Q$932:Q$1051))))</f>
        <v>0.99202465612123392</v>
      </c>
      <c r="R1065" s="199">
        <f t="array" ref="R1065">IF(R32=MIN($E$12:$DT$12),0,SUM(IF($D$932:$D$1051&gt;=MIN($E$12:$DT$12),IF($D$932:$D$1051&lt;=R32-1,R$932:R$1051))))</f>
        <v>1.0026586217523872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0.5568790946992257</v>
      </c>
      <c r="F1072" s="199">
        <f t="array" ref="F1072">(F$545)*SUM(IF($E$12:$DT$12&gt;=F32,IF($E$12:$DT$12&lt;=F33,$E$15:$DT$15)))</f>
        <v>0.97864366021422822</v>
      </c>
      <c r="G1072" s="199">
        <f t="array" ref="G1072">(G$545)*SUM(IF($E$12:$DT$12&gt;=G32,IF($E$12:$DT$12&lt;=G33,$E$15:$DT$15)))</f>
        <v>1.1771480125816698</v>
      </c>
      <c r="H1072" s="199">
        <f t="array" ref="H1072">(H$545)*SUM(IF($E$12:$DT$12&gt;=H32,IF($E$12:$DT$12&lt;=H33,$E$15:$DT$15)))</f>
        <v>1.2557071673120817</v>
      </c>
      <c r="I1072" s="199">
        <f t="array" ref="I1072">(I$545)*SUM(IF($E$12:$DT$12&gt;=I32,IF($E$12:$DT$12&lt;=I33,$E$15:$DT$15)))</f>
        <v>1.2720425124099581</v>
      </c>
      <c r="J1072" s="199">
        <f t="array" ref="J1072">(J$545)*SUM(IF($E$12:$DT$12&gt;=J32,IF($E$12:$DT$12&lt;=J33,$E$15:$DT$15)))</f>
        <v>0.84315800026354892</v>
      </c>
      <c r="K1072" s="199">
        <f t="array" ref="K1072">(K$545)*SUM(IF($E$12:$DT$12&gt;=K32,IF($E$12:$DT$12&lt;=K33,$E$15:$DT$15)))</f>
        <v>0.45452080156556324</v>
      </c>
      <c r="L1072" s="199">
        <f t="array" ref="L1072">(L$545)*SUM(IF($E$12:$DT$12&gt;=L32,IF($E$12:$DT$12&lt;=L33,$E$15:$DT$15)))</f>
        <v>0.24355324509945039</v>
      </c>
      <c r="M1072" s="199">
        <f t="array" ref="M1072">(M$545)*SUM(IF($E$12:$DT$12&gt;=M32,IF($E$12:$DT$12&lt;=M33,$E$15:$DT$15)))</f>
        <v>0.15057515710256278</v>
      </c>
      <c r="N1072" s="199">
        <f t="array" ref="N1072">(N$545)*SUM(IF($E$12:$DT$12&gt;=N32,IF($E$12:$DT$12&lt;=N33,$E$15:$DT$15)))</f>
        <v>0.12584368159810219</v>
      </c>
      <c r="O1072" s="199">
        <f t="array" ref="O1072">(O$545)*SUM(IF($E$12:$DT$12&gt;=O32,IF($E$12:$DT$12&lt;=O33,$E$15:$DT$15)))</f>
        <v>0.11061035717719654</v>
      </c>
      <c r="P1072" s="199">
        <f t="array" ref="P1072">(P$545)*SUM(IF($E$12:$DT$12&gt;=P32,IF($E$12:$DT$12&lt;=P33,$E$15:$DT$15)))</f>
        <v>7.8404042792873316E-2</v>
      </c>
      <c r="Q1072" s="199">
        <f t="array" ref="Q1072">(Q$545)*SUM(IF($E$12:$DT$12&gt;=Q32,IF($E$12:$DT$12&lt;=Q33,$E$15:$DT$15)))</f>
        <v>2.5280670063223858E-2</v>
      </c>
      <c r="R1072" s="199">
        <f t="array" ref="R1072">(R$545)*SUM(IF($E$12:$DT$12&gt;=R32,IF($E$12:$DT$12&lt;=R33,$E$15:$DT$15)))</f>
        <v>5.1601239256002388E-3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0.71798350283763657</v>
      </c>
      <c r="F1079" s="199">
        <f t="shared" si="705"/>
        <v>1.0697485644500495</v>
      </c>
      <c r="G1079" s="199">
        <f t="shared" si="705"/>
        <v>1.2212269790646726</v>
      </c>
      <c r="H1079" s="199">
        <f t="shared" si="705"/>
        <v>1.2724380690628847</v>
      </c>
      <c r="I1079" s="199">
        <f t="shared" si="705"/>
        <v>1.2854844967171473</v>
      </c>
      <c r="J1079" s="199">
        <f t="shared" si="705"/>
        <v>1.225917324265944</v>
      </c>
      <c r="K1079" s="199">
        <f t="shared" si="705"/>
        <v>1.1356987577243642</v>
      </c>
      <c r="L1079" s="199">
        <f t="shared" si="705"/>
        <v>1.0721363912218149</v>
      </c>
      <c r="M1079" s="199">
        <f t="shared" si="705"/>
        <v>1.0608354255498322</v>
      </c>
      <c r="N1079" s="199">
        <f t="shared" si="705"/>
        <v>1.0541058430480426</v>
      </c>
      <c r="O1079" s="199">
        <f t="shared" si="705"/>
        <v>1.0457246250780681</v>
      </c>
      <c r="P1079" s="199">
        <f t="shared" si="705"/>
        <v>1.0352401653500085</v>
      </c>
      <c r="Q1079" s="199">
        <f t="shared" si="705"/>
        <v>1.0173053261844578</v>
      </c>
      <c r="R1079" s="199">
        <f t="shared" si="705"/>
        <v>1.0078187456779875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1.2854844967171473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0.2220831892148164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0.91095890410958902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8.9041095890410954E-2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1.7284124550718455E-2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2021-10-07T07:25:16Z</dcterms:modified>
</cp:coreProperties>
</file>