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nach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 l="1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G44" i="13" s="1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D23" i="2" s="1"/>
  <c r="D22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1" i="2" l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4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6" i="2" l="1"/>
  <c r="E15" i="2"/>
  <c r="E21" i="2"/>
  <c r="E18" i="2"/>
  <c r="E11" i="2"/>
  <c r="E19" i="2"/>
  <c r="E17" i="2"/>
  <c r="E26" i="2"/>
  <c r="F26" i="2" s="1"/>
  <c r="E13" i="2"/>
  <c r="E14" i="2"/>
  <c r="E25" i="2"/>
  <c r="E20" i="2"/>
  <c r="E22" i="2"/>
  <c r="E2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828" i="11" s="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832" i="11" s="1"/>
  <c r="BR666" i="11"/>
  <c r="BR919" i="11" s="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817" i="11" s="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878" i="11" s="1"/>
  <c r="BB593" i="11"/>
  <c r="BB846" i="11" s="1"/>
  <c r="BB563" i="11"/>
  <c r="BB816" i="11" s="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868" i="11" s="1"/>
  <c r="BE583" i="11"/>
  <c r="BE836" i="11" s="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834" i="11" s="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836" i="11" s="1"/>
  <c r="DE670" i="11"/>
  <c r="DE923" i="11" s="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830" i="11" s="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808" i="11" s="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813" i="11" s="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<sst xmlns="http://schemas.openxmlformats.org/spreadsheetml/2006/main" count="350" uniqueCount="205">
  <si>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</si>
  <si>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</si>
  <si>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</si>
  <si>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</si>
  <si>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</si>
  <si>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</si>
  <si>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</si>
  <si>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</si>
  <si>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</si>
  <si>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</si>
  <si>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</si>
  <si>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</si>
  <si>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</si>
  <si>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</si>
  <si>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</si>
  <si>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</si>
  <si>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</si>
  <si>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</si>
  <si>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</si>
  <si>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</si>
  <si>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</si>
  <si>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</si>
  <si>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</si>
  <si>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</si>
  <si>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</si>
  <si>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</si>
  <si>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</si>
  <si>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</si>
  <si>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</si>
  <si>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</si>
  <si>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</si>
  <si>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</si>
  <si>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</si>
  <si>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</si>
  <si>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</si>
  <si>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</si>
  <si>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</si>
  <si>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</si>
  <si>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</si>
  <si>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</si>
  <si>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</si>
  <si>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</si>
  <si>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</si>
  <si>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</si>
  <si>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</si>
  <si>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</si>
  <si>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</si>
  <si>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</si>
  <si>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</si>
  <si>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</si>
  <si>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</si>
  <si>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</si>
  <si>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</si>
  <si>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</si>
  <si>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</si>
  <si>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</si>
  <si>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</si>
  <si>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</si>
  <si>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</si>
  <si>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</si>
  <si>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</si>
  <si>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</si>
  <si>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</si>
  <si>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</si>
  <si>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</si>
  <si>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</si>
  <si>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</si>
  <si>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</si>
  <si>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</si>
  <si>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</si>
  <si>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</si>
  <si>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</si>
  <si>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</si>
  <si>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</si>
  <si>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</si>
  <si>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</si>
  <si>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</si>
  <si>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</si>
  <si>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</si>
  <si>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</si>
  <si>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</si>
  <si>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</si>
  <si>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</si>
  <si>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</si>
  <si>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</si>
  <si>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</si>
  <si>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</si>
  <si>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</si>
  <si>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</si>
  <si>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</si>
  <si>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</si>
  <si>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</si>
  <si>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</si>
  <si>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</si>
  <si>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</si>
  <si>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</si>
  <si>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</si>
  <si>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</si>
  <si>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</si>
  <si>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</si>
  <si>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</si>
  <si>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</si>
  <si>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</si>
  <si>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</si>
  <si>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</si>
  <si>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</si>
  <si>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</si>
  <si>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</si>
  <si>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</si>
  <si>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</si>
  <si>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</si>
  <si>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</si>
  <si>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</si>
  <si>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</si>
  <si>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</si>
  <si>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</si>
  <si>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</si>
  <si>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</si>
  <si>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</si>
  <si>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</si>
  <si>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</si>
  <si>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</si>
  <si>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</si>
  <si>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</si>
  <si>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</si>
  <si>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</si>
  <si>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</si>
  <si>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</si>
  <si>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</si>
  <si>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</si>
  <si>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</si>
  <si>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</si>
  <si>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</si>
  <si>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</si>
  <si>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</si>
  <si>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</si>
  <si>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</si>
  <si>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</si>
  <si>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</si>
  <si>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</si>
  <si>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</si>
  <si>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</si>
  <si>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</si>
  <si>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</si>
  <si>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</si>
  <si>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</si>
  <si>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</si>
  <si>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</si>
  <si>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</si>
  <si>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</si>
  <si>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</si>
  <si>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</si>
  <si>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</si>
  <si>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</si>
  <si>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</si>
  <si>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</si>
  <si>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</si>
  <si>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</si>
  <si>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</si>
  <si>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</si>
  <si>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</si>
  <si>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</si>
  <si>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</si>
  <si>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</si>
  <si>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</si>
  <si>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</si>
  <si>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</si>
  <si>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</si>
  <si>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</si>
  <si>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</si>
  <si>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</si>
  <si>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</si>
  <si>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</si>
  <si>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</si>
  <si>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</si>
  <si>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</si>
  <si>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</si>
  <si>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</si>
  <si>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</si>
  <si>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</si>
  <si>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</si>
  <si>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</si>
  <si>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</si>
  <si>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</si>
  <si>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</si>
  <si>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</si>
  <si>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</si>
  <si>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</si>
  <si>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</si>
  <si>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</si>
  <si>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</si>
  <si>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</si>
  <si>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</si>
  <si>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</si>
  <si>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</si>
  <si>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</si>
  <si>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</si>
  <si>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</si>
  <si>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</si>
  <si>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</si>
  <si>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</si>
  <si>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</si>
  <si>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nach Spülung:</t>
  </si>
  <si>
    <t>Z1 SP US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</si>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</sst>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9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Z1 SP US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0.10154717803443016</c:v>
                </c:pt>
                <c:pt idx="3">
                  <c:v>0.26432774024842015</c:v>
                </c:pt>
                <c:pt idx="4">
                  <c:v>0.26650686424057529</c:v>
                </c:pt>
                <c:pt idx="5">
                  <c:v>0.13859228590106776</c:v>
                </c:pt>
                <c:pt idx="6">
                  <c:v>3.9660056657223795E-2</c:v>
                </c:pt>
                <c:pt idx="7">
                  <c:v>1.3510568751361952E-2</c:v>
                </c:pt>
                <c:pt idx="8">
                  <c:v>3.4212246676835915E-2</c:v>
                </c:pt>
                <c:pt idx="9">
                  <c:v>0.10459795162344737</c:v>
                </c:pt>
                <c:pt idx="10">
                  <c:v>3.2686859882327307E-2</c:v>
                </c:pt>
                <c:pt idx="11">
                  <c:v>3.0507735890172149E-3</c:v>
                </c:pt>
                <c:pt idx="12">
                  <c:v>1.3074743952930922E-3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Z1 SP US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0.89845282196556986</c:v>
                </c:pt>
                <c:pt idx="4">
                  <c:v>0.63412508171714976</c:v>
                </c:pt>
                <c:pt idx="5">
                  <c:v>0.36761821747657442</c:v>
                </c:pt>
                <c:pt idx="6">
                  <c:v>0.22902593157550666</c:v>
                </c:pt>
                <c:pt idx="7">
                  <c:v>0.18936587491828286</c:v>
                </c:pt>
                <c:pt idx="8">
                  <c:v>0.17585530616692091</c:v>
                </c:pt>
                <c:pt idx="9">
                  <c:v>0.14164305949008499</c:v>
                </c:pt>
                <c:pt idx="10">
                  <c:v>3.7045107866637617E-2</c:v>
                </c:pt>
                <c:pt idx="11">
                  <c:v>4.3582479843103069E-3</c:v>
                </c:pt>
                <c:pt idx="12">
                  <c:v>1.3074743952930922E-3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0.10154717803443016</c:v>
                </c:pt>
                <c:pt idx="3">
                  <c:v>0.26432774024842015</c:v>
                </c:pt>
                <c:pt idx="4">
                  <c:v>0.26650686424057529</c:v>
                </c:pt>
                <c:pt idx="5">
                  <c:v>0.13859228590106776</c:v>
                </c:pt>
                <c:pt idx="6">
                  <c:v>3.9660056657223795E-2</c:v>
                </c:pt>
                <c:pt idx="7">
                  <c:v>1.3510568751361952E-2</c:v>
                </c:pt>
                <c:pt idx="8">
                  <c:v>3.4212246676835915E-2</c:v>
                </c:pt>
                <c:pt idx="9">
                  <c:v>0.10459795162344737</c:v>
                </c:pt>
                <c:pt idx="10">
                  <c:v>3.2686859882327307E-2</c:v>
                </c:pt>
                <c:pt idx="11">
                  <c:v>3.0507735890172149E-3</c:v>
                </c:pt>
                <c:pt idx="12">
                  <c:v>1.3074743952930922E-3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0.10154717803443016</c:v>
                </c:pt>
                <c:pt idx="3">
                  <c:v>0.26432774024842015</c:v>
                </c:pt>
                <c:pt idx="4">
                  <c:v>0.26650686424057529</c:v>
                </c:pt>
                <c:pt idx="5">
                  <c:v>0.13859228590106776</c:v>
                </c:pt>
                <c:pt idx="6">
                  <c:v>3.9660056657223795E-2</c:v>
                </c:pt>
                <c:pt idx="7">
                  <c:v>1.3510568751361952E-2</c:v>
                </c:pt>
                <c:pt idx="8">
                  <c:v>3.4212246676835915E-2</c:v>
                </c:pt>
                <c:pt idx="9">
                  <c:v>0.10459795162344737</c:v>
                </c:pt>
                <c:pt idx="10">
                  <c:v>3.2686859882327307E-2</c:v>
                </c:pt>
                <c:pt idx="11">
                  <c:v>3.0507735890172149E-3</c:v>
                </c:pt>
                <c:pt idx="12">
                  <c:v>1.3074743952930922E-3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0.10154717803443016</c:v>
                </c:pt>
                <c:pt idx="3">
                  <c:v>0.26432774024842015</c:v>
                </c:pt>
                <c:pt idx="4">
                  <c:v>0.26650686424057529</c:v>
                </c:pt>
                <c:pt idx="5">
                  <c:v>0.13859228590106776</c:v>
                </c:pt>
                <c:pt idx="6">
                  <c:v>3.9660056657223795E-2</c:v>
                </c:pt>
                <c:pt idx="7">
                  <c:v>1.3510568751361952E-2</c:v>
                </c:pt>
                <c:pt idx="8">
                  <c:v>3.4212246676835915E-2</c:v>
                </c:pt>
                <c:pt idx="9">
                  <c:v>0.10459795162344737</c:v>
                </c:pt>
                <c:pt idx="10">
                  <c:v>3.2686859882327307E-2</c:v>
                </c:pt>
                <c:pt idx="11">
                  <c:v>3.0507735890172149E-3</c:v>
                </c:pt>
                <c:pt idx="12">
                  <c:v>1.3074743952930922E-3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2.7980994917603544E-2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60" zoomScaleNormal="160" workbookViewId="0">
      <selection activeCell="C9" sqref="C9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4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44343</v>
      </c>
      <c r="D4" s="259"/>
      <c r="E4" s="305"/>
      <c r="F4" s="305"/>
      <c r="I4" s="260"/>
      <c r="J4" s="260"/>
      <c r="K4" s="259"/>
    </row>
    <row r="5" spans="1:11" ht="17.25" customHeight="1" x14ac:dyDescent="0.3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7.25" customHeight="1" x14ac:dyDescent="0.3">
      <c r="B6" s="308" t="s">
        <v>201</v>
      </c>
      <c r="C6" s="388"/>
      <c r="D6" s="388"/>
      <c r="E6" s="307"/>
      <c r="F6" s="1"/>
      <c r="G6" s="1"/>
      <c r="I6" s="260"/>
      <c r="J6" s="260"/>
      <c r="K6" s="259"/>
    </row>
    <row r="7" spans="1:11" ht="17.25" customHeight="1" x14ac:dyDescent="0.3">
      <c r="B7" s="264" t="s">
        <v>187</v>
      </c>
      <c r="C7" s="310" t="s">
        <v>203</v>
      </c>
      <c r="D7" s="259" t="s">
        <v>202</v>
      </c>
      <c r="E7" s="312">
        <v>44256</v>
      </c>
      <c r="F7" s="305"/>
      <c r="I7" s="260"/>
      <c r="J7" s="260"/>
      <c r="K7" s="259"/>
    </row>
    <row r="8" spans="1:11" ht="17.25" customHeight="1" x14ac:dyDescent="0.3">
      <c r="B8" s="265" t="s">
        <v>4</v>
      </c>
      <c r="C8" s="266" t="s">
        <v>204</v>
      </c>
      <c r="D8" s="259"/>
      <c r="E8" s="305"/>
      <c r="F8" s="305"/>
      <c r="I8" s="260"/>
      <c r="J8" s="260"/>
      <c r="K8" s="259"/>
    </row>
    <row r="9" spans="1:11" ht="17.25" customHeight="1" thickBot="1" x14ac:dyDescent="0.35">
      <c r="B9" s="267" t="s">
        <v>21</v>
      </c>
      <c r="C9" s="268">
        <f>C35+C57+C79+C101</f>
        <v>22940</v>
      </c>
      <c r="D9" s="259"/>
      <c r="E9" s="305"/>
      <c r="F9" s="305"/>
      <c r="I9" s="260"/>
      <c r="J9" s="260"/>
      <c r="K9" s="259"/>
    </row>
    <row r="10" spans="1:11" ht="17.25" customHeight="1" thickBot="1" x14ac:dyDescent="0.35">
      <c r="A10" s="313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5">
      <c r="A11" s="314"/>
      <c r="B11" s="271">
        <v>125</v>
      </c>
      <c r="C11" s="270">
        <f t="shared" ref="C11:C22" si="0">K33+K55+K77+K99</f>
        <v>0</v>
      </c>
      <c r="D11" s="259"/>
      <c r="E11" s="305"/>
      <c r="F11" s="305"/>
      <c r="I11" s="260"/>
      <c r="J11" s="260"/>
      <c r="K11" s="259"/>
    </row>
    <row r="12" spans="1:11" ht="17.25" customHeight="1" thickBot="1" x14ac:dyDescent="0.35">
      <c r="A12" s="314"/>
      <c r="B12" s="271">
        <v>63</v>
      </c>
      <c r="C12" s="270">
        <f t="shared" si="0"/>
        <v>2330</v>
      </c>
      <c r="D12" s="259"/>
      <c r="E12" s="305"/>
      <c r="F12" s="305"/>
      <c r="I12" s="260"/>
      <c r="J12" s="260"/>
      <c r="K12" s="259"/>
    </row>
    <row r="13" spans="1:11" ht="17.25" customHeight="1" thickBot="1" x14ac:dyDescent="0.35">
      <c r="A13" s="315"/>
      <c r="B13" s="272">
        <v>31.5</v>
      </c>
      <c r="C13" s="270">
        <f t="shared" si="0"/>
        <v>6065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6" t="s">
        <v>45</v>
      </c>
      <c r="B14" s="273">
        <v>16</v>
      </c>
      <c r="C14" s="270">
        <f t="shared" si="0"/>
        <v>6115</v>
      </c>
      <c r="D14" s="259"/>
      <c r="I14" s="252"/>
      <c r="J14" s="252"/>
      <c r="K14" s="259"/>
    </row>
    <row r="15" spans="1:11" ht="17.25" customHeight="1" thickBot="1" x14ac:dyDescent="0.25">
      <c r="A15" s="316"/>
      <c r="B15" s="274">
        <v>8</v>
      </c>
      <c r="C15" s="270">
        <f t="shared" si="0"/>
        <v>3180</v>
      </c>
      <c r="D15" s="259"/>
      <c r="I15" s="260"/>
      <c r="J15" s="260"/>
      <c r="K15" s="259"/>
    </row>
    <row r="16" spans="1:11" ht="17.25" customHeight="1" thickBot="1" x14ac:dyDescent="0.25">
      <c r="A16" s="316"/>
      <c r="B16" s="274">
        <v>4</v>
      </c>
      <c r="C16" s="270">
        <f t="shared" si="0"/>
        <v>910</v>
      </c>
      <c r="D16" s="259"/>
      <c r="I16" s="260"/>
      <c r="J16" s="260"/>
      <c r="K16" s="259"/>
    </row>
    <row r="17" spans="1:11" ht="17.25" customHeight="1" thickBot="1" x14ac:dyDescent="0.25">
      <c r="A17" s="316"/>
      <c r="B17" s="274">
        <v>2</v>
      </c>
      <c r="C17" s="270">
        <f t="shared" si="0"/>
        <v>310</v>
      </c>
      <c r="D17" s="259"/>
      <c r="I17" s="260"/>
      <c r="J17" s="260"/>
      <c r="K17" s="259"/>
    </row>
    <row r="18" spans="1:11" ht="17.25" customHeight="1" thickBot="1" x14ac:dyDescent="0.25">
      <c r="A18" s="316"/>
      <c r="B18" s="274">
        <v>1</v>
      </c>
      <c r="C18" s="270">
        <f t="shared" si="0"/>
        <v>785</v>
      </c>
      <c r="I18" s="275"/>
      <c r="K18" s="276"/>
    </row>
    <row r="19" spans="1:11" ht="17.25" customHeight="1" thickBot="1" x14ac:dyDescent="0.25">
      <c r="A19" s="317"/>
      <c r="B19" s="270">
        <v>0.5</v>
      </c>
      <c r="C19" s="270">
        <f t="shared" si="0"/>
        <v>2400</v>
      </c>
      <c r="I19" s="275"/>
      <c r="K19" s="277"/>
    </row>
    <row r="20" spans="1:11" ht="17.25" customHeight="1" thickBot="1" x14ac:dyDescent="0.25">
      <c r="A20" s="318" t="s">
        <v>44</v>
      </c>
      <c r="B20" s="278">
        <v>0.25</v>
      </c>
      <c r="C20" s="270">
        <f t="shared" si="0"/>
        <v>750</v>
      </c>
      <c r="I20" s="275"/>
    </row>
    <row r="21" spans="1:11" ht="17.25" customHeight="1" thickBot="1" x14ac:dyDescent="0.25">
      <c r="A21" s="319"/>
      <c r="B21" s="279">
        <v>0.125</v>
      </c>
      <c r="C21" s="270">
        <f t="shared" si="0"/>
        <v>70</v>
      </c>
      <c r="I21" s="275"/>
      <c r="K21" s="276"/>
    </row>
    <row r="22" spans="1:11" ht="17.25" customHeight="1" thickBot="1" x14ac:dyDescent="0.25">
      <c r="A22" s="319"/>
      <c r="B22" s="279">
        <v>6.3E-2</v>
      </c>
      <c r="C22" s="270">
        <f t="shared" si="0"/>
        <v>30</v>
      </c>
      <c r="I22" s="275"/>
      <c r="K22" s="276"/>
    </row>
    <row r="23" spans="1:11" ht="17.25" customHeight="1" thickBot="1" x14ac:dyDescent="0.25">
      <c r="A23" s="320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20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1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0.8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1545</v>
      </c>
      <c r="I33" s="288">
        <f>H33</f>
        <v>1545</v>
      </c>
      <c r="J33" s="288">
        <f>I33</f>
        <v>1545</v>
      </c>
      <c r="K33" s="289">
        <f t="shared" si="1"/>
        <v>0</v>
      </c>
    </row>
    <row r="34" spans="2:11" ht="10.8" thickBot="1" x14ac:dyDescent="0.25">
      <c r="B34" s="254" t="s">
        <v>26</v>
      </c>
      <c r="C34" s="292"/>
      <c r="D34" s="291">
        <v>31.5</v>
      </c>
      <c r="E34" s="287">
        <v>1715</v>
      </c>
      <c r="F34" s="287">
        <f t="shared" ref="F34:G44" si="2">E34</f>
        <v>1715</v>
      </c>
      <c r="G34" s="287">
        <f t="shared" si="2"/>
        <v>1715</v>
      </c>
      <c r="H34" s="288">
        <v>4045</v>
      </c>
      <c r="I34" s="288">
        <f t="shared" ref="I34:J44" si="3">H34</f>
        <v>4045</v>
      </c>
      <c r="J34" s="288">
        <f t="shared" si="3"/>
        <v>4045</v>
      </c>
      <c r="K34" s="289">
        <f>AVERAGE(H34:J34)-AVERAGE(E34:G34)</f>
        <v>2330</v>
      </c>
    </row>
    <row r="35" spans="2:11" ht="10.8" thickBot="1" x14ac:dyDescent="0.25">
      <c r="B35" s="254" t="s">
        <v>27</v>
      </c>
      <c r="C35" s="293">
        <f>D47-D45</f>
        <v>22940</v>
      </c>
      <c r="D35" s="291">
        <v>16</v>
      </c>
      <c r="E35" s="287">
        <v>1760</v>
      </c>
      <c r="F35" s="287">
        <f t="shared" si="2"/>
        <v>1760</v>
      </c>
      <c r="G35" s="287">
        <f t="shared" si="2"/>
        <v>1760</v>
      </c>
      <c r="H35" s="288">
        <v>7825</v>
      </c>
      <c r="I35" s="288">
        <f t="shared" si="3"/>
        <v>7825</v>
      </c>
      <c r="J35" s="288">
        <f t="shared" si="3"/>
        <v>7825</v>
      </c>
      <c r="K35" s="289">
        <f t="shared" ref="K35:K44" si="4">AVERAGE(H35:J35)-AVERAGE(E35:G35)</f>
        <v>6065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1495</v>
      </c>
      <c r="F36" s="287">
        <f t="shared" si="2"/>
        <v>1495</v>
      </c>
      <c r="G36" s="287">
        <f t="shared" si="2"/>
        <v>1495</v>
      </c>
      <c r="H36" s="288">
        <v>7610</v>
      </c>
      <c r="I36" s="288">
        <f t="shared" si="3"/>
        <v>7610</v>
      </c>
      <c r="J36" s="288">
        <f t="shared" si="3"/>
        <v>7610</v>
      </c>
      <c r="K36" s="289">
        <f t="shared" si="4"/>
        <v>6115</v>
      </c>
    </row>
    <row r="37" spans="2:11" x14ac:dyDescent="0.2">
      <c r="D37" s="286">
        <v>4</v>
      </c>
      <c r="E37" s="287">
        <v>1565</v>
      </c>
      <c r="F37" s="287">
        <f t="shared" si="2"/>
        <v>1565</v>
      </c>
      <c r="G37" s="287">
        <f t="shared" si="2"/>
        <v>1565</v>
      </c>
      <c r="H37" s="288">
        <v>4745</v>
      </c>
      <c r="I37" s="288">
        <f t="shared" si="3"/>
        <v>4745</v>
      </c>
      <c r="J37" s="288">
        <f t="shared" si="3"/>
        <v>4745</v>
      </c>
      <c r="K37" s="289">
        <f t="shared" si="4"/>
        <v>3180</v>
      </c>
    </row>
    <row r="38" spans="2:11" x14ac:dyDescent="0.2">
      <c r="B38" s="254"/>
      <c r="C38" s="251"/>
      <c r="D38" s="286">
        <v>2</v>
      </c>
      <c r="E38" s="287">
        <v>1365</v>
      </c>
      <c r="F38" s="287">
        <f t="shared" si="2"/>
        <v>1365</v>
      </c>
      <c r="G38" s="287">
        <f t="shared" si="2"/>
        <v>1365</v>
      </c>
      <c r="H38" s="288">
        <v>2275</v>
      </c>
      <c r="I38" s="288">
        <f t="shared" si="3"/>
        <v>2275</v>
      </c>
      <c r="J38" s="288">
        <f t="shared" si="3"/>
        <v>2275</v>
      </c>
      <c r="K38" s="289">
        <f t="shared" si="4"/>
        <v>910</v>
      </c>
    </row>
    <row r="39" spans="2:11" x14ac:dyDescent="0.2">
      <c r="C39" s="251"/>
      <c r="D39" s="286">
        <v>1</v>
      </c>
      <c r="E39" s="287">
        <v>1200</v>
      </c>
      <c r="F39" s="287">
        <f t="shared" si="2"/>
        <v>1200</v>
      </c>
      <c r="G39" s="287">
        <f t="shared" si="2"/>
        <v>1200</v>
      </c>
      <c r="H39" s="288">
        <v>1510</v>
      </c>
      <c r="I39" s="288">
        <f t="shared" si="3"/>
        <v>1510</v>
      </c>
      <c r="J39" s="288">
        <f t="shared" si="3"/>
        <v>1510</v>
      </c>
      <c r="K39" s="289">
        <f t="shared" si="4"/>
        <v>310</v>
      </c>
    </row>
    <row r="40" spans="2:11" x14ac:dyDescent="0.2">
      <c r="C40" s="251"/>
      <c r="D40" s="286">
        <v>0.5</v>
      </c>
      <c r="E40" s="287">
        <v>1040</v>
      </c>
      <c r="F40" s="287">
        <f t="shared" si="2"/>
        <v>1040</v>
      </c>
      <c r="G40" s="287">
        <f t="shared" si="2"/>
        <v>1040</v>
      </c>
      <c r="H40" s="288">
        <v>1825</v>
      </c>
      <c r="I40" s="288">
        <f t="shared" si="3"/>
        <v>1825</v>
      </c>
      <c r="J40" s="288">
        <f t="shared" si="3"/>
        <v>1825</v>
      </c>
      <c r="K40" s="289">
        <f t="shared" si="4"/>
        <v>785</v>
      </c>
    </row>
    <row r="41" spans="2:11" x14ac:dyDescent="0.2">
      <c r="C41" s="251"/>
      <c r="D41" s="286">
        <v>0.25</v>
      </c>
      <c r="E41" s="287">
        <v>975</v>
      </c>
      <c r="F41" s="287">
        <f t="shared" si="2"/>
        <v>975</v>
      </c>
      <c r="G41" s="287">
        <f t="shared" si="2"/>
        <v>975</v>
      </c>
      <c r="H41" s="288">
        <v>3375</v>
      </c>
      <c r="I41" s="288">
        <f t="shared" si="3"/>
        <v>3375</v>
      </c>
      <c r="J41" s="288">
        <f t="shared" si="3"/>
        <v>3375</v>
      </c>
      <c r="K41" s="289">
        <f t="shared" si="4"/>
        <v>2400</v>
      </c>
    </row>
    <row r="42" spans="2:11" x14ac:dyDescent="0.2">
      <c r="C42" s="251"/>
      <c r="D42" s="286">
        <v>0.125</v>
      </c>
      <c r="E42" s="287">
        <v>950</v>
      </c>
      <c r="F42" s="287">
        <f t="shared" si="2"/>
        <v>950</v>
      </c>
      <c r="G42" s="287">
        <f t="shared" si="2"/>
        <v>950</v>
      </c>
      <c r="H42" s="288">
        <v>1700</v>
      </c>
      <c r="I42" s="288">
        <f t="shared" si="3"/>
        <v>1700</v>
      </c>
      <c r="J42" s="288">
        <f t="shared" si="3"/>
        <v>1700</v>
      </c>
      <c r="K42" s="289">
        <f t="shared" si="4"/>
        <v>750</v>
      </c>
    </row>
    <row r="43" spans="2:11" x14ac:dyDescent="0.2">
      <c r="C43" s="251"/>
      <c r="D43" s="286">
        <v>6.3E-2</v>
      </c>
      <c r="E43" s="287">
        <v>910</v>
      </c>
      <c r="F43" s="287">
        <f t="shared" si="2"/>
        <v>910</v>
      </c>
      <c r="G43" s="287">
        <f t="shared" si="2"/>
        <v>910</v>
      </c>
      <c r="H43" s="288">
        <v>980</v>
      </c>
      <c r="I43" s="288">
        <f t="shared" si="3"/>
        <v>980</v>
      </c>
      <c r="J43" s="288">
        <f t="shared" si="3"/>
        <v>980</v>
      </c>
      <c r="K43" s="289">
        <f t="shared" si="4"/>
        <v>70</v>
      </c>
    </row>
    <row r="44" spans="2:11" ht="10.8" thickBot="1" x14ac:dyDescent="0.25">
      <c r="C44" s="251"/>
      <c r="D44" s="286" t="s">
        <v>196</v>
      </c>
      <c r="E44" s="287">
        <v>1690</v>
      </c>
      <c r="F44" s="287">
        <f t="shared" si="2"/>
        <v>1690</v>
      </c>
      <c r="G44" s="287">
        <f t="shared" si="2"/>
        <v>1690</v>
      </c>
      <c r="H44" s="288">
        <v>1720</v>
      </c>
      <c r="I44" s="288">
        <f t="shared" si="3"/>
        <v>1720</v>
      </c>
      <c r="J44" s="288">
        <f t="shared" si="3"/>
        <v>1720</v>
      </c>
      <c r="K44" s="289">
        <f t="shared" si="4"/>
        <v>30</v>
      </c>
    </row>
    <row r="45" spans="2:11" ht="10.8" thickBot="1" x14ac:dyDescent="0.25">
      <c r="C45" s="295" t="s">
        <v>30</v>
      </c>
      <c r="D45" s="296">
        <f>3320+3315</f>
        <v>6635</v>
      </c>
      <c r="I45" s="275"/>
      <c r="J45" s="251" t="s">
        <v>31</v>
      </c>
      <c r="K45" s="276">
        <f>SUM(K31:K44)</f>
        <v>22945</v>
      </c>
    </row>
    <row r="46" spans="2:11" ht="10.8" thickBot="1" x14ac:dyDescent="0.25">
      <c r="B46" s="284" t="s">
        <v>32</v>
      </c>
      <c r="C46" s="251"/>
      <c r="I46" s="275"/>
      <c r="J46" s="251" t="s">
        <v>41</v>
      </c>
      <c r="K46" s="311">
        <f>((C35-K45)/C35)</f>
        <v>-2.1795989537925023E-4</v>
      </c>
    </row>
    <row r="47" spans="2:11" ht="10.8" thickBot="1" x14ac:dyDescent="0.25">
      <c r="B47" s="295" t="s">
        <v>33</v>
      </c>
      <c r="C47" s="295"/>
      <c r="D47" s="300">
        <f>15735+13840</f>
        <v>29575</v>
      </c>
      <c r="E47" s="301" t="s">
        <v>195</v>
      </c>
      <c r="G47" s="276"/>
      <c r="I47" s="275"/>
      <c r="K47" s="302"/>
    </row>
    <row r="48" spans="2:11" ht="10.8" thickBot="1" x14ac:dyDescent="0.25">
      <c r="B48" s="251" t="s">
        <v>34</v>
      </c>
      <c r="C48" s="251"/>
      <c r="D48" s="298"/>
      <c r="E48" s="299"/>
      <c r="I48" s="275"/>
    </row>
    <row r="49" spans="2:11" ht="10.8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0.8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0.8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0.8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0.8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0.8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0.8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0.8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0.8" thickBot="1" x14ac:dyDescent="0.25">
      <c r="B70" s="251" t="s">
        <v>34</v>
      </c>
      <c r="C70" s="251"/>
      <c r="D70" s="297"/>
      <c r="I70" s="275"/>
    </row>
    <row r="71" spans="2:11" ht="10.8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0.8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0.8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0.8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0.8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0.8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0.8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0.8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0.8" thickBot="1" x14ac:dyDescent="0.25">
      <c r="B91" s="251" t="s">
        <v>33</v>
      </c>
      <c r="C91" s="251"/>
      <c r="D91" s="297"/>
      <c r="I91" s="275"/>
    </row>
    <row r="92" spans="2:11" ht="10.8" thickBot="1" x14ac:dyDescent="0.25">
      <c r="B92" s="251" t="s">
        <v>39</v>
      </c>
      <c r="C92" s="251"/>
      <c r="D92" s="297"/>
      <c r="I92" s="275"/>
    </row>
    <row r="93" spans="2:11" ht="10.8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0.8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0.8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0.8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0.8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0.8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0.8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0.8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7"/>
      <c r="I113" s="275"/>
    </row>
    <row r="114" spans="2:9" ht="10.8" thickBot="1" x14ac:dyDescent="0.25">
      <c r="B114" s="251" t="s">
        <v>34</v>
      </c>
      <c r="C114" s="251"/>
      <c r="D114" s="297"/>
      <c r="I114" s="275"/>
    </row>
    <row r="115" spans="2:9" ht="10.8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G15" sqref="G15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76" t="s">
        <v>20</v>
      </c>
      <c r="D1" s="377"/>
      <c r="E1" s="377"/>
      <c r="F1" s="378"/>
    </row>
    <row r="2" spans="1:11" ht="16.2" thickBot="1" x14ac:dyDescent="0.35">
      <c r="B2" s="22" t="s">
        <v>3</v>
      </c>
      <c r="C2" s="379" t="s">
        <v>5</v>
      </c>
      <c r="D2" s="380"/>
      <c r="E2" s="380"/>
      <c r="F2" s="381"/>
    </row>
    <row r="3" spans="1:11" x14ac:dyDescent="0.25">
      <c r="B3" s="19" t="s">
        <v>1</v>
      </c>
      <c r="C3" s="382">
        <f>'Input-data'!C4</f>
        <v>44343</v>
      </c>
      <c r="D3" s="382"/>
      <c r="E3" s="382"/>
      <c r="F3" s="383"/>
    </row>
    <row r="4" spans="1:11" x14ac:dyDescent="0.25">
      <c r="B4" s="20" t="s">
        <v>42</v>
      </c>
      <c r="C4" s="370">
        <f>'Input-data'!C5</f>
        <v>0</v>
      </c>
      <c r="D4" s="370"/>
      <c r="E4" s="370"/>
      <c r="F4" s="371"/>
    </row>
    <row r="5" spans="1:11" x14ac:dyDescent="0.25">
      <c r="B5" s="20" t="s">
        <v>43</v>
      </c>
      <c r="C5" s="372">
        <f>'Input-data'!C6</f>
        <v>0</v>
      </c>
      <c r="D5" s="372"/>
      <c r="E5" s="372"/>
      <c r="F5" s="373"/>
    </row>
    <row r="6" spans="1:11" x14ac:dyDescent="0.25">
      <c r="B6" s="20" t="s">
        <v>0</v>
      </c>
      <c r="C6" s="384" t="str">
        <f>'Input-data'!C7</f>
        <v>Z1 SP US</v>
      </c>
      <c r="D6" s="384"/>
      <c r="E6" s="384"/>
      <c r="F6" s="385"/>
      <c r="G6" s="7"/>
    </row>
    <row r="7" spans="1:11" x14ac:dyDescent="0.25">
      <c r="B7" s="20" t="s">
        <v>4</v>
      </c>
      <c r="C7" s="368" t="str">
        <f>'Input-data'!C8</f>
        <v>US</v>
      </c>
      <c r="D7" s="368"/>
      <c r="E7" s="368"/>
      <c r="F7" s="369"/>
      <c r="G7" s="7"/>
    </row>
    <row r="8" spans="1:11" x14ac:dyDescent="0.25">
      <c r="B8" s="20" t="s">
        <v>11</v>
      </c>
      <c r="C8" s="374">
        <f>(C9-D12)/D12</f>
        <v>-2.1791239921551536E-4</v>
      </c>
      <c r="D8" s="374"/>
      <c r="E8" s="374"/>
      <c r="F8" s="375"/>
      <c r="G8" s="7"/>
    </row>
    <row r="9" spans="1:11" ht="13.8" thickBot="1" x14ac:dyDescent="0.3">
      <c r="B9" s="224" t="s">
        <v>6</v>
      </c>
      <c r="C9" s="386">
        <f>'Input-data'!C9</f>
        <v>22940</v>
      </c>
      <c r="D9" s="386"/>
      <c r="E9" s="386"/>
      <c r="F9" s="387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61" t="s">
        <v>52</v>
      </c>
      <c r="B11" s="230">
        <v>250</v>
      </c>
      <c r="C11" s="242">
        <f>'Input-data'!C10</f>
        <v>0</v>
      </c>
      <c r="D11" s="243">
        <f t="shared" ref="D11:D26" si="0">D12+C11</f>
        <v>22945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5">
      <c r="A12" s="362"/>
      <c r="B12" s="231">
        <v>125</v>
      </c>
      <c r="C12" s="242">
        <f>'Input-data'!C11</f>
        <v>0</v>
      </c>
      <c r="D12" s="243">
        <f t="shared" si="0"/>
        <v>22945</v>
      </c>
      <c r="E12" s="244">
        <f t="shared" ref="E12:E26" si="2">C12/$D$11</f>
        <v>0</v>
      </c>
      <c r="F12" s="245">
        <f t="shared" si="1"/>
        <v>1</v>
      </c>
      <c r="G12" s="7"/>
    </row>
    <row r="13" spans="1:11" ht="17.25" customHeight="1" x14ac:dyDescent="0.25">
      <c r="A13" s="363"/>
      <c r="B13" s="231">
        <v>63</v>
      </c>
      <c r="C13" s="242">
        <f>'Input-data'!C12</f>
        <v>2330</v>
      </c>
      <c r="D13" s="243">
        <f t="shared" si="0"/>
        <v>22945</v>
      </c>
      <c r="E13" s="244">
        <f t="shared" si="2"/>
        <v>0.10154717803443016</v>
      </c>
      <c r="F13" s="245">
        <f t="shared" si="1"/>
        <v>1</v>
      </c>
      <c r="G13" s="7"/>
    </row>
    <row r="14" spans="1:11" ht="17.25" customHeight="1" x14ac:dyDescent="0.25">
      <c r="A14" s="365" t="s">
        <v>53</v>
      </c>
      <c r="B14" s="232">
        <v>31.5</v>
      </c>
      <c r="C14" s="242">
        <f>'Input-data'!C13</f>
        <v>6065</v>
      </c>
      <c r="D14" s="243">
        <f t="shared" si="0"/>
        <v>20615</v>
      </c>
      <c r="E14" s="244">
        <f t="shared" si="2"/>
        <v>0.26432774024842015</v>
      </c>
      <c r="F14" s="245">
        <f t="shared" si="1"/>
        <v>0.89845282196556986</v>
      </c>
      <c r="G14" s="7"/>
    </row>
    <row r="15" spans="1:11" ht="17.25" customHeight="1" x14ac:dyDescent="0.25">
      <c r="A15" s="366"/>
      <c r="B15" s="232">
        <v>16</v>
      </c>
      <c r="C15" s="242">
        <f>'Input-data'!C14</f>
        <v>6115</v>
      </c>
      <c r="D15" s="243">
        <f t="shared" si="0"/>
        <v>14550</v>
      </c>
      <c r="E15" s="244">
        <f t="shared" si="2"/>
        <v>0.26650686424057529</v>
      </c>
      <c r="F15" s="245">
        <f t="shared" si="1"/>
        <v>0.63412508171714976</v>
      </c>
      <c r="G15" s="7"/>
    </row>
    <row r="16" spans="1:11" ht="17.25" customHeight="1" x14ac:dyDescent="0.25">
      <c r="A16" s="366"/>
      <c r="B16" s="232">
        <v>8</v>
      </c>
      <c r="C16" s="242">
        <f>'Input-data'!C15</f>
        <v>3180</v>
      </c>
      <c r="D16" s="243">
        <f t="shared" si="0"/>
        <v>8435</v>
      </c>
      <c r="E16" s="244">
        <f t="shared" si="2"/>
        <v>0.13859228590106776</v>
      </c>
      <c r="F16" s="245">
        <f t="shared" si="1"/>
        <v>0.36761821747657442</v>
      </c>
      <c r="G16" s="7"/>
      <c r="H16" s="43"/>
      <c r="I16" s="43"/>
      <c r="J16" s="43"/>
      <c r="K16" s="43"/>
    </row>
    <row r="17" spans="1:8" ht="17.25" customHeight="1" x14ac:dyDescent="0.25">
      <c r="A17" s="366"/>
      <c r="B17" s="232">
        <v>4</v>
      </c>
      <c r="C17" s="242">
        <f>'Input-data'!C16</f>
        <v>910</v>
      </c>
      <c r="D17" s="243">
        <f t="shared" si="0"/>
        <v>5255</v>
      </c>
      <c r="E17" s="244">
        <f t="shared" si="2"/>
        <v>3.9660056657223795E-2</v>
      </c>
      <c r="F17" s="245">
        <f t="shared" si="1"/>
        <v>0.22902593157550666</v>
      </c>
      <c r="G17" s="7"/>
    </row>
    <row r="18" spans="1:8" ht="17.25" customHeight="1" x14ac:dyDescent="0.25">
      <c r="A18" s="367"/>
      <c r="B18" s="232">
        <v>2</v>
      </c>
      <c r="C18" s="242">
        <f>'Input-data'!C17</f>
        <v>310</v>
      </c>
      <c r="D18" s="243">
        <f t="shared" si="0"/>
        <v>4345</v>
      </c>
      <c r="E18" s="244">
        <f t="shared" si="2"/>
        <v>1.3510568751361952E-2</v>
      </c>
      <c r="F18" s="245">
        <f t="shared" si="1"/>
        <v>0.18936587491828286</v>
      </c>
      <c r="G18" s="7"/>
      <c r="H18" s="12"/>
    </row>
    <row r="19" spans="1:8" ht="17.25" customHeight="1" x14ac:dyDescent="0.25">
      <c r="A19" s="364" t="s">
        <v>54</v>
      </c>
      <c r="B19" s="231">
        <v>1</v>
      </c>
      <c r="C19" s="242">
        <f>'Input-data'!C18</f>
        <v>785</v>
      </c>
      <c r="D19" s="243">
        <f t="shared" si="0"/>
        <v>4035</v>
      </c>
      <c r="E19" s="244">
        <f t="shared" si="2"/>
        <v>3.4212246676835915E-2</v>
      </c>
      <c r="F19" s="245">
        <f t="shared" si="1"/>
        <v>0.17585530616692091</v>
      </c>
      <c r="G19" s="7"/>
    </row>
    <row r="20" spans="1:8" ht="17.25" customHeight="1" x14ac:dyDescent="0.25">
      <c r="A20" s="362"/>
      <c r="B20" s="231">
        <v>0.5</v>
      </c>
      <c r="C20" s="242">
        <f>'Input-data'!C19</f>
        <v>2400</v>
      </c>
      <c r="D20" s="243">
        <f t="shared" si="0"/>
        <v>3250</v>
      </c>
      <c r="E20" s="244">
        <f t="shared" si="2"/>
        <v>0.10459795162344737</v>
      </c>
      <c r="F20" s="245">
        <f t="shared" si="1"/>
        <v>0.14164305949008499</v>
      </c>
      <c r="G20" s="7"/>
    </row>
    <row r="21" spans="1:8" ht="17.25" customHeight="1" x14ac:dyDescent="0.25">
      <c r="A21" s="362"/>
      <c r="B21" s="233">
        <v>0.25</v>
      </c>
      <c r="C21" s="242">
        <f>'Input-data'!C20</f>
        <v>750</v>
      </c>
      <c r="D21" s="243">
        <f t="shared" si="0"/>
        <v>850</v>
      </c>
      <c r="E21" s="244">
        <f t="shared" si="2"/>
        <v>3.2686859882327307E-2</v>
      </c>
      <c r="F21" s="245">
        <f t="shared" si="1"/>
        <v>3.7045107866637617E-2</v>
      </c>
    </row>
    <row r="22" spans="1:8" ht="17.25" customHeight="1" x14ac:dyDescent="0.25">
      <c r="A22" s="362"/>
      <c r="B22" s="233">
        <v>0.125</v>
      </c>
      <c r="C22" s="242">
        <f>'Input-data'!C21</f>
        <v>70</v>
      </c>
      <c r="D22" s="243">
        <f t="shared" si="0"/>
        <v>100</v>
      </c>
      <c r="E22" s="244">
        <f t="shared" si="2"/>
        <v>3.0507735890172149E-3</v>
      </c>
      <c r="F22" s="245">
        <f t="shared" si="1"/>
        <v>4.3582479843103069E-3</v>
      </c>
    </row>
    <row r="23" spans="1:8" ht="17.25" customHeight="1" x14ac:dyDescent="0.25">
      <c r="A23" s="363"/>
      <c r="B23" s="233">
        <v>6.3E-2</v>
      </c>
      <c r="C23" s="242">
        <f>'Input-data'!C22</f>
        <v>30</v>
      </c>
      <c r="D23" s="243">
        <f t="shared" si="0"/>
        <v>30</v>
      </c>
      <c r="E23" s="244">
        <f t="shared" si="2"/>
        <v>1.3074743952930922E-3</v>
      </c>
      <c r="F23" s="245">
        <f t="shared" si="1"/>
        <v>1.3074743952930922E-3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51" t="s">
        <v>63</v>
      </c>
      <c r="B30" s="352"/>
      <c r="C30" s="341">
        <f ca="1">SUM(Interpolation!E3:E403)*0.0025</f>
        <v>15.445162421954207</v>
      </c>
      <c r="D30" s="342"/>
      <c r="E30" s="241" t="s">
        <v>197</v>
      </c>
      <c r="F30" s="241"/>
      <c r="G30" s="241"/>
      <c r="H30" s="241"/>
    </row>
    <row r="31" spans="1:8" ht="20.25" customHeight="1" x14ac:dyDescent="0.25">
      <c r="A31" s="353" t="s">
        <v>68</v>
      </c>
      <c r="B31" s="354"/>
      <c r="C31" s="337">
        <f ca="1">(C45*C39)^0.5</f>
        <v>4.6440762837486611</v>
      </c>
      <c r="D31" s="338"/>
    </row>
    <row r="32" spans="1:8" ht="20.25" customHeight="1" x14ac:dyDescent="0.25">
      <c r="A32" s="349" t="s">
        <v>15</v>
      </c>
      <c r="B32" s="350"/>
      <c r="C32" s="337">
        <f ca="1">C31/C33</f>
        <v>2.0874319373542263</v>
      </c>
      <c r="D32" s="338"/>
    </row>
    <row r="33" spans="1:6" ht="20.25" customHeight="1" x14ac:dyDescent="0.25">
      <c r="A33" s="347" t="s">
        <v>69</v>
      </c>
      <c r="B33" s="348"/>
      <c r="C33" s="337">
        <f ca="1">(C44/C40)^0.5</f>
        <v>2.2247797404282914</v>
      </c>
      <c r="D33" s="338"/>
    </row>
    <row r="34" spans="1:6" ht="20.25" customHeight="1" x14ac:dyDescent="0.25">
      <c r="A34" s="349" t="s">
        <v>12</v>
      </c>
      <c r="B34" s="350"/>
      <c r="C34" s="337">
        <f ca="1">STDEV(Interpolation!E3:E403)</f>
        <v>14.394605646203019</v>
      </c>
      <c r="D34" s="338"/>
    </row>
    <row r="35" spans="1:6" ht="20.25" customHeight="1" x14ac:dyDescent="0.25">
      <c r="A35" s="345" t="s">
        <v>76</v>
      </c>
      <c r="B35" s="346"/>
      <c r="C35" s="343">
        <f>geometric_std_dev!G21</f>
        <v>2.2755683699487244</v>
      </c>
      <c r="D35" s="344"/>
      <c r="E35" s="228"/>
    </row>
    <row r="36" spans="1:6" ht="20.25" customHeight="1" x14ac:dyDescent="0.25">
      <c r="A36" s="349" t="s">
        <v>10</v>
      </c>
      <c r="B36" s="350"/>
      <c r="C36" s="337">
        <f ca="1">SKEW(Interpolation!E3:E403)</f>
        <v>1.3016563890660098</v>
      </c>
      <c r="D36" s="338"/>
      <c r="E36" s="228"/>
      <c r="F36" s="228"/>
    </row>
    <row r="37" spans="1:6" ht="20.25" customHeight="1" x14ac:dyDescent="0.25">
      <c r="A37" s="349" t="s">
        <v>9</v>
      </c>
      <c r="B37" s="350"/>
      <c r="C37" s="337">
        <f ca="1">KURT(Interpolation!E3:E403)</f>
        <v>1.4755948996686672</v>
      </c>
      <c r="D37" s="338"/>
      <c r="E37" s="228"/>
      <c r="F37" s="228"/>
    </row>
    <row r="38" spans="1:6" ht="20.25" customHeight="1" x14ac:dyDescent="0.25">
      <c r="A38" s="349" t="s">
        <v>7</v>
      </c>
      <c r="B38" s="350"/>
      <c r="C38" s="337">
        <f ca="1">Interpolation!E363</f>
        <v>0.40046874999999998</v>
      </c>
      <c r="D38" s="338"/>
      <c r="E38" s="228"/>
      <c r="F38" s="228"/>
    </row>
    <row r="39" spans="1:6" ht="20.25" customHeight="1" x14ac:dyDescent="0.25">
      <c r="A39" s="349" t="s">
        <v>16</v>
      </c>
      <c r="B39" s="350"/>
      <c r="C39" s="337">
        <f ca="1">Interpolation!E339</f>
        <v>0.76828025477706996</v>
      </c>
      <c r="D39" s="338"/>
      <c r="E39" s="228"/>
      <c r="F39" s="228"/>
    </row>
    <row r="40" spans="1:6" ht="20.25" customHeight="1" x14ac:dyDescent="0.25">
      <c r="A40" s="349" t="s">
        <v>18</v>
      </c>
      <c r="B40" s="350"/>
      <c r="C40" s="337">
        <f ca="1">Interpolation!E303</f>
        <v>4.6053459119496862</v>
      </c>
      <c r="D40" s="338"/>
      <c r="E40" s="228"/>
      <c r="F40" s="228"/>
    </row>
    <row r="41" spans="1:6" ht="20.25" customHeight="1" x14ac:dyDescent="0.25">
      <c r="A41" s="347" t="s">
        <v>50</v>
      </c>
      <c r="B41" s="348"/>
      <c r="C41" s="337">
        <f ca="1">Interpolation!E283</f>
        <v>6.0484276729559756</v>
      </c>
      <c r="D41" s="338"/>
      <c r="E41" s="228"/>
      <c r="F41" s="228"/>
    </row>
    <row r="42" spans="1:6" ht="20.25" customHeight="1" x14ac:dyDescent="0.3">
      <c r="A42" s="345" t="s">
        <v>51</v>
      </c>
      <c r="B42" s="346"/>
      <c r="C42" s="343">
        <f ca="1">Interpolation!E203</f>
        <v>11.973834832379394</v>
      </c>
      <c r="D42" s="344"/>
      <c r="E42" s="303">
        <f ca="1">17.5*(C42/1000)^(-1/6)</f>
        <v>36.587480571420478</v>
      </c>
      <c r="F42" s="228"/>
    </row>
    <row r="43" spans="1:6" ht="20.25" customHeight="1" x14ac:dyDescent="0.25">
      <c r="A43" s="347" t="s">
        <v>47</v>
      </c>
      <c r="B43" s="348"/>
      <c r="C43" s="337">
        <f ca="1">Interpolation!E163</f>
        <v>14.97563368765331</v>
      </c>
      <c r="D43" s="338"/>
      <c r="E43" s="304"/>
      <c r="F43" s="228"/>
    </row>
    <row r="44" spans="1:6" ht="20.25" customHeight="1" x14ac:dyDescent="0.25">
      <c r="A44" s="349" t="s">
        <v>19</v>
      </c>
      <c r="B44" s="350"/>
      <c r="C44" s="337">
        <f ca="1">Interpolation!E103</f>
        <v>22.794826875515248</v>
      </c>
      <c r="D44" s="338"/>
      <c r="E44" s="304"/>
      <c r="F44" s="228"/>
    </row>
    <row r="45" spans="1:6" ht="20.25" customHeight="1" x14ac:dyDescent="0.25">
      <c r="A45" s="355" t="s">
        <v>17</v>
      </c>
      <c r="B45" s="356"/>
      <c r="C45" s="337">
        <f ca="1">Interpolation!E67</f>
        <v>28.072366034624892</v>
      </c>
      <c r="D45" s="338"/>
      <c r="E45" s="304"/>
      <c r="F45" s="228"/>
    </row>
    <row r="46" spans="1:6" ht="20.25" customHeight="1" x14ac:dyDescent="0.25">
      <c r="A46" s="355" t="s">
        <v>8</v>
      </c>
      <c r="B46" s="356"/>
      <c r="C46" s="337">
        <f ca="1">Interpolation!E43</f>
        <v>31.995171673819755</v>
      </c>
      <c r="D46" s="338"/>
      <c r="E46" s="304">
        <f ca="1">23.5*(2*C46/1000)^(-1/6)</f>
        <v>37.157696990111162</v>
      </c>
      <c r="F46" s="228"/>
    </row>
    <row r="47" spans="1:6" ht="20.25" customHeight="1" x14ac:dyDescent="0.25">
      <c r="A47" s="357" t="s">
        <v>48</v>
      </c>
      <c r="B47" s="358"/>
      <c r="C47" s="337">
        <f ca="1">C43/C38</f>
        <v>37.39526164689083</v>
      </c>
      <c r="D47" s="338"/>
      <c r="E47" s="228"/>
      <c r="F47" s="228"/>
    </row>
    <row r="48" spans="1:6" ht="20.25" customHeight="1" thickBot="1" x14ac:dyDescent="0.3">
      <c r="A48" s="359" t="s">
        <v>49</v>
      </c>
      <c r="B48" s="360"/>
      <c r="C48" s="339">
        <f ca="1">C41^2/(C43*C38)</f>
        <v>6.1000183691028163</v>
      </c>
      <c r="D48" s="340"/>
      <c r="E48" s="228"/>
      <c r="F48" s="228"/>
    </row>
    <row r="49" spans="1:5" ht="20.25" customHeight="1" x14ac:dyDescent="0.25">
      <c r="A49" s="322" t="s">
        <v>184</v>
      </c>
      <c r="B49" s="323"/>
      <c r="C49" s="323"/>
      <c r="D49" s="324"/>
    </row>
    <row r="50" spans="1:5" ht="20.25" customHeight="1" x14ac:dyDescent="0.25">
      <c r="A50" s="327" t="s">
        <v>179</v>
      </c>
      <c r="B50" s="328"/>
      <c r="C50" s="325">
        <f ca="1">-0.0333+(0.4665/((1000*C42/1000)^0.21))</f>
        <v>0.24366357911167147</v>
      </c>
      <c r="D50" s="326"/>
    </row>
    <row r="51" spans="1:5" ht="20.25" customHeight="1" x14ac:dyDescent="0.25">
      <c r="A51" s="329" t="s">
        <v>180</v>
      </c>
      <c r="B51" s="330"/>
      <c r="C51" s="333">
        <f ca="1">0.13+(0.21/((1000*C42/1000+0.002)^0.21))</f>
        <v>0.25467376567828176</v>
      </c>
      <c r="D51" s="334"/>
    </row>
    <row r="52" spans="1:5" ht="20.25" customHeight="1" x14ac:dyDescent="0.25">
      <c r="A52" s="327" t="s">
        <v>181</v>
      </c>
      <c r="B52" s="328"/>
      <c r="C52" s="325">
        <f>0.621*EXP(-0.457*C35)</f>
        <v>0.21950968111868319</v>
      </c>
      <c r="D52" s="326"/>
    </row>
    <row r="53" spans="1:5" ht="20.25" customHeight="1" x14ac:dyDescent="0.25">
      <c r="A53" s="329" t="s">
        <v>182</v>
      </c>
      <c r="B53" s="330"/>
      <c r="C53" s="333">
        <f>'Berechnung_Yu&amp;Stand'!J1086</f>
        <v>0.15420708886764978</v>
      </c>
      <c r="D53" s="334"/>
    </row>
    <row r="54" spans="1:5" ht="20.25" customHeight="1" thickBot="1" x14ac:dyDescent="0.3">
      <c r="A54" s="331" t="s">
        <v>183</v>
      </c>
      <c r="B54" s="332"/>
      <c r="C54" s="335">
        <f>0.353-0.068*C35+0.146*F20</f>
        <v>0.2189412375290391</v>
      </c>
      <c r="D54" s="336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63.199879291845491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63.199879291845491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62.399758583690982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61.599637875536473</v>
      </c>
    </row>
    <row r="7" spans="1:5" x14ac:dyDescent="0.25">
      <c r="A7" s="16">
        <f>Statistik!F23*100</f>
        <v>0.13074743952930923</v>
      </c>
      <c r="B7" s="18">
        <f>'Input-data'!B22</f>
        <v>6.3E-2</v>
      </c>
      <c r="D7" s="2">
        <v>99</v>
      </c>
      <c r="E7" s="6">
        <f t="shared" ca="1" si="0"/>
        <v>60.799517167381964</v>
      </c>
    </row>
    <row r="8" spans="1:5" x14ac:dyDescent="0.25">
      <c r="A8" s="16">
        <f>Statistik!F22*100</f>
        <v>0.43582479843103067</v>
      </c>
      <c r="B8" s="18">
        <v>0.125</v>
      </c>
      <c r="D8" s="2">
        <v>98.75</v>
      </c>
      <c r="E8" s="6">
        <f t="shared" ca="1" si="0"/>
        <v>59.999396459227455</v>
      </c>
    </row>
    <row r="9" spans="1:5" x14ac:dyDescent="0.25">
      <c r="A9" s="16">
        <f>Statistik!F21*100</f>
        <v>3.7045107866637617</v>
      </c>
      <c r="B9" s="18">
        <f>'Input-data'!B20</f>
        <v>0.25</v>
      </c>
      <c r="D9" s="2">
        <v>98.5</v>
      </c>
      <c r="E9" s="6">
        <f t="shared" ca="1" si="0"/>
        <v>59.199275751072946</v>
      </c>
    </row>
    <row r="10" spans="1:5" x14ac:dyDescent="0.25">
      <c r="A10" s="16">
        <f>Statistik!F20*100</f>
        <v>14.164305949008499</v>
      </c>
      <c r="B10" s="18">
        <f>'Input-data'!B19</f>
        <v>0.5</v>
      </c>
      <c r="D10" s="2">
        <v>98.25</v>
      </c>
      <c r="E10" s="6">
        <f t="shared" ca="1" si="0"/>
        <v>58.399155042918437</v>
      </c>
    </row>
    <row r="11" spans="1:5" x14ac:dyDescent="0.25">
      <c r="A11" s="16">
        <f>Statistik!F19*100</f>
        <v>17.58553061669209</v>
      </c>
      <c r="B11" s="18">
        <f>'Input-data'!B18</f>
        <v>1</v>
      </c>
      <c r="D11" s="2">
        <v>98</v>
      </c>
      <c r="E11" s="6">
        <f t="shared" ca="1" si="0"/>
        <v>57.599034334763928</v>
      </c>
    </row>
    <row r="12" spans="1:5" x14ac:dyDescent="0.25">
      <c r="A12" s="16">
        <f>Statistik!F18*100</f>
        <v>18.936587491828284</v>
      </c>
      <c r="B12" s="18">
        <f>'Input-data'!B17</f>
        <v>2</v>
      </c>
      <c r="D12" s="2">
        <v>97.75</v>
      </c>
      <c r="E12" s="6">
        <f t="shared" ca="1" si="0"/>
        <v>56.798913626609419</v>
      </c>
    </row>
    <row r="13" spans="1:5" x14ac:dyDescent="0.25">
      <c r="A13" s="16">
        <f>Statistik!F17*100</f>
        <v>22.902593157550665</v>
      </c>
      <c r="B13" s="18">
        <f>'Input-data'!B16</f>
        <v>4</v>
      </c>
      <c r="D13" s="2">
        <v>97.5</v>
      </c>
      <c r="E13" s="6">
        <f t="shared" ca="1" si="0"/>
        <v>55.99879291845491</v>
      </c>
    </row>
    <row r="14" spans="1:5" x14ac:dyDescent="0.25">
      <c r="A14" s="16">
        <f>Statistik!F16*100</f>
        <v>36.761821747657443</v>
      </c>
      <c r="B14" s="18">
        <f>'Input-data'!B15</f>
        <v>8</v>
      </c>
      <c r="D14" s="2">
        <v>97.25</v>
      </c>
      <c r="E14" s="6">
        <f t="shared" ca="1" si="0"/>
        <v>55.198672210300401</v>
      </c>
    </row>
    <row r="15" spans="1:5" x14ac:dyDescent="0.25">
      <c r="A15" s="16">
        <f>Statistik!F15*100</f>
        <v>63.412508171714975</v>
      </c>
      <c r="B15" s="18">
        <f>'Input-data'!B14</f>
        <v>16</v>
      </c>
      <c r="D15" s="2">
        <v>97</v>
      </c>
      <c r="E15" s="6">
        <f t="shared" ca="1" si="0"/>
        <v>54.398551502145949</v>
      </c>
    </row>
    <row r="16" spans="1:5" x14ac:dyDescent="0.25">
      <c r="A16" s="16">
        <f>Statistik!F14*100</f>
        <v>89.84528219655698</v>
      </c>
      <c r="B16" s="18">
        <f>'Input-data'!B13</f>
        <v>31.5</v>
      </c>
      <c r="D16" s="2">
        <v>96.75</v>
      </c>
      <c r="E16" s="6">
        <f t="shared" ca="1" si="0"/>
        <v>53.59843079399144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52.798310085836931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51.998189377682422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51.198068669527913</v>
      </c>
    </row>
    <row r="20" spans="1:5" x14ac:dyDescent="0.25">
      <c r="D20" s="2">
        <v>95.75</v>
      </c>
      <c r="E20" s="6">
        <f t="shared" ca="1" si="0"/>
        <v>50.397947961373404</v>
      </c>
    </row>
    <row r="21" spans="1:5" x14ac:dyDescent="0.25">
      <c r="D21" s="2">
        <v>95.5</v>
      </c>
      <c r="E21" s="6">
        <f t="shared" ca="1" si="0"/>
        <v>49.597827253218895</v>
      </c>
    </row>
    <row r="22" spans="1:5" x14ac:dyDescent="0.25">
      <c r="D22" s="2">
        <v>95.25</v>
      </c>
      <c r="E22" s="6">
        <f t="shared" ca="1" si="0"/>
        <v>48.797706545064386</v>
      </c>
    </row>
    <row r="23" spans="1:5" x14ac:dyDescent="0.25">
      <c r="D23" s="2">
        <v>95</v>
      </c>
      <c r="E23" s="6">
        <f t="shared" ca="1" si="0"/>
        <v>47.997585836909877</v>
      </c>
    </row>
    <row r="24" spans="1:5" x14ac:dyDescent="0.25">
      <c r="D24" s="2">
        <v>94.75</v>
      </c>
      <c r="E24" s="6">
        <f t="shared" ca="1" si="0"/>
        <v>47.197465128755368</v>
      </c>
    </row>
    <row r="25" spans="1:5" x14ac:dyDescent="0.25">
      <c r="D25" s="2">
        <v>94.5</v>
      </c>
      <c r="E25" s="6">
        <f t="shared" ca="1" si="0"/>
        <v>46.397344420600859</v>
      </c>
    </row>
    <row r="26" spans="1:5" x14ac:dyDescent="0.25">
      <c r="D26" s="2">
        <v>94.25</v>
      </c>
      <c r="E26" s="6">
        <f t="shared" ca="1" si="0"/>
        <v>45.59722371244635</v>
      </c>
    </row>
    <row r="27" spans="1:5" x14ac:dyDescent="0.25">
      <c r="D27" s="2">
        <v>94</v>
      </c>
      <c r="E27" s="6">
        <f t="shared" ca="1" si="0"/>
        <v>44.797103004291841</v>
      </c>
    </row>
    <row r="28" spans="1:5" x14ac:dyDescent="0.25">
      <c r="D28" s="2">
        <v>93.75</v>
      </c>
      <c r="E28" s="6">
        <f t="shared" ca="1" si="0"/>
        <v>43.996982296137332</v>
      </c>
    </row>
    <row r="29" spans="1:5" x14ac:dyDescent="0.25">
      <c r="D29" s="2">
        <v>93.5</v>
      </c>
      <c r="E29" s="6">
        <f t="shared" ca="1" si="0"/>
        <v>43.196861587982823</v>
      </c>
    </row>
    <row r="30" spans="1:5" x14ac:dyDescent="0.25">
      <c r="D30" s="2">
        <v>93.25</v>
      </c>
      <c r="E30" s="6">
        <f t="shared" ca="1" si="0"/>
        <v>42.396740879828315</v>
      </c>
    </row>
    <row r="31" spans="1:5" x14ac:dyDescent="0.25">
      <c r="D31" s="2">
        <v>93</v>
      </c>
      <c r="E31" s="6">
        <f t="shared" ca="1" si="0"/>
        <v>41.596620171673806</v>
      </c>
    </row>
    <row r="32" spans="1:5" x14ac:dyDescent="0.25">
      <c r="D32" s="2">
        <v>92.75</v>
      </c>
      <c r="E32" s="6">
        <f t="shared" ca="1" si="0"/>
        <v>40.796499463519297</v>
      </c>
    </row>
    <row r="33" spans="4:5" x14ac:dyDescent="0.25">
      <c r="D33" s="2">
        <v>92.5</v>
      </c>
      <c r="E33" s="6">
        <f t="shared" ca="1" si="0"/>
        <v>39.996378755364788</v>
      </c>
    </row>
    <row r="34" spans="4:5" x14ac:dyDescent="0.25">
      <c r="D34" s="2">
        <v>92.25</v>
      </c>
      <c r="E34" s="6">
        <f t="shared" ca="1" si="0"/>
        <v>39.196258047210335</v>
      </c>
    </row>
    <row r="35" spans="4:5" x14ac:dyDescent="0.25">
      <c r="D35" s="2">
        <v>92</v>
      </c>
      <c r="E35" s="6">
        <f t="shared" ca="1" si="0"/>
        <v>38.396137339055826</v>
      </c>
    </row>
    <row r="36" spans="4:5" x14ac:dyDescent="0.25">
      <c r="D36" s="2">
        <v>91.75</v>
      </c>
      <c r="E36" s="6">
        <f t="shared" ca="1" si="0"/>
        <v>37.596016630901318</v>
      </c>
    </row>
    <row r="37" spans="4:5" x14ac:dyDescent="0.25">
      <c r="D37" s="2">
        <v>91.5</v>
      </c>
      <c r="E37" s="6">
        <f t="shared" ca="1" si="0"/>
        <v>36.795895922746809</v>
      </c>
    </row>
    <row r="38" spans="4:5" x14ac:dyDescent="0.25">
      <c r="D38" s="2">
        <v>91.25</v>
      </c>
      <c r="E38" s="6">
        <f t="shared" ca="1" si="0"/>
        <v>35.9957752145923</v>
      </c>
    </row>
    <row r="39" spans="4:5" x14ac:dyDescent="0.25">
      <c r="D39" s="2">
        <v>91</v>
      </c>
      <c r="E39" s="6">
        <f t="shared" ca="1" si="0"/>
        <v>35.195654506437791</v>
      </c>
    </row>
    <row r="40" spans="4:5" x14ac:dyDescent="0.25">
      <c r="D40" s="2">
        <v>90.75</v>
      </c>
      <c r="E40" s="6">
        <f t="shared" ca="1" si="0"/>
        <v>34.395533798283282</v>
      </c>
    </row>
    <row r="41" spans="4:5" x14ac:dyDescent="0.25">
      <c r="D41" s="2">
        <v>90.5</v>
      </c>
      <c r="E41" s="6">
        <f t="shared" ca="1" si="0"/>
        <v>33.595413090128773</v>
      </c>
    </row>
    <row r="42" spans="4:5" x14ac:dyDescent="0.25">
      <c r="D42" s="2">
        <v>90.25</v>
      </c>
      <c r="E42" s="6">
        <f t="shared" ca="1" si="0"/>
        <v>32.795292381974264</v>
      </c>
    </row>
    <row r="43" spans="4:5" x14ac:dyDescent="0.25">
      <c r="D43" s="2">
        <v>90</v>
      </c>
      <c r="E43" s="6">
        <f t="shared" ca="1" si="0"/>
        <v>31.995171673819755</v>
      </c>
    </row>
    <row r="44" spans="4:5" x14ac:dyDescent="0.25">
      <c r="D44" s="2">
        <v>89.75</v>
      </c>
      <c r="E44" s="6">
        <f t="shared" ca="1" si="0"/>
        <v>31.444127164056056</v>
      </c>
    </row>
    <row r="45" spans="4:5" x14ac:dyDescent="0.25">
      <c r="D45" s="2">
        <v>89.5</v>
      </c>
      <c r="E45" s="6">
        <f t="shared" ca="1" si="0"/>
        <v>31.297528854080788</v>
      </c>
    </row>
    <row r="46" spans="4:5" x14ac:dyDescent="0.25">
      <c r="D46" s="2">
        <v>89.25</v>
      </c>
      <c r="E46" s="6">
        <f t="shared" ca="1" si="0"/>
        <v>31.15093054410552</v>
      </c>
    </row>
    <row r="47" spans="4:5" x14ac:dyDescent="0.25">
      <c r="D47" s="2">
        <v>89</v>
      </c>
      <c r="E47" s="6">
        <f t="shared" ca="1" si="0"/>
        <v>31.004332234130253</v>
      </c>
    </row>
    <row r="48" spans="4:5" x14ac:dyDescent="0.25">
      <c r="D48" s="2">
        <v>88.75</v>
      </c>
      <c r="E48" s="6">
        <f t="shared" ca="1" si="0"/>
        <v>30.857733924154985</v>
      </c>
    </row>
    <row r="49" spans="4:5" x14ac:dyDescent="0.25">
      <c r="D49" s="2">
        <v>88.5</v>
      </c>
      <c r="E49" s="6">
        <f t="shared" ca="1" si="0"/>
        <v>30.711135614179717</v>
      </c>
    </row>
    <row r="50" spans="4:5" x14ac:dyDescent="0.25">
      <c r="D50" s="2">
        <v>88.25</v>
      </c>
      <c r="E50" s="6">
        <f t="shared" ca="1" si="0"/>
        <v>30.56453730420445</v>
      </c>
    </row>
    <row r="51" spans="4:5" x14ac:dyDescent="0.25">
      <c r="D51" s="2">
        <v>88</v>
      </c>
      <c r="E51" s="6">
        <f t="shared" ca="1" si="0"/>
        <v>30.417938994229182</v>
      </c>
    </row>
    <row r="52" spans="4:5" x14ac:dyDescent="0.25">
      <c r="D52" s="2">
        <v>87.75</v>
      </c>
      <c r="E52" s="6">
        <f t="shared" ca="1" si="0"/>
        <v>30.271340684253914</v>
      </c>
    </row>
    <row r="53" spans="4:5" x14ac:dyDescent="0.25">
      <c r="D53" s="2">
        <v>87.5</v>
      </c>
      <c r="E53" s="6">
        <f t="shared" ca="1" si="0"/>
        <v>30.124742374278647</v>
      </c>
    </row>
    <row r="54" spans="4:5" x14ac:dyDescent="0.25">
      <c r="D54" s="2">
        <v>87.25</v>
      </c>
      <c r="E54" s="6">
        <f t="shared" ca="1" si="0"/>
        <v>29.978144064303379</v>
      </c>
    </row>
    <row r="55" spans="4:5" x14ac:dyDescent="0.25">
      <c r="D55" s="2">
        <v>87</v>
      </c>
      <c r="E55" s="6">
        <f t="shared" ca="1" si="0"/>
        <v>29.831545754328111</v>
      </c>
    </row>
    <row r="56" spans="4:5" x14ac:dyDescent="0.25">
      <c r="D56" s="2">
        <v>86.75</v>
      </c>
      <c r="E56" s="6">
        <f t="shared" ca="1" si="0"/>
        <v>29.684947444352844</v>
      </c>
    </row>
    <row r="57" spans="4:5" x14ac:dyDescent="0.25">
      <c r="D57" s="2">
        <v>86.5</v>
      </c>
      <c r="E57" s="6">
        <f t="shared" ca="1" si="0"/>
        <v>29.538349134377576</v>
      </c>
    </row>
    <row r="58" spans="4:5" x14ac:dyDescent="0.25">
      <c r="D58" s="2">
        <v>86.25</v>
      </c>
      <c r="E58" s="6">
        <f t="shared" ca="1" si="0"/>
        <v>29.391750824402301</v>
      </c>
    </row>
    <row r="59" spans="4:5" x14ac:dyDescent="0.25">
      <c r="D59" s="2">
        <v>86</v>
      </c>
      <c r="E59" s="6">
        <f t="shared" ca="1" si="0"/>
        <v>29.245152514427033</v>
      </c>
    </row>
    <row r="60" spans="4:5" x14ac:dyDescent="0.25">
      <c r="D60" s="2">
        <v>85.75</v>
      </c>
      <c r="E60" s="6">
        <f t="shared" ca="1" si="0"/>
        <v>29.098554204451766</v>
      </c>
    </row>
    <row r="61" spans="4:5" x14ac:dyDescent="0.25">
      <c r="D61" s="2">
        <v>85.5</v>
      </c>
      <c r="E61" s="6">
        <f t="shared" ca="1" si="0"/>
        <v>28.951955894476498</v>
      </c>
    </row>
    <row r="62" spans="4:5" x14ac:dyDescent="0.25">
      <c r="D62" s="2">
        <v>85.25</v>
      </c>
      <c r="E62" s="6">
        <f t="shared" ca="1" si="0"/>
        <v>28.80535758450123</v>
      </c>
    </row>
    <row r="63" spans="4:5" x14ac:dyDescent="0.25">
      <c r="D63" s="2">
        <v>85</v>
      </c>
      <c r="E63" s="6">
        <f t="shared" ca="1" si="0"/>
        <v>28.658759274525963</v>
      </c>
    </row>
    <row r="64" spans="4:5" x14ac:dyDescent="0.25">
      <c r="D64" s="2">
        <v>84.75</v>
      </c>
      <c r="E64" s="6">
        <f t="shared" ca="1" si="0"/>
        <v>28.512160964550695</v>
      </c>
    </row>
    <row r="65" spans="4:5" x14ac:dyDescent="0.25">
      <c r="D65" s="2">
        <v>84.5</v>
      </c>
      <c r="E65" s="6">
        <f t="shared" ca="1" si="0"/>
        <v>28.365562654575427</v>
      </c>
    </row>
    <row r="66" spans="4:5" x14ac:dyDescent="0.25">
      <c r="D66" s="2">
        <v>84.25</v>
      </c>
      <c r="E66" s="6">
        <f t="shared" ca="1" si="0"/>
        <v>28.21896434460016</v>
      </c>
    </row>
    <row r="67" spans="4:5" x14ac:dyDescent="0.25">
      <c r="D67" s="2">
        <v>84</v>
      </c>
      <c r="E67" s="6">
        <f t="shared" ca="1" si="0"/>
        <v>28.072366034624892</v>
      </c>
    </row>
    <row r="68" spans="4:5" x14ac:dyDescent="0.25">
      <c r="D68" s="2">
        <v>83.75</v>
      </c>
      <c r="E68" s="6">
        <f t="shared" ca="1" si="0"/>
        <v>27.925767724649624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27.779169414674357</v>
      </c>
    </row>
    <row r="70" spans="4:5" x14ac:dyDescent="0.25">
      <c r="D70" s="2">
        <v>83.25</v>
      </c>
      <c r="E70" s="6">
        <f t="shared" ca="1" si="1"/>
        <v>27.632571104699089</v>
      </c>
    </row>
    <row r="71" spans="4:5" x14ac:dyDescent="0.25">
      <c r="D71" s="2">
        <v>83</v>
      </c>
      <c r="E71" s="6">
        <f t="shared" ca="1" si="1"/>
        <v>27.485972794723821</v>
      </c>
    </row>
    <row r="72" spans="4:5" x14ac:dyDescent="0.25">
      <c r="D72" s="2">
        <v>82.75</v>
      </c>
      <c r="E72" s="6">
        <f t="shared" ca="1" si="1"/>
        <v>27.339374484748554</v>
      </c>
    </row>
    <row r="73" spans="4:5" x14ac:dyDescent="0.25">
      <c r="D73" s="2">
        <v>82.5</v>
      </c>
      <c r="E73" s="6">
        <f t="shared" ca="1" si="1"/>
        <v>27.192776174773286</v>
      </c>
    </row>
    <row r="74" spans="4:5" x14ac:dyDescent="0.25">
      <c r="D74" s="2">
        <v>82.25</v>
      </c>
      <c r="E74" s="6">
        <f t="shared" ca="1" si="1"/>
        <v>27.046177864798018</v>
      </c>
    </row>
    <row r="75" spans="4:5" x14ac:dyDescent="0.25">
      <c r="D75" s="2">
        <v>82</v>
      </c>
      <c r="E75" s="6">
        <f t="shared" ca="1" si="1"/>
        <v>26.899579554822751</v>
      </c>
    </row>
    <row r="76" spans="4:5" x14ac:dyDescent="0.25">
      <c r="D76" s="2">
        <v>81.75</v>
      </c>
      <c r="E76" s="6">
        <f t="shared" ca="1" si="1"/>
        <v>26.752981244847483</v>
      </c>
    </row>
    <row r="77" spans="4:5" x14ac:dyDescent="0.25">
      <c r="D77" s="2">
        <v>81.5</v>
      </c>
      <c r="E77" s="6">
        <f t="shared" ca="1" si="1"/>
        <v>26.606382934872215</v>
      </c>
    </row>
    <row r="78" spans="4:5" x14ac:dyDescent="0.25">
      <c r="D78" s="2">
        <v>81.25</v>
      </c>
      <c r="E78" s="6">
        <f t="shared" ca="1" si="1"/>
        <v>26.459784624896947</v>
      </c>
    </row>
    <row r="79" spans="4:5" x14ac:dyDescent="0.25">
      <c r="D79" s="2">
        <v>81</v>
      </c>
      <c r="E79" s="6">
        <f t="shared" ca="1" si="1"/>
        <v>26.31318631492168</v>
      </c>
    </row>
    <row r="80" spans="4:5" x14ac:dyDescent="0.25">
      <c r="D80" s="2">
        <v>80.75</v>
      </c>
      <c r="E80" s="6">
        <f t="shared" ca="1" si="1"/>
        <v>26.166588004946412</v>
      </c>
    </row>
    <row r="81" spans="4:5" x14ac:dyDescent="0.25">
      <c r="D81" s="2">
        <v>80.5</v>
      </c>
      <c r="E81" s="6">
        <f t="shared" ca="1" si="1"/>
        <v>26.019989694971144</v>
      </c>
    </row>
    <row r="82" spans="4:5" x14ac:dyDescent="0.25">
      <c r="D82" s="2">
        <v>80.25</v>
      </c>
      <c r="E82" s="6">
        <f t="shared" ca="1" si="1"/>
        <v>25.873391384995877</v>
      </c>
    </row>
    <row r="83" spans="4:5" x14ac:dyDescent="0.25">
      <c r="D83" s="2">
        <v>80</v>
      </c>
      <c r="E83" s="6">
        <f t="shared" ca="1" si="1"/>
        <v>25.726793075020602</v>
      </c>
    </row>
    <row r="84" spans="4:5" x14ac:dyDescent="0.25">
      <c r="D84" s="2">
        <v>79.75</v>
      </c>
      <c r="E84" s="6">
        <f t="shared" ca="1" si="1"/>
        <v>25.580194765045334</v>
      </c>
    </row>
    <row r="85" spans="4:5" x14ac:dyDescent="0.25">
      <c r="D85" s="2">
        <v>79.5</v>
      </c>
      <c r="E85" s="6">
        <f t="shared" ca="1" si="1"/>
        <v>25.433596455070067</v>
      </c>
    </row>
    <row r="86" spans="4:5" x14ac:dyDescent="0.25">
      <c r="D86" s="2">
        <v>79.25</v>
      </c>
      <c r="E86" s="6">
        <f t="shared" ca="1" si="1"/>
        <v>25.286998145094799</v>
      </c>
    </row>
    <row r="87" spans="4:5" x14ac:dyDescent="0.25">
      <c r="D87" s="2">
        <v>79</v>
      </c>
      <c r="E87" s="6">
        <f t="shared" ca="1" si="1"/>
        <v>25.140399835119531</v>
      </c>
    </row>
    <row r="88" spans="4:5" x14ac:dyDescent="0.25">
      <c r="D88" s="2">
        <v>78.75</v>
      </c>
      <c r="E88" s="6">
        <f t="shared" ca="1" si="1"/>
        <v>24.993801525144264</v>
      </c>
    </row>
    <row r="89" spans="4:5" x14ac:dyDescent="0.25">
      <c r="D89" s="2">
        <v>78.5</v>
      </c>
      <c r="E89" s="6">
        <f t="shared" ca="1" si="1"/>
        <v>24.847203215168996</v>
      </c>
    </row>
    <row r="90" spans="4:5" x14ac:dyDescent="0.25">
      <c r="D90" s="2">
        <v>78.25</v>
      </c>
      <c r="E90" s="6">
        <f t="shared" ca="1" si="1"/>
        <v>24.700604905193728</v>
      </c>
    </row>
    <row r="91" spans="4:5" x14ac:dyDescent="0.25">
      <c r="D91" s="2">
        <v>78</v>
      </c>
      <c r="E91" s="6">
        <f t="shared" ca="1" si="1"/>
        <v>24.554006595218461</v>
      </c>
    </row>
    <row r="92" spans="4:5" x14ac:dyDescent="0.25">
      <c r="D92" s="2">
        <v>77.75</v>
      </c>
      <c r="E92" s="6">
        <f t="shared" ca="1" si="1"/>
        <v>24.407408285243193</v>
      </c>
    </row>
    <row r="93" spans="4:5" x14ac:dyDescent="0.25">
      <c r="D93" s="2">
        <v>77.5</v>
      </c>
      <c r="E93" s="6">
        <f t="shared" ca="1" si="1"/>
        <v>24.260809975267925</v>
      </c>
    </row>
    <row r="94" spans="4:5" x14ac:dyDescent="0.25">
      <c r="D94" s="2">
        <v>77.25</v>
      </c>
      <c r="E94" s="6">
        <f t="shared" ca="1" si="1"/>
        <v>24.114211665292657</v>
      </c>
    </row>
    <row r="95" spans="4:5" x14ac:dyDescent="0.25">
      <c r="D95" s="2">
        <v>77</v>
      </c>
      <c r="E95" s="6">
        <f t="shared" ca="1" si="1"/>
        <v>23.96761335531739</v>
      </c>
    </row>
    <row r="96" spans="4:5" x14ac:dyDescent="0.25">
      <c r="D96" s="2">
        <v>76.75</v>
      </c>
      <c r="E96" s="6">
        <f t="shared" ca="1" si="1"/>
        <v>23.821015045342122</v>
      </c>
    </row>
    <row r="97" spans="4:5" x14ac:dyDescent="0.25">
      <c r="D97" s="2">
        <v>76.5</v>
      </c>
      <c r="E97" s="6">
        <f t="shared" ca="1" si="1"/>
        <v>23.674416735366854</v>
      </c>
    </row>
    <row r="98" spans="4:5" x14ac:dyDescent="0.25">
      <c r="D98" s="2">
        <v>76.25</v>
      </c>
      <c r="E98" s="6">
        <f t="shared" ca="1" si="1"/>
        <v>23.527818425391587</v>
      </c>
    </row>
    <row r="99" spans="4:5" x14ac:dyDescent="0.25">
      <c r="D99" s="2">
        <v>76</v>
      </c>
      <c r="E99" s="6">
        <f t="shared" ca="1" si="1"/>
        <v>23.381220115416319</v>
      </c>
    </row>
    <row r="100" spans="4:5" x14ac:dyDescent="0.25">
      <c r="D100" s="2">
        <v>75.75</v>
      </c>
      <c r="E100" s="6">
        <f t="shared" ca="1" si="1"/>
        <v>23.234621805441051</v>
      </c>
    </row>
    <row r="101" spans="4:5" x14ac:dyDescent="0.25">
      <c r="D101" s="2">
        <v>75.5</v>
      </c>
      <c r="E101" s="6">
        <f t="shared" ca="1" si="1"/>
        <v>23.088023495465784</v>
      </c>
    </row>
    <row r="102" spans="4:5" x14ac:dyDescent="0.25">
      <c r="D102" s="2">
        <v>75.25</v>
      </c>
      <c r="E102" s="6">
        <f t="shared" ca="1" si="1"/>
        <v>22.941425185490516</v>
      </c>
    </row>
    <row r="103" spans="4:5" x14ac:dyDescent="0.25">
      <c r="D103" s="2">
        <v>75</v>
      </c>
      <c r="E103" s="6">
        <f t="shared" ca="1" si="1"/>
        <v>22.794826875515248</v>
      </c>
    </row>
    <row r="104" spans="4:5" x14ac:dyDescent="0.25">
      <c r="D104" s="2">
        <v>74.75</v>
      </c>
      <c r="E104" s="6">
        <f t="shared" ca="1" si="1"/>
        <v>22.648228565539981</v>
      </c>
    </row>
    <row r="105" spans="4:5" x14ac:dyDescent="0.25">
      <c r="D105" s="2">
        <v>74.5</v>
      </c>
      <c r="E105" s="6">
        <f t="shared" ca="1" si="1"/>
        <v>22.501630255564713</v>
      </c>
    </row>
    <row r="106" spans="4:5" x14ac:dyDescent="0.25">
      <c r="D106" s="2">
        <v>74.25</v>
      </c>
      <c r="E106" s="6">
        <f t="shared" ca="1" si="1"/>
        <v>22.355031945589445</v>
      </c>
    </row>
    <row r="107" spans="4:5" x14ac:dyDescent="0.25">
      <c r="D107" s="2">
        <v>74</v>
      </c>
      <c r="E107" s="6">
        <f t="shared" ca="1" si="1"/>
        <v>22.208433635614178</v>
      </c>
    </row>
    <row r="108" spans="4:5" x14ac:dyDescent="0.25">
      <c r="D108" s="2">
        <v>73.75</v>
      </c>
      <c r="E108" s="6">
        <f t="shared" ca="1" si="1"/>
        <v>22.06183532563891</v>
      </c>
    </row>
    <row r="109" spans="4:5" x14ac:dyDescent="0.25">
      <c r="D109" s="2">
        <v>73.5</v>
      </c>
      <c r="E109" s="6">
        <f t="shared" ca="1" si="1"/>
        <v>21.915237015663635</v>
      </c>
    </row>
    <row r="110" spans="4:5" x14ac:dyDescent="0.25">
      <c r="D110" s="2">
        <v>73.25</v>
      </c>
      <c r="E110" s="6">
        <f t="shared" ca="1" si="1"/>
        <v>21.768638705688367</v>
      </c>
    </row>
    <row r="111" spans="4:5" x14ac:dyDescent="0.25">
      <c r="D111" s="2">
        <v>73</v>
      </c>
      <c r="E111" s="6">
        <f t="shared" ca="1" si="1"/>
        <v>21.6220403957131</v>
      </c>
    </row>
    <row r="112" spans="4:5" x14ac:dyDescent="0.25">
      <c r="D112" s="2">
        <v>72.75</v>
      </c>
      <c r="E112" s="6">
        <f t="shared" ca="1" si="1"/>
        <v>21.475442085737832</v>
      </c>
    </row>
    <row r="113" spans="4:5" x14ac:dyDescent="0.25">
      <c r="D113" s="2">
        <v>72.5</v>
      </c>
      <c r="E113" s="6">
        <f t="shared" ca="1" si="1"/>
        <v>21.328843775762564</v>
      </c>
    </row>
    <row r="114" spans="4:5" x14ac:dyDescent="0.25">
      <c r="D114" s="2">
        <v>72.25</v>
      </c>
      <c r="E114" s="6">
        <f t="shared" ca="1" si="1"/>
        <v>21.182245465787297</v>
      </c>
    </row>
    <row r="115" spans="4:5" x14ac:dyDescent="0.25">
      <c r="D115" s="2">
        <v>72</v>
      </c>
      <c r="E115" s="6">
        <f t="shared" ca="1" si="1"/>
        <v>21.035647155812029</v>
      </c>
    </row>
    <row r="116" spans="4:5" x14ac:dyDescent="0.25">
      <c r="D116" s="2">
        <v>71.75</v>
      </c>
      <c r="E116" s="6">
        <f t="shared" ca="1" si="1"/>
        <v>20.889048845836761</v>
      </c>
    </row>
    <row r="117" spans="4:5" x14ac:dyDescent="0.25">
      <c r="D117" s="2">
        <v>71.5</v>
      </c>
      <c r="E117" s="6">
        <f t="shared" ca="1" si="1"/>
        <v>20.742450535861494</v>
      </c>
    </row>
    <row r="118" spans="4:5" x14ac:dyDescent="0.25">
      <c r="D118" s="2">
        <v>71.25</v>
      </c>
      <c r="E118" s="6">
        <f t="shared" ca="1" si="1"/>
        <v>20.595852225886226</v>
      </c>
    </row>
    <row r="119" spans="4:5" x14ac:dyDescent="0.25">
      <c r="D119" s="2">
        <v>71</v>
      </c>
      <c r="E119" s="6">
        <f t="shared" ca="1" si="1"/>
        <v>20.449253915910958</v>
      </c>
    </row>
    <row r="120" spans="4:5" x14ac:dyDescent="0.25">
      <c r="D120" s="2">
        <v>70.75</v>
      </c>
      <c r="E120" s="6">
        <f t="shared" ca="1" si="1"/>
        <v>20.302655605935691</v>
      </c>
    </row>
    <row r="121" spans="4:5" x14ac:dyDescent="0.25">
      <c r="D121" s="2">
        <v>70.5</v>
      </c>
      <c r="E121" s="6">
        <f t="shared" ca="1" si="1"/>
        <v>20.156057295960423</v>
      </c>
    </row>
    <row r="122" spans="4:5" x14ac:dyDescent="0.25">
      <c r="D122" s="2">
        <v>70.25</v>
      </c>
      <c r="E122" s="6">
        <f t="shared" ca="1" si="1"/>
        <v>20.009458985985155</v>
      </c>
    </row>
    <row r="123" spans="4:5" x14ac:dyDescent="0.25">
      <c r="D123" s="2">
        <v>70</v>
      </c>
      <c r="E123" s="6">
        <f t="shared" ca="1" si="1"/>
        <v>19.862860676009888</v>
      </c>
    </row>
    <row r="124" spans="4:5" x14ac:dyDescent="0.25">
      <c r="D124" s="2">
        <v>69.75</v>
      </c>
      <c r="E124" s="6">
        <f t="shared" ca="1" si="1"/>
        <v>19.71626236603462</v>
      </c>
    </row>
    <row r="125" spans="4:5" x14ac:dyDescent="0.25">
      <c r="D125" s="2">
        <v>69.5</v>
      </c>
      <c r="E125" s="6">
        <f t="shared" ca="1" si="1"/>
        <v>19.569664056059352</v>
      </c>
    </row>
    <row r="126" spans="4:5" x14ac:dyDescent="0.25">
      <c r="D126" s="2">
        <v>69.25</v>
      </c>
      <c r="E126" s="6">
        <f t="shared" ca="1" si="1"/>
        <v>19.423065746084085</v>
      </c>
    </row>
    <row r="127" spans="4:5" x14ac:dyDescent="0.25">
      <c r="D127" s="2">
        <v>69</v>
      </c>
      <c r="E127" s="6">
        <f t="shared" ca="1" si="1"/>
        <v>19.276467436108817</v>
      </c>
    </row>
    <row r="128" spans="4:5" x14ac:dyDescent="0.25">
      <c r="D128" s="2">
        <v>68.75</v>
      </c>
      <c r="E128" s="6">
        <f t="shared" ca="1" si="1"/>
        <v>19.129869126133549</v>
      </c>
    </row>
    <row r="129" spans="4:5" x14ac:dyDescent="0.25">
      <c r="D129" s="2">
        <v>68.5</v>
      </c>
      <c r="E129" s="6">
        <f t="shared" ca="1" si="1"/>
        <v>18.983270816158281</v>
      </c>
    </row>
    <row r="130" spans="4:5" x14ac:dyDescent="0.25">
      <c r="D130" s="2">
        <v>68.25</v>
      </c>
      <c r="E130" s="6">
        <f t="shared" ca="1" si="1"/>
        <v>18.836672506183014</v>
      </c>
    </row>
    <row r="131" spans="4:5" x14ac:dyDescent="0.25">
      <c r="D131" s="2">
        <v>68</v>
      </c>
      <c r="E131" s="6">
        <f t="shared" ca="1" si="1"/>
        <v>18.690074196207746</v>
      </c>
    </row>
    <row r="132" spans="4:5" x14ac:dyDescent="0.25">
      <c r="D132" s="2">
        <v>67.75</v>
      </c>
      <c r="E132" s="6">
        <f t="shared" ca="1" si="1"/>
        <v>18.543475886232478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18.396877576257211</v>
      </c>
    </row>
    <row r="134" spans="4:5" x14ac:dyDescent="0.25">
      <c r="D134" s="2">
        <v>67.25</v>
      </c>
      <c r="E134" s="6">
        <f t="shared" ca="1" si="2"/>
        <v>18.250279266281943</v>
      </c>
    </row>
    <row r="135" spans="4:5" x14ac:dyDescent="0.25">
      <c r="D135" s="2">
        <v>67</v>
      </c>
      <c r="E135" s="6">
        <f t="shared" ca="1" si="2"/>
        <v>18.103680956306668</v>
      </c>
    </row>
    <row r="136" spans="4:5" x14ac:dyDescent="0.25">
      <c r="D136" s="2">
        <v>66.75</v>
      </c>
      <c r="E136" s="6">
        <f t="shared" ca="1" si="2"/>
        <v>17.957082646331401</v>
      </c>
    </row>
    <row r="137" spans="4:5" x14ac:dyDescent="0.25">
      <c r="D137" s="2">
        <v>66.5</v>
      </c>
      <c r="E137" s="6">
        <f t="shared" ca="1" si="2"/>
        <v>17.810484336356133</v>
      </c>
    </row>
    <row r="138" spans="4:5" x14ac:dyDescent="0.25">
      <c r="D138" s="2">
        <v>66.25</v>
      </c>
      <c r="E138" s="6">
        <f t="shared" ca="1" si="2"/>
        <v>17.663886026380865</v>
      </c>
    </row>
    <row r="139" spans="4:5" x14ac:dyDescent="0.25">
      <c r="D139" s="2">
        <v>66</v>
      </c>
      <c r="E139" s="6">
        <f t="shared" ca="1" si="2"/>
        <v>17.517287716405598</v>
      </c>
    </row>
    <row r="140" spans="4:5" x14ac:dyDescent="0.25">
      <c r="D140" s="2">
        <v>65.75</v>
      </c>
      <c r="E140" s="6">
        <f t="shared" ca="1" si="2"/>
        <v>17.37068940643033</v>
      </c>
    </row>
    <row r="141" spans="4:5" x14ac:dyDescent="0.25">
      <c r="D141" s="2">
        <v>65.5</v>
      </c>
      <c r="E141" s="6">
        <f t="shared" ca="1" si="2"/>
        <v>17.224091096455062</v>
      </c>
    </row>
    <row r="142" spans="4:5" x14ac:dyDescent="0.25">
      <c r="D142" s="2">
        <v>65.25</v>
      </c>
      <c r="E142" s="6">
        <f t="shared" ca="1" si="2"/>
        <v>17.077492786479795</v>
      </c>
    </row>
    <row r="143" spans="4:5" x14ac:dyDescent="0.25">
      <c r="D143" s="2">
        <v>65</v>
      </c>
      <c r="E143" s="6">
        <f t="shared" ca="1" si="2"/>
        <v>16.930894476504527</v>
      </c>
    </row>
    <row r="144" spans="4:5" x14ac:dyDescent="0.25">
      <c r="D144" s="2">
        <v>64.75</v>
      </c>
      <c r="E144" s="6">
        <f t="shared" ca="1" si="2"/>
        <v>16.784296166529259</v>
      </c>
    </row>
    <row r="145" spans="4:5" x14ac:dyDescent="0.25">
      <c r="D145" s="2">
        <v>64.5</v>
      </c>
      <c r="E145" s="6">
        <f t="shared" ca="1" si="2"/>
        <v>16.637697856553991</v>
      </c>
    </row>
    <row r="146" spans="4:5" x14ac:dyDescent="0.25">
      <c r="D146" s="2">
        <v>64.25</v>
      </c>
      <c r="E146" s="6">
        <f t="shared" ca="1" si="2"/>
        <v>16.491099546578724</v>
      </c>
    </row>
    <row r="147" spans="4:5" x14ac:dyDescent="0.25">
      <c r="D147" s="2">
        <v>64</v>
      </c>
      <c r="E147" s="6">
        <f t="shared" ca="1" si="2"/>
        <v>16.344501236603456</v>
      </c>
    </row>
    <row r="148" spans="4:5" x14ac:dyDescent="0.25">
      <c r="D148" s="2">
        <v>63.75</v>
      </c>
      <c r="E148" s="6">
        <f t="shared" ca="1" si="2"/>
        <v>16.197902926628188</v>
      </c>
    </row>
    <row r="149" spans="4:5" x14ac:dyDescent="0.25">
      <c r="D149" s="2">
        <v>63.5</v>
      </c>
      <c r="E149" s="6">
        <f t="shared" ca="1" si="2"/>
        <v>16.051304616652921</v>
      </c>
    </row>
    <row r="150" spans="4:5" x14ac:dyDescent="0.25">
      <c r="D150" s="2">
        <v>63.25</v>
      </c>
      <c r="E150" s="6">
        <f t="shared" ca="1" si="2"/>
        <v>15.951218315617336</v>
      </c>
    </row>
    <row r="151" spans="4:5" x14ac:dyDescent="0.25">
      <c r="D151" s="2">
        <v>63</v>
      </c>
      <c r="E151" s="6">
        <f t="shared" ca="1" si="2"/>
        <v>15.876173344235486</v>
      </c>
    </row>
    <row r="152" spans="4:5" x14ac:dyDescent="0.25">
      <c r="D152" s="2">
        <v>62.75</v>
      </c>
      <c r="E152" s="6">
        <f t="shared" ca="1" si="2"/>
        <v>15.80112837285364</v>
      </c>
    </row>
    <row r="153" spans="4:5" x14ac:dyDescent="0.25">
      <c r="D153" s="2">
        <v>62.5</v>
      </c>
      <c r="E153" s="6">
        <f t="shared" ca="1" si="2"/>
        <v>15.72608340147179</v>
      </c>
    </row>
    <row r="154" spans="4:5" x14ac:dyDescent="0.25">
      <c r="D154" s="2">
        <v>62.25</v>
      </c>
      <c r="E154" s="6">
        <f t="shared" ca="1" si="2"/>
        <v>15.651038430089944</v>
      </c>
    </row>
    <row r="155" spans="4:5" x14ac:dyDescent="0.25">
      <c r="D155" s="2">
        <v>62</v>
      </c>
      <c r="E155" s="6">
        <f t="shared" ca="1" si="2"/>
        <v>15.575993458708094</v>
      </c>
    </row>
    <row r="156" spans="4:5" x14ac:dyDescent="0.25">
      <c r="D156" s="2">
        <v>61.75</v>
      </c>
      <c r="E156" s="6">
        <f t="shared" ca="1" si="2"/>
        <v>15.500948487326248</v>
      </c>
    </row>
    <row r="157" spans="4:5" x14ac:dyDescent="0.25">
      <c r="D157" s="2">
        <v>61.5</v>
      </c>
      <c r="E157" s="6">
        <f t="shared" ca="1" si="2"/>
        <v>15.425903515944398</v>
      </c>
    </row>
    <row r="158" spans="4:5" x14ac:dyDescent="0.25">
      <c r="D158" s="2">
        <v>61.25</v>
      </c>
      <c r="E158" s="6">
        <f t="shared" ca="1" si="2"/>
        <v>15.350858544562552</v>
      </c>
    </row>
    <row r="159" spans="4:5" x14ac:dyDescent="0.25">
      <c r="D159" s="2">
        <v>61</v>
      </c>
      <c r="E159" s="6">
        <f t="shared" ca="1" si="2"/>
        <v>15.275813573180702</v>
      </c>
    </row>
    <row r="160" spans="4:5" x14ac:dyDescent="0.25">
      <c r="D160" s="2">
        <v>60.75</v>
      </c>
      <c r="E160" s="6">
        <f t="shared" ca="1" si="2"/>
        <v>15.200768601798856</v>
      </c>
    </row>
    <row r="161" spans="4:5" x14ac:dyDescent="0.25">
      <c r="D161" s="2">
        <v>60.5</v>
      </c>
      <c r="E161" s="6">
        <f t="shared" ca="1" si="2"/>
        <v>15.125723630417006</v>
      </c>
    </row>
    <row r="162" spans="4:5" x14ac:dyDescent="0.25">
      <c r="D162" s="2">
        <v>60.25</v>
      </c>
      <c r="E162" s="6">
        <f t="shared" ca="1" si="2"/>
        <v>15.05067865903516</v>
      </c>
    </row>
    <row r="163" spans="4:5" x14ac:dyDescent="0.25">
      <c r="D163" s="2">
        <v>60</v>
      </c>
      <c r="E163" s="6">
        <f t="shared" ca="1" si="2"/>
        <v>14.97563368765331</v>
      </c>
    </row>
    <row r="164" spans="4:5" x14ac:dyDescent="0.25">
      <c r="D164" s="2">
        <v>59.75</v>
      </c>
      <c r="E164" s="6">
        <f t="shared" ca="1" si="2"/>
        <v>14.900588716271464</v>
      </c>
    </row>
    <row r="165" spans="4:5" x14ac:dyDescent="0.25">
      <c r="D165" s="2">
        <v>59.5</v>
      </c>
      <c r="E165" s="6">
        <f t="shared" ca="1" si="2"/>
        <v>14.825543744889615</v>
      </c>
    </row>
    <row r="166" spans="4:5" x14ac:dyDescent="0.25">
      <c r="D166" s="2">
        <v>59.25</v>
      </c>
      <c r="E166" s="6">
        <f t="shared" ca="1" si="2"/>
        <v>14.750498773507768</v>
      </c>
    </row>
    <row r="167" spans="4:5" x14ac:dyDescent="0.25">
      <c r="D167" s="2">
        <v>59</v>
      </c>
      <c r="E167" s="6">
        <f t="shared" ca="1" si="2"/>
        <v>14.675453802125919</v>
      </c>
    </row>
    <row r="168" spans="4:5" x14ac:dyDescent="0.25">
      <c r="D168" s="2">
        <v>58.75</v>
      </c>
      <c r="E168" s="6">
        <f t="shared" ca="1" si="2"/>
        <v>14.600408830744072</v>
      </c>
    </row>
    <row r="169" spans="4:5" x14ac:dyDescent="0.25">
      <c r="D169" s="2">
        <v>58.5</v>
      </c>
      <c r="E169" s="6">
        <f t="shared" ca="1" si="2"/>
        <v>14.525363859362223</v>
      </c>
    </row>
    <row r="170" spans="4:5" x14ac:dyDescent="0.25">
      <c r="D170" s="2">
        <v>58.25</v>
      </c>
      <c r="E170" s="6">
        <f t="shared" ca="1" si="2"/>
        <v>14.450318887980377</v>
      </c>
    </row>
    <row r="171" spans="4:5" x14ac:dyDescent="0.25">
      <c r="D171" s="2">
        <v>58</v>
      </c>
      <c r="E171" s="6">
        <f t="shared" ca="1" si="2"/>
        <v>14.375273916598527</v>
      </c>
    </row>
    <row r="172" spans="4:5" x14ac:dyDescent="0.25">
      <c r="D172" s="2">
        <v>57.75</v>
      </c>
      <c r="E172" s="6">
        <f t="shared" ca="1" si="2"/>
        <v>14.300228945216681</v>
      </c>
    </row>
    <row r="173" spans="4:5" x14ac:dyDescent="0.25">
      <c r="D173" s="2">
        <v>57.5</v>
      </c>
      <c r="E173" s="6">
        <f t="shared" ca="1" si="2"/>
        <v>14.225183973834831</v>
      </c>
    </row>
    <row r="174" spans="4:5" x14ac:dyDescent="0.25">
      <c r="D174" s="2">
        <v>57.25</v>
      </c>
      <c r="E174" s="6">
        <f t="shared" ca="1" si="2"/>
        <v>14.150139002452985</v>
      </c>
    </row>
    <row r="175" spans="4:5" x14ac:dyDescent="0.25">
      <c r="D175" s="2">
        <v>57</v>
      </c>
      <c r="E175" s="6">
        <f t="shared" ca="1" si="2"/>
        <v>14.075094031071135</v>
      </c>
    </row>
    <row r="176" spans="4:5" x14ac:dyDescent="0.25">
      <c r="D176" s="2">
        <v>56.75</v>
      </c>
      <c r="E176" s="6">
        <f t="shared" ca="1" si="2"/>
        <v>14.000049059689289</v>
      </c>
    </row>
    <row r="177" spans="4:5" x14ac:dyDescent="0.25">
      <c r="D177" s="2">
        <v>56.5</v>
      </c>
      <c r="E177" s="6">
        <f t="shared" ca="1" si="2"/>
        <v>13.925004088307439</v>
      </c>
    </row>
    <row r="178" spans="4:5" x14ac:dyDescent="0.25">
      <c r="D178" s="2">
        <v>56.25</v>
      </c>
      <c r="E178" s="6">
        <f t="shared" ca="1" si="2"/>
        <v>13.849959116925593</v>
      </c>
    </row>
    <row r="179" spans="4:5" x14ac:dyDescent="0.25">
      <c r="D179" s="2">
        <v>56</v>
      </c>
      <c r="E179" s="6">
        <f t="shared" ca="1" si="2"/>
        <v>13.774914145543743</v>
      </c>
    </row>
    <row r="180" spans="4:5" x14ac:dyDescent="0.25">
      <c r="D180" s="2">
        <v>55.75</v>
      </c>
      <c r="E180" s="6">
        <f t="shared" ca="1" si="2"/>
        <v>13.699869174161897</v>
      </c>
    </row>
    <row r="181" spans="4:5" x14ac:dyDescent="0.25">
      <c r="D181" s="2">
        <v>55.5</v>
      </c>
      <c r="E181" s="6">
        <f t="shared" ca="1" si="2"/>
        <v>13.624824202780047</v>
      </c>
    </row>
    <row r="182" spans="4:5" x14ac:dyDescent="0.25">
      <c r="D182" s="2">
        <v>55.25</v>
      </c>
      <c r="E182" s="6">
        <f t="shared" ca="1" si="2"/>
        <v>13.549779231398201</v>
      </c>
    </row>
    <row r="183" spans="4:5" x14ac:dyDescent="0.25">
      <c r="D183" s="2">
        <v>55</v>
      </c>
      <c r="E183" s="6">
        <f t="shared" ca="1" si="2"/>
        <v>13.474734260016351</v>
      </c>
    </row>
    <row r="184" spans="4:5" x14ac:dyDescent="0.25">
      <c r="D184" s="2">
        <v>54.75</v>
      </c>
      <c r="E184" s="6">
        <f t="shared" ca="1" si="2"/>
        <v>13.399689288634505</v>
      </c>
    </row>
    <row r="185" spans="4:5" x14ac:dyDescent="0.25">
      <c r="D185" s="2">
        <v>54.5</v>
      </c>
      <c r="E185" s="6">
        <f t="shared" ca="1" si="2"/>
        <v>13.324644317252655</v>
      </c>
    </row>
    <row r="186" spans="4:5" x14ac:dyDescent="0.25">
      <c r="D186" s="2">
        <v>54.25</v>
      </c>
      <c r="E186" s="6">
        <f t="shared" ca="1" si="2"/>
        <v>13.249599345870809</v>
      </c>
    </row>
    <row r="187" spans="4:5" x14ac:dyDescent="0.25">
      <c r="D187" s="2">
        <v>54</v>
      </c>
      <c r="E187" s="6">
        <f t="shared" ca="1" si="2"/>
        <v>13.174554374488959</v>
      </c>
    </row>
    <row r="188" spans="4:5" x14ac:dyDescent="0.25">
      <c r="D188" s="2">
        <v>53.75</v>
      </c>
      <c r="E188" s="6">
        <f t="shared" ca="1" si="2"/>
        <v>13.099509403107113</v>
      </c>
    </row>
    <row r="189" spans="4:5" x14ac:dyDescent="0.25">
      <c r="D189" s="2">
        <v>53.5</v>
      </c>
      <c r="E189" s="6">
        <f t="shared" ca="1" si="2"/>
        <v>13.024464431725264</v>
      </c>
    </row>
    <row r="190" spans="4:5" x14ac:dyDescent="0.25">
      <c r="D190" s="2">
        <v>53.25</v>
      </c>
      <c r="E190" s="6">
        <f t="shared" ca="1" si="2"/>
        <v>12.949419460343417</v>
      </c>
    </row>
    <row r="191" spans="4:5" x14ac:dyDescent="0.25">
      <c r="D191" s="2">
        <v>53</v>
      </c>
      <c r="E191" s="6">
        <f t="shared" ca="1" si="2"/>
        <v>12.874374488961569</v>
      </c>
    </row>
    <row r="192" spans="4:5" x14ac:dyDescent="0.25">
      <c r="D192" s="2">
        <v>52.75</v>
      </c>
      <c r="E192" s="6">
        <f t="shared" ca="1" si="2"/>
        <v>12.799329517579721</v>
      </c>
    </row>
    <row r="193" spans="4:5" x14ac:dyDescent="0.25">
      <c r="D193" s="2">
        <v>52.5</v>
      </c>
      <c r="E193" s="6">
        <f t="shared" ca="1" si="2"/>
        <v>12.724284546197874</v>
      </c>
    </row>
    <row r="194" spans="4:5" x14ac:dyDescent="0.25">
      <c r="D194" s="2">
        <v>52.25</v>
      </c>
      <c r="E194" s="6">
        <f t="shared" ca="1" si="2"/>
        <v>12.649239574816026</v>
      </c>
    </row>
    <row r="195" spans="4:5" x14ac:dyDescent="0.25">
      <c r="D195" s="2">
        <v>52</v>
      </c>
      <c r="E195" s="6">
        <f t="shared" ca="1" si="2"/>
        <v>12.574194603434178</v>
      </c>
    </row>
    <row r="196" spans="4:5" x14ac:dyDescent="0.25">
      <c r="D196" s="2">
        <v>51.75</v>
      </c>
      <c r="E196" s="6">
        <f t="shared" ca="1" si="2"/>
        <v>12.49914963205233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12.424104660670482</v>
      </c>
    </row>
    <row r="198" spans="4:5" x14ac:dyDescent="0.25">
      <c r="D198" s="2">
        <v>51.25</v>
      </c>
      <c r="E198" s="6">
        <f t="shared" ca="1" si="3"/>
        <v>12.349059689288634</v>
      </c>
    </row>
    <row r="199" spans="4:5" x14ac:dyDescent="0.25">
      <c r="D199" s="2">
        <v>51</v>
      </c>
      <c r="E199" s="6">
        <f t="shared" ca="1" si="3"/>
        <v>12.274014717906786</v>
      </c>
    </row>
    <row r="200" spans="4:5" x14ac:dyDescent="0.25">
      <c r="D200" s="2">
        <v>50.75</v>
      </c>
      <c r="E200" s="6">
        <f t="shared" ca="1" si="3"/>
        <v>12.198969746524938</v>
      </c>
    </row>
    <row r="201" spans="4:5" x14ac:dyDescent="0.25">
      <c r="D201" s="2">
        <v>50.5</v>
      </c>
      <c r="E201" s="6">
        <f t="shared" ca="1" si="3"/>
        <v>12.12392477514309</v>
      </c>
    </row>
    <row r="202" spans="4:5" x14ac:dyDescent="0.25">
      <c r="D202" s="2">
        <v>50.25</v>
      </c>
      <c r="E202" s="6">
        <f t="shared" ca="1" si="3"/>
        <v>12.048879803761242</v>
      </c>
    </row>
    <row r="203" spans="4:5" x14ac:dyDescent="0.25">
      <c r="D203" s="2">
        <v>50</v>
      </c>
      <c r="E203" s="6">
        <f t="shared" ca="1" si="3"/>
        <v>11.973834832379394</v>
      </c>
    </row>
    <row r="204" spans="4:5" x14ac:dyDescent="0.25">
      <c r="D204" s="2">
        <v>49.75</v>
      </c>
      <c r="E204" s="6">
        <f t="shared" ca="1" si="3"/>
        <v>11.898789860997546</v>
      </c>
    </row>
    <row r="205" spans="4:5" x14ac:dyDescent="0.25">
      <c r="D205" s="2">
        <v>49.5</v>
      </c>
      <c r="E205" s="6">
        <f t="shared" ca="1" si="3"/>
        <v>11.823744889615698</v>
      </c>
    </row>
    <row r="206" spans="4:5" x14ac:dyDescent="0.25">
      <c r="D206" s="2">
        <v>49.25</v>
      </c>
      <c r="E206" s="6">
        <f t="shared" ca="1" si="3"/>
        <v>11.74869991823385</v>
      </c>
    </row>
    <row r="207" spans="4:5" x14ac:dyDescent="0.25">
      <c r="D207" s="2">
        <v>49</v>
      </c>
      <c r="E207" s="6">
        <f t="shared" ca="1" si="3"/>
        <v>11.673654946852002</v>
      </c>
    </row>
    <row r="208" spans="4:5" x14ac:dyDescent="0.25">
      <c r="D208" s="2">
        <v>48.75</v>
      </c>
      <c r="E208" s="6">
        <f t="shared" ca="1" si="3"/>
        <v>11.598609975470154</v>
      </c>
    </row>
    <row r="209" spans="4:5" x14ac:dyDescent="0.25">
      <c r="D209" s="2">
        <v>48.5</v>
      </c>
      <c r="E209" s="6">
        <f t="shared" ca="1" si="3"/>
        <v>11.523565004088306</v>
      </c>
    </row>
    <row r="210" spans="4:5" x14ac:dyDescent="0.25">
      <c r="D210" s="2">
        <v>48.25</v>
      </c>
      <c r="E210" s="6">
        <f t="shared" ca="1" si="3"/>
        <v>11.448520032706458</v>
      </c>
    </row>
    <row r="211" spans="4:5" x14ac:dyDescent="0.25">
      <c r="D211" s="2">
        <v>48</v>
      </c>
      <c r="E211" s="6">
        <f t="shared" ca="1" si="3"/>
        <v>11.373475061324612</v>
      </c>
    </row>
    <row r="212" spans="4:5" x14ac:dyDescent="0.25">
      <c r="D212" s="2">
        <v>47.75</v>
      </c>
      <c r="E212" s="6">
        <f t="shared" ca="1" si="3"/>
        <v>11.298430089942764</v>
      </c>
    </row>
    <row r="213" spans="4:5" x14ac:dyDescent="0.25">
      <c r="D213" s="2">
        <v>47.5</v>
      </c>
      <c r="E213" s="6">
        <f t="shared" ca="1" si="3"/>
        <v>11.223385118560916</v>
      </c>
    </row>
    <row r="214" spans="4:5" x14ac:dyDescent="0.25">
      <c r="D214" s="2">
        <v>47.25</v>
      </c>
      <c r="E214" s="6">
        <f t="shared" ca="1" si="3"/>
        <v>11.148340147179068</v>
      </c>
    </row>
    <row r="215" spans="4:5" x14ac:dyDescent="0.25">
      <c r="D215" s="2">
        <v>47</v>
      </c>
      <c r="E215" s="6">
        <f t="shared" ca="1" si="3"/>
        <v>11.07329517579722</v>
      </c>
    </row>
    <row r="216" spans="4:5" x14ac:dyDescent="0.25">
      <c r="D216" s="2">
        <v>46.75</v>
      </c>
      <c r="E216" s="6">
        <f t="shared" ca="1" si="3"/>
        <v>10.998250204415372</v>
      </c>
    </row>
    <row r="217" spans="4:5" x14ac:dyDescent="0.25">
      <c r="D217" s="2">
        <v>46.5</v>
      </c>
      <c r="E217" s="6">
        <f t="shared" ca="1" si="3"/>
        <v>10.923205233033524</v>
      </c>
    </row>
    <row r="218" spans="4:5" x14ac:dyDescent="0.25">
      <c r="D218" s="2">
        <v>46.25</v>
      </c>
      <c r="E218" s="6">
        <f t="shared" ca="1" si="3"/>
        <v>10.848160261651676</v>
      </c>
    </row>
    <row r="219" spans="4:5" x14ac:dyDescent="0.25">
      <c r="D219" s="2">
        <v>46</v>
      </c>
      <c r="E219" s="6">
        <f t="shared" ca="1" si="3"/>
        <v>10.773115290269828</v>
      </c>
    </row>
    <row r="220" spans="4:5" x14ac:dyDescent="0.25">
      <c r="D220" s="2">
        <v>45.75</v>
      </c>
      <c r="E220" s="6">
        <f t="shared" ca="1" si="3"/>
        <v>10.69807031888798</v>
      </c>
    </row>
    <row r="221" spans="4:5" x14ac:dyDescent="0.25">
      <c r="D221" s="2">
        <v>45.5</v>
      </c>
      <c r="E221" s="6">
        <f t="shared" ca="1" si="3"/>
        <v>10.623025347506132</v>
      </c>
    </row>
    <row r="222" spans="4:5" x14ac:dyDescent="0.25">
      <c r="D222" s="2">
        <v>45.25</v>
      </c>
      <c r="E222" s="6">
        <f t="shared" ca="1" si="3"/>
        <v>10.547980376124285</v>
      </c>
    </row>
    <row r="223" spans="4:5" x14ac:dyDescent="0.25">
      <c r="D223" s="2">
        <v>45</v>
      </c>
      <c r="E223" s="6">
        <f t="shared" ca="1" si="3"/>
        <v>10.472935404742437</v>
      </c>
    </row>
    <row r="224" spans="4:5" x14ac:dyDescent="0.25">
      <c r="D224" s="2">
        <v>44.75</v>
      </c>
      <c r="E224" s="6">
        <f t="shared" ca="1" si="3"/>
        <v>10.397890433360589</v>
      </c>
    </row>
    <row r="225" spans="4:5" x14ac:dyDescent="0.25">
      <c r="D225" s="2">
        <v>44.5</v>
      </c>
      <c r="E225" s="6">
        <f t="shared" ca="1" si="3"/>
        <v>10.322845461978741</v>
      </c>
    </row>
    <row r="226" spans="4:5" x14ac:dyDescent="0.25">
      <c r="D226" s="2">
        <v>44.25</v>
      </c>
      <c r="E226" s="6">
        <f t="shared" ca="1" si="3"/>
        <v>10.247800490596893</v>
      </c>
    </row>
    <row r="227" spans="4:5" x14ac:dyDescent="0.25">
      <c r="D227" s="2">
        <v>44</v>
      </c>
      <c r="E227" s="6">
        <f t="shared" ca="1" si="3"/>
        <v>10.172755519215045</v>
      </c>
    </row>
    <row r="228" spans="4:5" x14ac:dyDescent="0.25">
      <c r="D228" s="2">
        <v>43.75</v>
      </c>
      <c r="E228" s="6">
        <f t="shared" ca="1" si="3"/>
        <v>10.097710547833197</v>
      </c>
    </row>
    <row r="229" spans="4:5" x14ac:dyDescent="0.25">
      <c r="D229" s="2">
        <v>43.5</v>
      </c>
      <c r="E229" s="6">
        <f t="shared" ca="1" si="3"/>
        <v>10.022665576451349</v>
      </c>
    </row>
    <row r="230" spans="4:5" x14ac:dyDescent="0.25">
      <c r="D230" s="2">
        <v>43.25</v>
      </c>
      <c r="E230" s="6">
        <f t="shared" ca="1" si="3"/>
        <v>9.9476206050695009</v>
      </c>
    </row>
    <row r="231" spans="4:5" x14ac:dyDescent="0.25">
      <c r="D231" s="2">
        <v>43</v>
      </c>
      <c r="E231" s="6">
        <f t="shared" ca="1" si="3"/>
        <v>9.8725756336876529</v>
      </c>
    </row>
    <row r="232" spans="4:5" x14ac:dyDescent="0.25">
      <c r="D232" s="2">
        <v>42.75</v>
      </c>
      <c r="E232" s="6">
        <f t="shared" ca="1" si="3"/>
        <v>9.7975306623058049</v>
      </c>
    </row>
    <row r="233" spans="4:5" x14ac:dyDescent="0.25">
      <c r="D233" s="2">
        <v>42.5</v>
      </c>
      <c r="E233" s="6">
        <f t="shared" ca="1" si="3"/>
        <v>9.722485690923957</v>
      </c>
    </row>
    <row r="234" spans="4:5" x14ac:dyDescent="0.25">
      <c r="D234" s="2">
        <v>42.25</v>
      </c>
      <c r="E234" s="6">
        <f t="shared" ca="1" si="3"/>
        <v>9.647440719542109</v>
      </c>
    </row>
    <row r="235" spans="4:5" x14ac:dyDescent="0.25">
      <c r="D235" s="2">
        <v>42</v>
      </c>
      <c r="E235" s="6">
        <f t="shared" ca="1" si="3"/>
        <v>9.5723957481602611</v>
      </c>
    </row>
    <row r="236" spans="4:5" x14ac:dyDescent="0.25">
      <c r="D236" s="2">
        <v>41.75</v>
      </c>
      <c r="E236" s="6">
        <f t="shared" ca="1" si="3"/>
        <v>9.4973507767784131</v>
      </c>
    </row>
    <row r="237" spans="4:5" x14ac:dyDescent="0.25">
      <c r="D237" s="2">
        <v>41.5</v>
      </c>
      <c r="E237" s="6">
        <f t="shared" ca="1" si="3"/>
        <v>9.4223058053965651</v>
      </c>
    </row>
    <row r="238" spans="4:5" x14ac:dyDescent="0.25">
      <c r="D238" s="2">
        <v>41.25</v>
      </c>
      <c r="E238" s="6">
        <f t="shared" ca="1" si="3"/>
        <v>9.3472608340147172</v>
      </c>
    </row>
    <row r="239" spans="4:5" x14ac:dyDescent="0.25">
      <c r="D239" s="2">
        <v>41</v>
      </c>
      <c r="E239" s="6">
        <f t="shared" ca="1" si="3"/>
        <v>9.2722158626328692</v>
      </c>
    </row>
    <row r="240" spans="4:5" x14ac:dyDescent="0.25">
      <c r="D240" s="2">
        <v>40.75</v>
      </c>
      <c r="E240" s="6">
        <f t="shared" ca="1" si="3"/>
        <v>9.1971708912510213</v>
      </c>
    </row>
    <row r="241" spans="4:5" x14ac:dyDescent="0.25">
      <c r="D241" s="2">
        <v>40.5</v>
      </c>
      <c r="E241" s="6">
        <f t="shared" ca="1" si="3"/>
        <v>9.1221259198691733</v>
      </c>
    </row>
    <row r="242" spans="4:5" x14ac:dyDescent="0.25">
      <c r="D242" s="2">
        <v>40.25</v>
      </c>
      <c r="E242" s="6">
        <f t="shared" ca="1" si="3"/>
        <v>9.0470809484873254</v>
      </c>
    </row>
    <row r="243" spans="4:5" x14ac:dyDescent="0.25">
      <c r="D243" s="2">
        <v>40</v>
      </c>
      <c r="E243" s="6">
        <f t="shared" ca="1" si="3"/>
        <v>8.9720359771054774</v>
      </c>
    </row>
    <row r="244" spans="4:5" x14ac:dyDescent="0.25">
      <c r="D244" s="2">
        <v>39.75</v>
      </c>
      <c r="E244" s="6">
        <f t="shared" ca="1" si="3"/>
        <v>8.8969910057236294</v>
      </c>
    </row>
    <row r="245" spans="4:5" x14ac:dyDescent="0.25">
      <c r="D245" s="2">
        <v>39.5</v>
      </c>
      <c r="E245" s="6">
        <f t="shared" ca="1" si="3"/>
        <v>8.8219460343417815</v>
      </c>
    </row>
    <row r="246" spans="4:5" x14ac:dyDescent="0.25">
      <c r="D246" s="2">
        <v>39.25</v>
      </c>
      <c r="E246" s="6">
        <f t="shared" ca="1" si="3"/>
        <v>8.7469010629599335</v>
      </c>
    </row>
    <row r="247" spans="4:5" x14ac:dyDescent="0.25">
      <c r="D247" s="2">
        <v>39</v>
      </c>
      <c r="E247" s="6">
        <f t="shared" ca="1" si="3"/>
        <v>8.6718560915780856</v>
      </c>
    </row>
    <row r="248" spans="4:5" x14ac:dyDescent="0.25">
      <c r="D248" s="2">
        <v>38.75</v>
      </c>
      <c r="E248" s="6">
        <f t="shared" ca="1" si="3"/>
        <v>8.5968111201962376</v>
      </c>
    </row>
    <row r="249" spans="4:5" x14ac:dyDescent="0.25">
      <c r="D249" s="2">
        <v>38.5</v>
      </c>
      <c r="E249" s="6">
        <f t="shared" ca="1" si="3"/>
        <v>8.5217661488143897</v>
      </c>
    </row>
    <row r="250" spans="4:5" x14ac:dyDescent="0.25">
      <c r="D250" s="2">
        <v>38.25</v>
      </c>
      <c r="E250" s="6">
        <f t="shared" ca="1" si="3"/>
        <v>8.4467211774325417</v>
      </c>
    </row>
    <row r="251" spans="4:5" x14ac:dyDescent="0.25">
      <c r="D251" s="2">
        <v>38</v>
      </c>
      <c r="E251" s="6">
        <f t="shared" ca="1" si="3"/>
        <v>8.3716762060506937</v>
      </c>
    </row>
    <row r="252" spans="4:5" x14ac:dyDescent="0.25">
      <c r="D252" s="2">
        <v>37.75</v>
      </c>
      <c r="E252" s="6">
        <f t="shared" ca="1" si="3"/>
        <v>8.2966312346688458</v>
      </c>
    </row>
    <row r="253" spans="4:5" x14ac:dyDescent="0.25">
      <c r="D253" s="2">
        <v>37.5</v>
      </c>
      <c r="E253" s="6">
        <f t="shared" ca="1" si="3"/>
        <v>8.2215862632869978</v>
      </c>
    </row>
    <row r="254" spans="4:5" x14ac:dyDescent="0.25">
      <c r="D254" s="2">
        <v>37.25</v>
      </c>
      <c r="E254" s="6">
        <f t="shared" ca="1" si="3"/>
        <v>8.1465412919051516</v>
      </c>
    </row>
    <row r="255" spans="4:5" x14ac:dyDescent="0.25">
      <c r="D255" s="2">
        <v>37</v>
      </c>
      <c r="E255" s="6">
        <f t="shared" ca="1" si="3"/>
        <v>8.0714963205233037</v>
      </c>
    </row>
    <row r="256" spans="4:5" x14ac:dyDescent="0.25">
      <c r="D256" s="2">
        <v>36.75</v>
      </c>
      <c r="E256" s="6">
        <f t="shared" ca="1" si="3"/>
        <v>7.9965880503144664</v>
      </c>
    </row>
    <row r="257" spans="4:5" x14ac:dyDescent="0.25">
      <c r="D257" s="2">
        <v>36.5</v>
      </c>
      <c r="E257" s="6">
        <f t="shared" ca="1" si="3"/>
        <v>7.9244339622641515</v>
      </c>
    </row>
    <row r="258" spans="4:5" x14ac:dyDescent="0.25">
      <c r="D258" s="2">
        <v>36.25</v>
      </c>
      <c r="E258" s="6">
        <f t="shared" ca="1" si="3"/>
        <v>7.8522798742138367</v>
      </c>
    </row>
    <row r="259" spans="4:5" x14ac:dyDescent="0.25">
      <c r="D259" s="2">
        <v>36</v>
      </c>
      <c r="E259" s="6">
        <f t="shared" ca="1" si="3"/>
        <v>7.7801257861635218</v>
      </c>
    </row>
    <row r="260" spans="4:5" x14ac:dyDescent="0.25">
      <c r="D260" s="2">
        <v>35.75</v>
      </c>
      <c r="E260" s="6">
        <f t="shared" ca="1" si="3"/>
        <v>7.7079716981132087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7.6358176100628938</v>
      </c>
    </row>
    <row r="262" spans="4:5" x14ac:dyDescent="0.25">
      <c r="D262" s="2">
        <v>35.25</v>
      </c>
      <c r="E262" s="6">
        <f t="shared" ca="1" si="4"/>
        <v>7.563663522012579</v>
      </c>
    </row>
    <row r="263" spans="4:5" x14ac:dyDescent="0.25">
      <c r="D263" s="2">
        <v>35</v>
      </c>
      <c r="E263" s="6">
        <f t="shared" ca="1" si="4"/>
        <v>7.4915094339622641</v>
      </c>
    </row>
    <row r="264" spans="4:5" x14ac:dyDescent="0.25">
      <c r="D264" s="2">
        <v>34.75</v>
      </c>
      <c r="E264" s="6">
        <f t="shared" ca="1" si="4"/>
        <v>7.419355345911951</v>
      </c>
    </row>
    <row r="265" spans="4:5" x14ac:dyDescent="0.25">
      <c r="D265" s="2">
        <v>34.5</v>
      </c>
      <c r="E265" s="6">
        <f t="shared" ca="1" si="4"/>
        <v>7.3472012578616361</v>
      </c>
    </row>
    <row r="266" spans="4:5" x14ac:dyDescent="0.25">
      <c r="D266" s="2">
        <v>34.25</v>
      </c>
      <c r="E266" s="6">
        <f t="shared" ca="1" si="4"/>
        <v>7.2750471698113213</v>
      </c>
    </row>
    <row r="267" spans="4:5" x14ac:dyDescent="0.25">
      <c r="D267" s="2">
        <v>34</v>
      </c>
      <c r="E267" s="6">
        <f t="shared" ca="1" si="4"/>
        <v>7.2028930817610064</v>
      </c>
    </row>
    <row r="268" spans="4:5" x14ac:dyDescent="0.25">
      <c r="D268" s="2">
        <v>33.75</v>
      </c>
      <c r="E268" s="6">
        <f t="shared" ca="1" si="4"/>
        <v>7.1307389937106915</v>
      </c>
    </row>
    <row r="269" spans="4:5" x14ac:dyDescent="0.25">
      <c r="D269" s="2">
        <v>33.5</v>
      </c>
      <c r="E269" s="6">
        <f t="shared" ca="1" si="4"/>
        <v>7.0585849056603784</v>
      </c>
    </row>
    <row r="270" spans="4:5" x14ac:dyDescent="0.25">
      <c r="D270" s="2">
        <v>33.25</v>
      </c>
      <c r="E270" s="6">
        <f t="shared" ca="1" si="4"/>
        <v>6.9864308176100636</v>
      </c>
    </row>
    <row r="271" spans="4:5" x14ac:dyDescent="0.25">
      <c r="D271" s="2">
        <v>33</v>
      </c>
      <c r="E271" s="6">
        <f t="shared" ca="1" si="4"/>
        <v>6.9142767295597487</v>
      </c>
    </row>
    <row r="272" spans="4:5" x14ac:dyDescent="0.25">
      <c r="D272" s="2">
        <v>32.75</v>
      </c>
      <c r="E272" s="6">
        <f t="shared" ca="1" si="4"/>
        <v>6.8421226415094338</v>
      </c>
    </row>
    <row r="273" spans="4:5" x14ac:dyDescent="0.25">
      <c r="D273" s="2">
        <v>32.5</v>
      </c>
      <c r="E273" s="6">
        <f t="shared" ca="1" si="4"/>
        <v>6.7699685534591207</v>
      </c>
    </row>
    <row r="274" spans="4:5" x14ac:dyDescent="0.25">
      <c r="D274" s="2">
        <v>32.25</v>
      </c>
      <c r="E274" s="6">
        <f t="shared" ca="1" si="4"/>
        <v>6.6978144654088059</v>
      </c>
    </row>
    <row r="275" spans="4:5" x14ac:dyDescent="0.25">
      <c r="D275" s="2">
        <v>32</v>
      </c>
      <c r="E275" s="6">
        <f t="shared" ca="1" si="4"/>
        <v>6.625660377358491</v>
      </c>
    </row>
    <row r="276" spans="4:5" x14ac:dyDescent="0.25">
      <c r="D276" s="2">
        <v>31.75</v>
      </c>
      <c r="E276" s="6">
        <f t="shared" ca="1" si="4"/>
        <v>6.5535062893081761</v>
      </c>
    </row>
    <row r="277" spans="4:5" x14ac:dyDescent="0.25">
      <c r="D277" s="2">
        <v>31.5</v>
      </c>
      <c r="E277" s="6">
        <f t="shared" ca="1" si="4"/>
        <v>6.4813522012578613</v>
      </c>
    </row>
    <row r="278" spans="4:5" x14ac:dyDescent="0.25">
      <c r="D278" s="2">
        <v>31.25</v>
      </c>
      <c r="E278" s="6">
        <f t="shared" ca="1" si="4"/>
        <v>6.4091981132075482</v>
      </c>
    </row>
    <row r="279" spans="4:5" x14ac:dyDescent="0.25">
      <c r="D279" s="2">
        <v>31</v>
      </c>
      <c r="E279" s="6">
        <f t="shared" ca="1" si="4"/>
        <v>6.3370440251572333</v>
      </c>
    </row>
    <row r="280" spans="4:5" x14ac:dyDescent="0.25">
      <c r="D280" s="2">
        <v>30.75</v>
      </c>
      <c r="E280" s="6">
        <f t="shared" ca="1" si="4"/>
        <v>6.2648899371069184</v>
      </c>
    </row>
    <row r="281" spans="4:5" x14ac:dyDescent="0.25">
      <c r="D281" s="2">
        <v>30.5</v>
      </c>
      <c r="E281" s="6">
        <f t="shared" ca="1" si="4"/>
        <v>6.1927358490566036</v>
      </c>
    </row>
    <row r="282" spans="4:5" x14ac:dyDescent="0.25">
      <c r="D282" s="2">
        <v>30.25</v>
      </c>
      <c r="E282" s="6">
        <f t="shared" ca="1" si="4"/>
        <v>6.1205817610062905</v>
      </c>
    </row>
    <row r="283" spans="4:5" x14ac:dyDescent="0.25">
      <c r="D283" s="2">
        <v>30</v>
      </c>
      <c r="E283" s="6">
        <f t="shared" ca="1" si="4"/>
        <v>6.0484276729559756</v>
      </c>
    </row>
    <row r="284" spans="4:5" x14ac:dyDescent="0.25">
      <c r="D284" s="2">
        <v>29.75</v>
      </c>
      <c r="E284" s="6">
        <f t="shared" ca="1" si="4"/>
        <v>5.9762735849056607</v>
      </c>
    </row>
    <row r="285" spans="4:5" x14ac:dyDescent="0.25">
      <c r="D285" s="2">
        <v>29.5</v>
      </c>
      <c r="E285" s="6">
        <f t="shared" ca="1" si="4"/>
        <v>5.9041194968553459</v>
      </c>
    </row>
    <row r="286" spans="4:5" x14ac:dyDescent="0.25">
      <c r="D286" s="2">
        <v>29.25</v>
      </c>
      <c r="E286" s="6">
        <f t="shared" ca="1" si="4"/>
        <v>5.831965408805031</v>
      </c>
    </row>
    <row r="287" spans="4:5" x14ac:dyDescent="0.25">
      <c r="D287" s="2">
        <v>29</v>
      </c>
      <c r="E287" s="6">
        <f t="shared" ca="1" si="4"/>
        <v>5.7598113207547179</v>
      </c>
    </row>
    <row r="288" spans="4:5" x14ac:dyDescent="0.25">
      <c r="D288" s="2">
        <v>28.75</v>
      </c>
      <c r="E288" s="6">
        <f t="shared" ca="1" si="4"/>
        <v>5.687657232704403</v>
      </c>
    </row>
    <row r="289" spans="4:5" x14ac:dyDescent="0.25">
      <c r="D289" s="2">
        <v>28.5</v>
      </c>
      <c r="E289" s="6">
        <f t="shared" ca="1" si="4"/>
        <v>5.6155031446540882</v>
      </c>
    </row>
    <row r="290" spans="4:5" x14ac:dyDescent="0.25">
      <c r="D290" s="2">
        <v>28.25</v>
      </c>
      <c r="E290" s="6">
        <f t="shared" ca="1" si="4"/>
        <v>5.5433490566037733</v>
      </c>
    </row>
    <row r="291" spans="4:5" x14ac:dyDescent="0.25">
      <c r="D291" s="2">
        <v>28</v>
      </c>
      <c r="E291" s="6">
        <f t="shared" ca="1" si="4"/>
        <v>5.4711949685534602</v>
      </c>
    </row>
    <row r="292" spans="4:5" x14ac:dyDescent="0.25">
      <c r="D292" s="2">
        <v>27.75</v>
      </c>
      <c r="E292" s="6">
        <f t="shared" ca="1" si="4"/>
        <v>5.3990408805031453</v>
      </c>
    </row>
    <row r="293" spans="4:5" x14ac:dyDescent="0.25">
      <c r="D293" s="2">
        <v>27.5</v>
      </c>
      <c r="E293" s="6">
        <f t="shared" ca="1" si="4"/>
        <v>5.3268867924528305</v>
      </c>
    </row>
    <row r="294" spans="4:5" x14ac:dyDescent="0.25">
      <c r="D294" s="2">
        <v>27.25</v>
      </c>
      <c r="E294" s="6">
        <f t="shared" ca="1" si="4"/>
        <v>5.2547327044025165</v>
      </c>
    </row>
    <row r="295" spans="4:5" x14ac:dyDescent="0.25">
      <c r="D295" s="2">
        <v>27</v>
      </c>
      <c r="E295" s="6">
        <f t="shared" ca="1" si="4"/>
        <v>5.1825786163522016</v>
      </c>
    </row>
    <row r="296" spans="4:5" x14ac:dyDescent="0.25">
      <c r="D296" s="2">
        <v>26.75</v>
      </c>
      <c r="E296" s="6">
        <f t="shared" ca="1" si="4"/>
        <v>5.1104245283018876</v>
      </c>
    </row>
    <row r="297" spans="4:5" x14ac:dyDescent="0.25">
      <c r="D297" s="2">
        <v>26.5</v>
      </c>
      <c r="E297" s="6">
        <f t="shared" ca="1" si="4"/>
        <v>5.0382704402515728</v>
      </c>
    </row>
    <row r="298" spans="4:5" x14ac:dyDescent="0.25">
      <c r="D298" s="2">
        <v>26.25</v>
      </c>
      <c r="E298" s="6">
        <f t="shared" ca="1" si="4"/>
        <v>4.9661163522012579</v>
      </c>
    </row>
    <row r="299" spans="4:5" x14ac:dyDescent="0.25">
      <c r="D299" s="2">
        <v>26</v>
      </c>
      <c r="E299" s="6">
        <f t="shared" ca="1" si="4"/>
        <v>4.8939622641509439</v>
      </c>
    </row>
    <row r="300" spans="4:5" x14ac:dyDescent="0.25">
      <c r="D300" s="2">
        <v>25.75</v>
      </c>
      <c r="E300" s="6">
        <f t="shared" ca="1" si="4"/>
        <v>4.8218081761006291</v>
      </c>
    </row>
    <row r="301" spans="4:5" x14ac:dyDescent="0.25">
      <c r="D301" s="2">
        <v>25.5</v>
      </c>
      <c r="E301" s="6">
        <f t="shared" ca="1" si="4"/>
        <v>4.7496540880503151</v>
      </c>
    </row>
    <row r="302" spans="4:5" x14ac:dyDescent="0.25">
      <c r="D302" s="2">
        <v>25.25</v>
      </c>
      <c r="E302" s="6">
        <f t="shared" ca="1" si="4"/>
        <v>4.6775000000000002</v>
      </c>
    </row>
    <row r="303" spans="4:5" x14ac:dyDescent="0.25">
      <c r="D303" s="2">
        <v>25</v>
      </c>
      <c r="E303" s="6">
        <f t="shared" ca="1" si="4"/>
        <v>4.6053459119496862</v>
      </c>
    </row>
    <row r="304" spans="4:5" x14ac:dyDescent="0.25">
      <c r="D304" s="2">
        <v>24.75</v>
      </c>
      <c r="E304" s="6">
        <f t="shared" ca="1" si="4"/>
        <v>4.5331918238993714</v>
      </c>
    </row>
    <row r="305" spans="4:5" x14ac:dyDescent="0.25">
      <c r="D305" s="2">
        <v>24.5</v>
      </c>
      <c r="E305" s="6">
        <f t="shared" ca="1" si="4"/>
        <v>4.4610377358490574</v>
      </c>
    </row>
    <row r="306" spans="4:5" x14ac:dyDescent="0.25">
      <c r="D306" s="2">
        <v>24.25</v>
      </c>
      <c r="E306" s="6">
        <f t="shared" ca="1" si="4"/>
        <v>4.3888836477987425</v>
      </c>
    </row>
    <row r="307" spans="4:5" x14ac:dyDescent="0.25">
      <c r="D307" s="2">
        <v>24</v>
      </c>
      <c r="E307" s="6">
        <f t="shared" ca="1" si="4"/>
        <v>4.3167295597484276</v>
      </c>
    </row>
    <row r="308" spans="4:5" x14ac:dyDescent="0.25">
      <c r="D308" s="2">
        <v>23.75</v>
      </c>
      <c r="E308" s="6">
        <f t="shared" ca="1" si="4"/>
        <v>4.2445754716981137</v>
      </c>
    </row>
    <row r="309" spans="4:5" x14ac:dyDescent="0.25">
      <c r="D309" s="2">
        <v>23.5</v>
      </c>
      <c r="E309" s="6">
        <f t="shared" ca="1" si="4"/>
        <v>4.1724213836477988</v>
      </c>
    </row>
    <row r="310" spans="4:5" x14ac:dyDescent="0.25">
      <c r="D310" s="2">
        <v>23.25</v>
      </c>
      <c r="E310" s="6">
        <f t="shared" ca="1" si="4"/>
        <v>4.1002672955974848</v>
      </c>
    </row>
    <row r="311" spans="4:5" x14ac:dyDescent="0.25">
      <c r="D311" s="2">
        <v>23</v>
      </c>
      <c r="E311" s="6">
        <f t="shared" ca="1" si="4"/>
        <v>4.0281132075471699</v>
      </c>
    </row>
    <row r="312" spans="4:5" x14ac:dyDescent="0.25">
      <c r="D312" s="2">
        <v>22.75</v>
      </c>
      <c r="E312" s="6">
        <f t="shared" ca="1" si="4"/>
        <v>3.9230494505494509</v>
      </c>
    </row>
    <row r="313" spans="4:5" x14ac:dyDescent="0.25">
      <c r="D313" s="2">
        <v>22.5</v>
      </c>
      <c r="E313" s="6">
        <f t="shared" ca="1" si="4"/>
        <v>3.7969780219780223</v>
      </c>
    </row>
    <row r="314" spans="4:5" x14ac:dyDescent="0.25">
      <c r="D314" s="2">
        <v>22.25</v>
      </c>
      <c r="E314" s="6">
        <f t="shared" ca="1" si="4"/>
        <v>3.6709065934065936</v>
      </c>
    </row>
    <row r="315" spans="4:5" x14ac:dyDescent="0.25">
      <c r="D315" s="2">
        <v>22</v>
      </c>
      <c r="E315" s="6">
        <f t="shared" ca="1" si="4"/>
        <v>3.544835164835165</v>
      </c>
    </row>
    <row r="316" spans="4:5" x14ac:dyDescent="0.25">
      <c r="D316" s="2">
        <v>21.75</v>
      </c>
      <c r="E316" s="6">
        <f t="shared" ca="1" si="4"/>
        <v>3.4187637362637364</v>
      </c>
    </row>
    <row r="317" spans="4:5" x14ac:dyDescent="0.25">
      <c r="D317" s="2">
        <v>21.5</v>
      </c>
      <c r="E317" s="6">
        <f t="shared" ca="1" si="4"/>
        <v>3.2926923076923078</v>
      </c>
    </row>
    <row r="318" spans="4:5" x14ac:dyDescent="0.25">
      <c r="D318" s="2">
        <v>21.25</v>
      </c>
      <c r="E318" s="6">
        <f t="shared" ca="1" si="4"/>
        <v>3.1666208791208792</v>
      </c>
    </row>
    <row r="319" spans="4:5" x14ac:dyDescent="0.25">
      <c r="D319" s="2">
        <v>21</v>
      </c>
      <c r="E319" s="6">
        <f t="shared" ca="1" si="4"/>
        <v>3.0405494505494506</v>
      </c>
    </row>
    <row r="320" spans="4:5" x14ac:dyDescent="0.25">
      <c r="D320" s="2">
        <v>20.75</v>
      </c>
      <c r="E320" s="6">
        <f t="shared" ca="1" si="4"/>
        <v>2.914478021978022</v>
      </c>
    </row>
    <row r="321" spans="4:5" x14ac:dyDescent="0.25">
      <c r="D321" s="2">
        <v>20.5</v>
      </c>
      <c r="E321" s="6">
        <f t="shared" ca="1" si="4"/>
        <v>2.7884065934065934</v>
      </c>
    </row>
    <row r="322" spans="4:5" x14ac:dyDescent="0.25">
      <c r="D322" s="2">
        <v>20.25</v>
      </c>
      <c r="E322" s="6">
        <f t="shared" ca="1" si="4"/>
        <v>2.6623351648351647</v>
      </c>
    </row>
    <row r="323" spans="4:5" x14ac:dyDescent="0.25">
      <c r="D323" s="2">
        <v>20</v>
      </c>
      <c r="E323" s="6">
        <f t="shared" ca="1" si="4"/>
        <v>2.5362637362637361</v>
      </c>
    </row>
    <row r="324" spans="4:5" x14ac:dyDescent="0.25">
      <c r="D324" s="2">
        <v>19.75</v>
      </c>
      <c r="E324" s="6">
        <f t="shared" ca="1" si="4"/>
        <v>2.4101923076923075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2.2841208791208789</v>
      </c>
    </row>
    <row r="326" spans="4:5" x14ac:dyDescent="0.25">
      <c r="D326" s="2">
        <v>19.25</v>
      </c>
      <c r="E326" s="6">
        <f t="shared" ca="1" si="5"/>
        <v>2.1580494505494503</v>
      </c>
    </row>
    <row r="327" spans="4:5" x14ac:dyDescent="0.25">
      <c r="D327" s="2">
        <v>19</v>
      </c>
      <c r="E327" s="6">
        <f t="shared" ca="1" si="5"/>
        <v>2.0319780219780217</v>
      </c>
    </row>
    <row r="328" spans="4:5" x14ac:dyDescent="0.25">
      <c r="D328" s="2">
        <v>18.75</v>
      </c>
      <c r="E328" s="6">
        <f t="shared" ca="1" si="5"/>
        <v>1.8618951612903238</v>
      </c>
    </row>
    <row r="329" spans="4:5" x14ac:dyDescent="0.25">
      <c r="D329" s="2">
        <v>18.5</v>
      </c>
      <c r="E329" s="6">
        <f t="shared" ca="1" si="5"/>
        <v>1.6768548387096782</v>
      </c>
    </row>
    <row r="330" spans="4:5" x14ac:dyDescent="0.25">
      <c r="D330" s="2">
        <v>18.25</v>
      </c>
      <c r="E330" s="6">
        <f t="shared" ca="1" si="5"/>
        <v>1.4918145161290326</v>
      </c>
    </row>
    <row r="331" spans="4:5" x14ac:dyDescent="0.25">
      <c r="D331" s="2">
        <v>18</v>
      </c>
      <c r="E331" s="6">
        <f t="shared" ca="1" si="5"/>
        <v>1.306774193548387</v>
      </c>
    </row>
    <row r="332" spans="4:5" x14ac:dyDescent="0.25">
      <c r="D332" s="2">
        <v>17.75</v>
      </c>
      <c r="E332" s="6">
        <f t="shared" ca="1" si="5"/>
        <v>1.1217338709677431</v>
      </c>
    </row>
    <row r="333" spans="4:5" x14ac:dyDescent="0.25">
      <c r="D333" s="2">
        <v>17.5</v>
      </c>
      <c r="E333" s="6">
        <f t="shared" ca="1" si="5"/>
        <v>0.98749999999999982</v>
      </c>
    </row>
    <row r="334" spans="4:5" x14ac:dyDescent="0.25">
      <c r="D334" s="2">
        <v>17.25</v>
      </c>
      <c r="E334" s="6">
        <f t="shared" ca="1" si="5"/>
        <v>0.9509633757961784</v>
      </c>
    </row>
    <row r="335" spans="4:5" x14ac:dyDescent="0.25">
      <c r="D335" s="2">
        <v>17</v>
      </c>
      <c r="E335" s="6">
        <f t="shared" ca="1" si="5"/>
        <v>0.91442675159235653</v>
      </c>
    </row>
    <row r="336" spans="4:5" x14ac:dyDescent="0.25">
      <c r="D336" s="2">
        <v>16.75</v>
      </c>
      <c r="E336" s="6">
        <f t="shared" ca="1" si="5"/>
        <v>0.87789012738853511</v>
      </c>
    </row>
    <row r="337" spans="4:5" x14ac:dyDescent="0.25">
      <c r="D337" s="2">
        <v>16.5</v>
      </c>
      <c r="E337" s="6">
        <f t="shared" ca="1" si="5"/>
        <v>0.84135350318471325</v>
      </c>
    </row>
    <row r="338" spans="4:5" x14ac:dyDescent="0.25">
      <c r="D338" s="2">
        <v>16.25</v>
      </c>
      <c r="E338" s="6">
        <f t="shared" ca="1" si="5"/>
        <v>0.80481687898089183</v>
      </c>
    </row>
    <row r="339" spans="4:5" x14ac:dyDescent="0.25">
      <c r="D339" s="2">
        <v>16</v>
      </c>
      <c r="E339" s="6">
        <f t="shared" ca="1" si="5"/>
        <v>0.76828025477706996</v>
      </c>
    </row>
    <row r="340" spans="4:5" x14ac:dyDescent="0.25">
      <c r="D340" s="2">
        <v>15.75</v>
      </c>
      <c r="E340" s="6">
        <f t="shared" ca="1" si="5"/>
        <v>0.73174363057324809</v>
      </c>
    </row>
    <row r="341" spans="4:5" x14ac:dyDescent="0.25">
      <c r="D341" s="2">
        <v>15.5</v>
      </c>
      <c r="E341" s="6">
        <f t="shared" ca="1" si="5"/>
        <v>0.69520700636942667</v>
      </c>
    </row>
    <row r="342" spans="4:5" x14ac:dyDescent="0.25">
      <c r="D342" s="2">
        <v>15.25</v>
      </c>
      <c r="E342" s="6">
        <f t="shared" ca="1" si="5"/>
        <v>0.65867038216560481</v>
      </c>
    </row>
    <row r="343" spans="4:5" x14ac:dyDescent="0.25">
      <c r="D343" s="2">
        <v>15</v>
      </c>
      <c r="E343" s="6">
        <f t="shared" ca="1" si="5"/>
        <v>0.62213375796178338</v>
      </c>
    </row>
    <row r="344" spans="4:5" x14ac:dyDescent="0.25">
      <c r="D344" s="2">
        <v>14.75</v>
      </c>
      <c r="E344" s="6">
        <f t="shared" ca="1" si="5"/>
        <v>0.58559713375796152</v>
      </c>
    </row>
    <row r="345" spans="4:5" x14ac:dyDescent="0.25">
      <c r="D345" s="2">
        <v>14.5</v>
      </c>
      <c r="E345" s="6">
        <f t="shared" ca="1" si="5"/>
        <v>0.5490605095541401</v>
      </c>
    </row>
    <row r="346" spans="4:5" x14ac:dyDescent="0.25">
      <c r="D346" s="2">
        <v>14.25</v>
      </c>
      <c r="E346" s="6">
        <f t="shared" ca="1" si="5"/>
        <v>0.51252388535031823</v>
      </c>
    </row>
    <row r="347" spans="4:5" x14ac:dyDescent="0.25">
      <c r="D347" s="2">
        <v>14</v>
      </c>
      <c r="E347" s="6">
        <f t="shared" ca="1" si="5"/>
        <v>0.49607291666666664</v>
      </c>
    </row>
    <row r="348" spans="4:5" x14ac:dyDescent="0.25">
      <c r="D348" s="2">
        <v>13.75</v>
      </c>
      <c r="E348" s="6">
        <f t="shared" ca="1" si="5"/>
        <v>0.49009765625000001</v>
      </c>
    </row>
    <row r="349" spans="4:5" x14ac:dyDescent="0.25">
      <c r="D349" s="2">
        <v>13.5</v>
      </c>
      <c r="E349" s="6">
        <f t="shared" ca="1" si="5"/>
        <v>0.48412239583333327</v>
      </c>
    </row>
    <row r="350" spans="4:5" x14ac:dyDescent="0.25">
      <c r="D350" s="2">
        <v>13.25</v>
      </c>
      <c r="E350" s="6">
        <f t="shared" ca="1" si="5"/>
        <v>0.47814713541666665</v>
      </c>
    </row>
    <row r="351" spans="4:5" x14ac:dyDescent="0.25">
      <c r="D351" s="2">
        <v>13</v>
      </c>
      <c r="E351" s="6">
        <f t="shared" ca="1" si="5"/>
        <v>0.47217187500000002</v>
      </c>
    </row>
    <row r="352" spans="4:5" x14ac:dyDescent="0.25">
      <c r="D352" s="2">
        <v>12.75</v>
      </c>
      <c r="E352" s="6">
        <f t="shared" ca="1" si="5"/>
        <v>0.46619661458333328</v>
      </c>
    </row>
    <row r="353" spans="4:5" x14ac:dyDescent="0.25">
      <c r="D353" s="2">
        <v>12.5</v>
      </c>
      <c r="E353" s="6">
        <f t="shared" ca="1" si="5"/>
        <v>0.46022135416666665</v>
      </c>
    </row>
    <row r="354" spans="4:5" x14ac:dyDescent="0.25">
      <c r="D354" s="2">
        <v>12.25</v>
      </c>
      <c r="E354" s="6">
        <f t="shared" ca="1" si="5"/>
        <v>0.45424609375000002</v>
      </c>
    </row>
    <row r="355" spans="4:5" x14ac:dyDescent="0.25">
      <c r="D355" s="2">
        <v>12</v>
      </c>
      <c r="E355" s="6">
        <f t="shared" ca="1" si="5"/>
        <v>0.44827083333333329</v>
      </c>
    </row>
    <row r="356" spans="4:5" x14ac:dyDescent="0.25">
      <c r="D356" s="2">
        <v>11.75</v>
      </c>
      <c r="E356" s="6">
        <f t="shared" ca="1" si="5"/>
        <v>0.44229557291666666</v>
      </c>
    </row>
    <row r="357" spans="4:5" x14ac:dyDescent="0.25">
      <c r="D357" s="2">
        <v>11.5</v>
      </c>
      <c r="E357" s="6">
        <f t="shared" ca="1" si="5"/>
        <v>0.43632031250000003</v>
      </c>
    </row>
    <row r="358" spans="4:5" x14ac:dyDescent="0.25">
      <c r="D358" s="2">
        <v>11.25</v>
      </c>
      <c r="E358" s="6">
        <f t="shared" ca="1" si="5"/>
        <v>0.43034505208333329</v>
      </c>
    </row>
    <row r="359" spans="4:5" x14ac:dyDescent="0.25">
      <c r="D359" s="2">
        <v>11</v>
      </c>
      <c r="E359" s="6">
        <f t="shared" ca="1" si="5"/>
        <v>0.42436979166666666</v>
      </c>
    </row>
    <row r="360" spans="4:5" x14ac:dyDescent="0.25">
      <c r="D360" s="2">
        <v>10.75</v>
      </c>
      <c r="E360" s="6">
        <f t="shared" ca="1" si="5"/>
        <v>0.41839453125000003</v>
      </c>
    </row>
    <row r="361" spans="4:5" x14ac:dyDescent="0.25">
      <c r="D361" s="2">
        <v>10.5</v>
      </c>
      <c r="E361" s="6">
        <f t="shared" ca="1" si="5"/>
        <v>0.4124192708333333</v>
      </c>
    </row>
    <row r="362" spans="4:5" x14ac:dyDescent="0.25">
      <c r="D362" s="2">
        <v>10.25</v>
      </c>
      <c r="E362" s="6">
        <f t="shared" ca="1" si="5"/>
        <v>0.40644401041666667</v>
      </c>
    </row>
    <row r="363" spans="4:5" x14ac:dyDescent="0.25">
      <c r="D363" s="2">
        <v>10</v>
      </c>
      <c r="E363" s="6">
        <f t="shared" ca="1" si="5"/>
        <v>0.40046874999999998</v>
      </c>
    </row>
    <row r="364" spans="4:5" x14ac:dyDescent="0.25">
      <c r="D364" s="2">
        <v>9.75</v>
      </c>
      <c r="E364" s="6">
        <f t="shared" ca="1" si="5"/>
        <v>0.3944934895833333</v>
      </c>
    </row>
    <row r="365" spans="4:5" x14ac:dyDescent="0.25">
      <c r="D365" s="2">
        <v>9.5</v>
      </c>
      <c r="E365" s="6">
        <f t="shared" ca="1" si="5"/>
        <v>0.38851822916666667</v>
      </c>
    </row>
    <row r="366" spans="4:5" x14ac:dyDescent="0.25">
      <c r="D366" s="2">
        <v>9.25</v>
      </c>
      <c r="E366" s="6">
        <f t="shared" ca="1" si="5"/>
        <v>0.38254296874999999</v>
      </c>
    </row>
    <row r="367" spans="4:5" x14ac:dyDescent="0.25">
      <c r="D367" s="2">
        <v>9</v>
      </c>
      <c r="E367" s="6">
        <f t="shared" ca="1" si="5"/>
        <v>0.37656770833333331</v>
      </c>
    </row>
    <row r="368" spans="4:5" x14ac:dyDescent="0.25">
      <c r="D368" s="2">
        <v>8.75</v>
      </c>
      <c r="E368" s="6">
        <f t="shared" ca="1" si="5"/>
        <v>0.37059244791666668</v>
      </c>
    </row>
    <row r="369" spans="4:5" x14ac:dyDescent="0.25">
      <c r="D369" s="2">
        <v>8.5</v>
      </c>
      <c r="E369" s="6">
        <f t="shared" ca="1" si="5"/>
        <v>0.3646171875</v>
      </c>
    </row>
    <row r="370" spans="4:5" x14ac:dyDescent="0.25">
      <c r="D370" s="2">
        <v>8.25</v>
      </c>
      <c r="E370" s="6">
        <f t="shared" ca="1" si="5"/>
        <v>0.35864192708333331</v>
      </c>
    </row>
    <row r="371" spans="4:5" x14ac:dyDescent="0.25">
      <c r="D371" s="2">
        <v>8</v>
      </c>
      <c r="E371" s="6">
        <f t="shared" ca="1" si="5"/>
        <v>0.35266666666666668</v>
      </c>
    </row>
    <row r="372" spans="4:5" x14ac:dyDescent="0.25">
      <c r="D372" s="2">
        <v>7.75</v>
      </c>
      <c r="E372" s="6">
        <f t="shared" ca="1" si="5"/>
        <v>0.34669140625</v>
      </c>
    </row>
    <row r="373" spans="4:5" x14ac:dyDescent="0.25">
      <c r="D373" s="2">
        <v>7.5</v>
      </c>
      <c r="E373" s="6">
        <f t="shared" ca="1" si="5"/>
        <v>0.34071614583333332</v>
      </c>
    </row>
    <row r="374" spans="4:5" x14ac:dyDescent="0.25">
      <c r="D374" s="2">
        <v>7.25</v>
      </c>
      <c r="E374" s="6">
        <f t="shared" ca="1" si="5"/>
        <v>0.33474088541666669</v>
      </c>
    </row>
    <row r="375" spans="4:5" x14ac:dyDescent="0.25">
      <c r="D375" s="2">
        <v>7</v>
      </c>
      <c r="E375" s="6">
        <f t="shared" ca="1" si="5"/>
        <v>0.32876562499999995</v>
      </c>
    </row>
    <row r="376" spans="4:5" x14ac:dyDescent="0.25">
      <c r="D376" s="2">
        <v>6.75</v>
      </c>
      <c r="E376" s="6">
        <f t="shared" ca="1" si="5"/>
        <v>0.32279036458333332</v>
      </c>
    </row>
    <row r="377" spans="4:5" x14ac:dyDescent="0.25">
      <c r="D377" s="2">
        <v>6.5</v>
      </c>
      <c r="E377" s="6">
        <f t="shared" ca="1" si="5"/>
        <v>0.31681510416666669</v>
      </c>
    </row>
    <row r="378" spans="4:5" x14ac:dyDescent="0.25">
      <c r="D378" s="2">
        <v>6.25</v>
      </c>
      <c r="E378" s="6">
        <f t="shared" ca="1" si="5"/>
        <v>0.31083984374999996</v>
      </c>
    </row>
    <row r="379" spans="4:5" x14ac:dyDescent="0.25">
      <c r="D379" s="2">
        <v>6</v>
      </c>
      <c r="E379" s="6">
        <f t="shared" ca="1" si="5"/>
        <v>0.30486458333333333</v>
      </c>
    </row>
    <row r="380" spans="4:5" x14ac:dyDescent="0.25">
      <c r="D380" s="2">
        <v>5.75</v>
      </c>
      <c r="E380" s="6">
        <f t="shared" ca="1" si="5"/>
        <v>0.2988893229166667</v>
      </c>
    </row>
    <row r="381" spans="4:5" x14ac:dyDescent="0.25">
      <c r="D381" s="2">
        <v>5.5</v>
      </c>
      <c r="E381" s="6">
        <f t="shared" ca="1" si="5"/>
        <v>0.29291406249999996</v>
      </c>
    </row>
    <row r="382" spans="4:5" x14ac:dyDescent="0.25">
      <c r="D382" s="2">
        <v>5.25</v>
      </c>
      <c r="E382" s="6">
        <f t="shared" ca="1" si="5"/>
        <v>0.28693880208333333</v>
      </c>
    </row>
    <row r="383" spans="4:5" x14ac:dyDescent="0.25">
      <c r="D383" s="2">
        <v>5</v>
      </c>
      <c r="E383" s="6">
        <f t="shared" ca="1" si="5"/>
        <v>0.28096354166666665</v>
      </c>
    </row>
    <row r="384" spans="4:5" x14ac:dyDescent="0.25">
      <c r="D384" s="2">
        <v>4.75</v>
      </c>
      <c r="E384" s="6">
        <f t="shared" ca="1" si="5"/>
        <v>0.27498828124999997</v>
      </c>
    </row>
    <row r="385" spans="4:5" x14ac:dyDescent="0.25">
      <c r="D385" s="2">
        <v>4.5</v>
      </c>
      <c r="E385" s="6">
        <f t="shared" ca="1" si="5"/>
        <v>0.26901302083333334</v>
      </c>
    </row>
    <row r="386" spans="4:5" x14ac:dyDescent="0.25">
      <c r="D386" s="2">
        <v>4.25</v>
      </c>
      <c r="E386" s="6">
        <f t="shared" ca="1" si="5"/>
        <v>0.26303776041666665</v>
      </c>
    </row>
    <row r="387" spans="4:5" x14ac:dyDescent="0.25">
      <c r="D387" s="2">
        <v>4</v>
      </c>
      <c r="E387" s="6">
        <f t="shared" ca="1" si="5"/>
        <v>0.25706249999999997</v>
      </c>
    </row>
    <row r="388" spans="4:5" x14ac:dyDescent="0.25">
      <c r="D388" s="2">
        <v>3.75</v>
      </c>
      <c r="E388" s="6">
        <f t="shared" ca="1" si="5"/>
        <v>0.25108723958333334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0.24217916666666664</v>
      </c>
    </row>
    <row r="390" spans="4:5" x14ac:dyDescent="0.25">
      <c r="D390" s="2">
        <v>3.25</v>
      </c>
      <c r="E390" s="6">
        <f t="shared" ca="1" si="6"/>
        <v>0.23261874999999999</v>
      </c>
    </row>
    <row r="391" spans="4:5" x14ac:dyDescent="0.25">
      <c r="D391" s="2">
        <v>3</v>
      </c>
      <c r="E391" s="6">
        <f t="shared" ca="1" si="6"/>
        <v>0.2230583333333333</v>
      </c>
    </row>
    <row r="392" spans="4:5" x14ac:dyDescent="0.25">
      <c r="D392" s="2">
        <v>2.75</v>
      </c>
      <c r="E392" s="6">
        <f t="shared" ca="1" si="6"/>
        <v>0.21349791666666665</v>
      </c>
    </row>
    <row r="393" spans="4:5" x14ac:dyDescent="0.25">
      <c r="D393" s="2">
        <v>2.5</v>
      </c>
      <c r="E393" s="6">
        <f t="shared" ca="1" si="6"/>
        <v>0.20393749999999999</v>
      </c>
    </row>
    <row r="394" spans="4:5" x14ac:dyDescent="0.25">
      <c r="D394" s="2">
        <v>2.25</v>
      </c>
      <c r="E394" s="6">
        <f t="shared" ca="1" si="6"/>
        <v>0.19437708333333331</v>
      </c>
    </row>
    <row r="395" spans="4:5" x14ac:dyDescent="0.25">
      <c r="D395" s="2">
        <v>2</v>
      </c>
      <c r="E395" s="6">
        <f t="shared" ca="1" si="6"/>
        <v>0.18481666666666666</v>
      </c>
    </row>
    <row r="396" spans="4:5" x14ac:dyDescent="0.25">
      <c r="D396" s="2">
        <v>1.75</v>
      </c>
      <c r="E396" s="6">
        <f t="shared" ca="1" si="6"/>
        <v>0.17525625</v>
      </c>
    </row>
    <row r="397" spans="4:5" x14ac:dyDescent="0.25">
      <c r="D397" s="2">
        <v>1.5</v>
      </c>
      <c r="E397" s="6">
        <f t="shared" ca="1" si="6"/>
        <v>0.16569583333333332</v>
      </c>
    </row>
    <row r="398" spans="4:5" x14ac:dyDescent="0.25">
      <c r="D398" s="2">
        <v>1.25</v>
      </c>
      <c r="E398" s="6">
        <f t="shared" ca="1" si="6"/>
        <v>0.15613541666666667</v>
      </c>
    </row>
    <row r="399" spans="4:5" x14ac:dyDescent="0.25">
      <c r="D399" s="2">
        <v>1</v>
      </c>
      <c r="E399" s="6">
        <f t="shared" ca="1" si="6"/>
        <v>0.14657500000000001</v>
      </c>
    </row>
    <row r="400" spans="4:5" x14ac:dyDescent="0.25">
      <c r="D400" s="2">
        <v>0.75</v>
      </c>
      <c r="E400" s="6">
        <f t="shared" ca="1" si="6"/>
        <v>0.13701458333333333</v>
      </c>
    </row>
    <row r="401" spans="4:5" x14ac:dyDescent="0.25">
      <c r="D401" s="2">
        <v>0.5</v>
      </c>
      <c r="E401" s="6">
        <f t="shared" ca="1" si="6"/>
        <v>0.12745416666666667</v>
      </c>
    </row>
    <row r="402" spans="4:5" x14ac:dyDescent="0.25">
      <c r="D402" s="2">
        <v>0.25</v>
      </c>
      <c r="E402" s="6">
        <f t="shared" ca="1" si="6"/>
        <v>8.7235357142857142E-2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1</v>
      </c>
      <c r="C5" s="38">
        <f t="shared" si="1"/>
        <v>0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0">
        <f>Statistik!F14</f>
        <v>0.89845282196556986</v>
      </c>
      <c r="C6" s="38">
        <f t="shared" si="1"/>
        <v>0.10154717803443014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-0.55620231953605592</v>
      </c>
      <c r="G6" s="28">
        <f t="shared" si="4"/>
        <v>0.71924725240371457</v>
      </c>
      <c r="I6" s="30"/>
    </row>
    <row r="7" spans="1:9" x14ac:dyDescent="0.25">
      <c r="A7" s="37">
        <f>Statistik!B15</f>
        <v>16</v>
      </c>
      <c r="B7" s="250">
        <f>Statistik!F15</f>
        <v>0.63412508171714976</v>
      </c>
      <c r="C7" s="38">
        <f t="shared" si="1"/>
        <v>0.2643277402484201</v>
      </c>
      <c r="D7" s="249">
        <f t="shared" si="0"/>
        <v>-4</v>
      </c>
      <c r="E7" s="248">
        <f t="shared" si="2"/>
        <v>-4.4886399617499588</v>
      </c>
      <c r="F7" s="29">
        <f t="shared" si="3"/>
        <v>-1.1864720578781214</v>
      </c>
      <c r="G7" s="28">
        <f t="shared" si="4"/>
        <v>0.73959539410002173</v>
      </c>
      <c r="I7" s="30"/>
    </row>
    <row r="8" spans="1:9" x14ac:dyDescent="0.25">
      <c r="A8" s="37">
        <f>Statistik!B16</f>
        <v>8</v>
      </c>
      <c r="B8" s="250">
        <f>Statistik!F16</f>
        <v>0.36761821747657442</v>
      </c>
      <c r="C8" s="38">
        <f t="shared" si="1"/>
        <v>0.26650686424057535</v>
      </c>
      <c r="D8" s="249">
        <f t="shared" si="0"/>
        <v>-3</v>
      </c>
      <c r="E8" s="248">
        <f t="shared" si="2"/>
        <v>-3.5</v>
      </c>
      <c r="F8" s="29">
        <f t="shared" si="3"/>
        <v>-0.93277402484201377</v>
      </c>
      <c r="G8" s="28">
        <f t="shared" si="4"/>
        <v>0.12471949736876947</v>
      </c>
      <c r="I8" s="30"/>
    </row>
    <row r="9" spans="1:9" x14ac:dyDescent="0.25">
      <c r="A9" s="37">
        <f>Statistik!B17</f>
        <v>4</v>
      </c>
      <c r="B9" s="250">
        <f>Statistik!F17</f>
        <v>0.22902593157550666</v>
      </c>
      <c r="C9" s="38">
        <f t="shared" si="1"/>
        <v>0.13859228590106776</v>
      </c>
      <c r="D9" s="249">
        <f t="shared" si="0"/>
        <v>-2</v>
      </c>
      <c r="E9" s="248">
        <f t="shared" si="2"/>
        <v>-2.5</v>
      </c>
      <c r="F9" s="29">
        <f t="shared" si="3"/>
        <v>-0.34648071475266939</v>
      </c>
      <c r="G9" s="28">
        <f t="shared" si="4"/>
        <v>1.3831425938972708E-2</v>
      </c>
      <c r="I9" s="30"/>
    </row>
    <row r="10" spans="1:9" x14ac:dyDescent="0.25">
      <c r="A10" s="37">
        <f>Statistik!B18</f>
        <v>2</v>
      </c>
      <c r="B10" s="250">
        <f>Statistik!F18</f>
        <v>0.18936587491828286</v>
      </c>
      <c r="C10" s="38">
        <f t="shared" si="1"/>
        <v>3.9660056657223802E-2</v>
      </c>
      <c r="D10" s="249">
        <f t="shared" si="0"/>
        <v>-1</v>
      </c>
      <c r="E10" s="248">
        <f t="shared" si="2"/>
        <v>-1.5</v>
      </c>
      <c r="F10" s="29">
        <f t="shared" si="3"/>
        <v>-5.9490084985835703E-2</v>
      </c>
      <c r="G10" s="28">
        <f t="shared" si="4"/>
        <v>6.8676156409675032E-2</v>
      </c>
      <c r="I10" s="30"/>
    </row>
    <row r="11" spans="1:9" x14ac:dyDescent="0.25">
      <c r="A11" s="37">
        <f>Statistik!B19</f>
        <v>1</v>
      </c>
      <c r="B11" s="250">
        <f>Statistik!F19</f>
        <v>0.17585530616692091</v>
      </c>
      <c r="C11" s="38">
        <f t="shared" si="1"/>
        <v>1.3510568751361945E-2</v>
      </c>
      <c r="D11" s="249">
        <f t="shared" si="0"/>
        <v>0</v>
      </c>
      <c r="E11" s="248">
        <f t="shared" si="2"/>
        <v>-0.5</v>
      </c>
      <c r="F11" s="29">
        <f t="shared" si="3"/>
        <v>-6.7552843756809727E-3</v>
      </c>
      <c r="G11" s="28">
        <f t="shared" si="4"/>
        <v>7.2463139271999932E-2</v>
      </c>
      <c r="I11" s="30"/>
    </row>
    <row r="12" spans="1:9" x14ac:dyDescent="0.25">
      <c r="A12" s="37">
        <f>Statistik!B20</f>
        <v>0.5</v>
      </c>
      <c r="B12" s="250">
        <f>Statistik!F20</f>
        <v>0.14164305949008499</v>
      </c>
      <c r="C12" s="38">
        <f t="shared" si="1"/>
        <v>3.4212246676835922E-2</v>
      </c>
      <c r="D12" s="249">
        <f t="shared" si="0"/>
        <v>1</v>
      </c>
      <c r="E12" s="248">
        <f t="shared" si="2"/>
        <v>0.5</v>
      </c>
      <c r="F12" s="29">
        <f t="shared" si="3"/>
        <v>1.7106123338417961E-2</v>
      </c>
      <c r="G12" s="28">
        <f t="shared" si="4"/>
        <v>0.37617261251571354</v>
      </c>
      <c r="I12" s="30"/>
    </row>
    <row r="13" spans="1:9" x14ac:dyDescent="0.25">
      <c r="A13" s="37">
        <f>Statistik!B21</f>
        <v>0.25</v>
      </c>
      <c r="B13" s="250">
        <f>Statistik!F21</f>
        <v>3.7045107866637617E-2</v>
      </c>
      <c r="C13" s="38">
        <f t="shared" si="1"/>
        <v>0.10459795162344737</v>
      </c>
      <c r="D13" s="249">
        <f t="shared" si="0"/>
        <v>2</v>
      </c>
      <c r="E13" s="248">
        <f t="shared" si="2"/>
        <v>1.5</v>
      </c>
      <c r="F13" s="29">
        <f t="shared" si="3"/>
        <v>0.15689692743517106</v>
      </c>
      <c r="G13" s="28">
        <f t="shared" si="4"/>
        <v>1.9483546993633263</v>
      </c>
    </row>
    <row r="14" spans="1:9" x14ac:dyDescent="0.25">
      <c r="A14" s="37">
        <f>Statistik!B22</f>
        <v>0.125</v>
      </c>
      <c r="B14" s="250">
        <f>Statistik!F22</f>
        <v>4.3582479843103069E-3</v>
      </c>
      <c r="C14" s="38">
        <f t="shared" si="1"/>
        <v>3.2686859882327307E-2</v>
      </c>
      <c r="D14" s="249">
        <f t="shared" si="0"/>
        <v>3</v>
      </c>
      <c r="E14" s="248">
        <f t="shared" si="2"/>
        <v>2.5</v>
      </c>
      <c r="F14" s="29">
        <f t="shared" si="3"/>
        <v>8.1717149705818268E-2</v>
      </c>
      <c r="G14" s="28">
        <f t="shared" si="4"/>
        <v>0.92369482166063799</v>
      </c>
    </row>
    <row r="15" spans="1:9" x14ac:dyDescent="0.25">
      <c r="A15" s="37">
        <f>Statistik!B23</f>
        <v>6.3E-2</v>
      </c>
      <c r="B15" s="250">
        <f>Statistik!F23</f>
        <v>1.3074743952930922E-3</v>
      </c>
      <c r="C15" s="38">
        <f t="shared" si="1"/>
        <v>3.0507735890172149E-3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1.0660172265882588E-2</v>
      </c>
      <c r="G15" s="28">
        <f t="shared" si="4"/>
        <v>0.12147616656631267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1.3074743952930922E-3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5.8836951419289933E-3</v>
      </c>
      <c r="G16" s="28">
        <f t="shared" si="4"/>
        <v>6.9980240711950609E-2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-2.815910418483158</v>
      </c>
      <c r="G19" s="3"/>
    </row>
    <row r="20" spans="1:8" x14ac:dyDescent="0.25">
      <c r="G20" s="33">
        <f>SUM(G3:G18)</f>
        <v>5.1782114063110951</v>
      </c>
    </row>
    <row r="21" spans="1:8" ht="18" thickBot="1" x14ac:dyDescent="0.35">
      <c r="C21" s="41" t="s">
        <v>75</v>
      </c>
      <c r="F21" s="42"/>
      <c r="G21" s="40">
        <f>SQRT(G20)</f>
        <v>2.2755683699487244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17.58553061669209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0.15420708886764978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0.10154717803443016</v>
      </c>
      <c r="H20" s="87">
        <f>Statistik!E14</f>
        <v>0.26432774024842015</v>
      </c>
      <c r="I20" s="87">
        <f>Statistik!E15</f>
        <v>0.26650686424057529</v>
      </c>
      <c r="J20" s="87">
        <f>Statistik!E16</f>
        <v>0.13859228590106776</v>
      </c>
      <c r="K20" s="87">
        <f>Statistik!E17</f>
        <v>3.9660056657223795E-2</v>
      </c>
      <c r="L20" s="87">
        <f>Statistik!E18</f>
        <v>1.3510568751361952E-2</v>
      </c>
      <c r="M20" s="87">
        <f>Statistik!E19</f>
        <v>3.4212246676835915E-2</v>
      </c>
      <c r="N20" s="87">
        <f>Statistik!E20</f>
        <v>0.10459795162344737</v>
      </c>
      <c r="O20" s="87">
        <f>Statistik!E21</f>
        <v>3.2686859882327307E-2</v>
      </c>
      <c r="P20" s="87">
        <f>Statistik!E22</f>
        <v>3.0507735890172149E-3</v>
      </c>
      <c r="Q20" s="87">
        <f>Statistik!E23</f>
        <v>1.3074743952930922E-3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0.10154717803443016</v>
      </c>
      <c r="H15" s="124">
        <f>'Eintrag_Yu&amp;Stand'!H20</f>
        <v>0.26432774024842015</v>
      </c>
      <c r="I15" s="124">
        <f>'Eintrag_Yu&amp;Stand'!I20</f>
        <v>0.26650686424057529</v>
      </c>
      <c r="J15" s="124">
        <f>'Eintrag_Yu&amp;Stand'!J20</f>
        <v>0.13859228590106776</v>
      </c>
      <c r="K15" s="125">
        <f>'Eintrag_Yu&amp;Stand'!K20</f>
        <v>3.9660056657223795E-2</v>
      </c>
      <c r="L15" s="124">
        <f>'Eintrag_Yu&amp;Stand'!L20</f>
        <v>1.3510568751361952E-2</v>
      </c>
      <c r="M15" s="124">
        <f>'Eintrag_Yu&amp;Stand'!M20</f>
        <v>3.4212246676835915E-2</v>
      </c>
      <c r="N15" s="124">
        <f>'Eintrag_Yu&amp;Stand'!N20</f>
        <v>0.10459795162344737</v>
      </c>
      <c r="O15" s="124">
        <f>'Eintrag_Yu&amp;Stand'!O20</f>
        <v>3.2686859882327307E-2</v>
      </c>
      <c r="P15" s="124">
        <f>'Eintrag_Yu&amp;Stand'!P20</f>
        <v>3.0507735890172149E-3</v>
      </c>
      <c r="Q15" s="124">
        <f>'Eintrag_Yu&amp;Stand'!Q20</f>
        <v>1.3074743952930922E-3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-1.0372144489027148E-2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-2.6490998429022129E-2</v>
      </c>
      <c r="H296" s="178">
        <f t="shared" si="156"/>
        <v>-2.6032316819139728E-2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-1.7556444092788278E-2</v>
      </c>
      <c r="H297" s="178">
        <f t="shared" si="156"/>
        <v>-3.5859470267724201E-2</v>
      </c>
      <c r="I297" s="178">
        <f t="shared" si="156"/>
        <v>-1.4272676200267856E-2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-5.3804860718957891E-3</v>
      </c>
      <c r="H298" s="179">
        <f t="shared" si="156"/>
        <v>-1.3077529680502124E-2</v>
      </c>
      <c r="I298" s="179">
        <f t="shared" si="156"/>
        <v>-1.0446876658572631E-2</v>
      </c>
      <c r="J298" s="179">
        <f t="shared" si="156"/>
        <v>-2.1239796144307027E-3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-1.8697334385313746E-3</v>
      </c>
      <c r="H299" s="179">
        <f t="shared" si="156"/>
        <v>-4.7710799830565816E-3</v>
      </c>
      <c r="I299" s="179">
        <f t="shared" si="156"/>
        <v>-4.5038138027924182E-3</v>
      </c>
      <c r="J299" s="179">
        <f t="shared" si="156"/>
        <v>-1.8507059761208519E-3</v>
      </c>
      <c r="K299" s="179">
        <f t="shared" si="156"/>
        <v>-2.0705461650110627E-4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-4.7632475519635547E-3</v>
      </c>
      <c r="H300" s="179">
        <f t="shared" si="160"/>
        <v>-1.2324307966473541E-2</v>
      </c>
      <c r="I300" s="179">
        <f t="shared" si="160"/>
        <v>-1.2190630570342354E-2</v>
      </c>
      <c r="J300" s="179">
        <f t="shared" si="160"/>
        <v>-5.9308787993093207E-3</v>
      </c>
      <c r="K300" s="179">
        <f t="shared" si="160"/>
        <v>-1.3410953682713846E-3</v>
      </c>
      <c r="L300" s="179">
        <f t="shared" si="160"/>
        <v>-1.786130483004049E-4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-1.4591579869479432E-2</v>
      </c>
      <c r="H301" s="179">
        <f t="shared" si="160"/>
        <v>-3.7907018051109319E-2</v>
      </c>
      <c r="I301" s="179">
        <f t="shared" si="160"/>
        <v>-3.7998743934041082E-2</v>
      </c>
      <c r="J301" s="179">
        <f t="shared" si="160"/>
        <v>-1.9381992180209012E-2</v>
      </c>
      <c r="K301" s="179">
        <f t="shared" si="160"/>
        <v>-5.1888952840970859E-3</v>
      </c>
      <c r="L301" s="179">
        <f t="shared" si="160"/>
        <v>-1.3967592272610204E-3</v>
      </c>
      <c r="M301" s="179">
        <f t="shared" si="160"/>
        <v>-1.3828106965192634E-3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-4.5631530457879363E-3</v>
      </c>
      <c r="H302" s="179">
        <f t="shared" si="160"/>
        <v>-1.1869357820331647E-2</v>
      </c>
      <c r="I302" s="179">
        <f t="shared" si="160"/>
        <v>-1.1944465560310586E-2</v>
      </c>
      <c r="J302" s="179">
        <f t="shared" si="160"/>
        <v>-6.1751842656505842E-3</v>
      </c>
      <c r="K302" s="179">
        <f t="shared" si="160"/>
        <v>-1.7332559830965217E-3</v>
      </c>
      <c r="L302" s="179">
        <f t="shared" si="160"/>
        <v>-5.5238926444714867E-4</v>
      </c>
      <c r="M302" s="179">
        <f t="shared" si="160"/>
        <v>-1.1052983804434489E-3</v>
      </c>
      <c r="N302" s="179">
        <f t="shared" si="160"/>
        <v>-1.3211567164196786E-3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-4.2601869422955282E-4</v>
      </c>
      <c r="H303" s="179">
        <f t="shared" si="160"/>
        <v>-1.1086046498364911E-3</v>
      </c>
      <c r="I303" s="179">
        <f t="shared" si="160"/>
        <v>-1.116967687427501E-3</v>
      </c>
      <c r="J303" s="179">
        <f t="shared" si="160"/>
        <v>-5.7974119023715149E-4</v>
      </c>
      <c r="K303" s="179">
        <f t="shared" si="160"/>
        <v>-1.6493049799662146E-4</v>
      </c>
      <c r="L303" s="179">
        <f t="shared" si="160"/>
        <v>-5.5108651770248376E-5</v>
      </c>
      <c r="M303" s="179">
        <f t="shared" si="160"/>
        <v>-1.3055393583385298E-4</v>
      </c>
      <c r="N303" s="179">
        <f t="shared" si="160"/>
        <v>-3.1539724486539172E-4</v>
      </c>
      <c r="O303" s="179">
        <f t="shared" si="160"/>
        <v>-3.8533737562240624E-5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-1.8260279802118974E-4</v>
      </c>
      <c r="H304" s="179">
        <f t="shared" si="164"/>
        <v>-4.7525404247646347E-4</v>
      </c>
      <c r="I304" s="179">
        <f t="shared" si="164"/>
        <v>-4.7903548304210539E-4</v>
      </c>
      <c r="J304" s="179">
        <f t="shared" si="164"/>
        <v>-2.4893672487990946E-4</v>
      </c>
      <c r="K304" s="179">
        <f t="shared" si="164"/>
        <v>-7.109774799816246E-5</v>
      </c>
      <c r="L304" s="179">
        <f t="shared" si="164"/>
        <v>-2.4076563569341176E-5</v>
      </c>
      <c r="M304" s="179">
        <f t="shared" si="164"/>
        <v>-5.978362036837865E-5</v>
      </c>
      <c r="N304" s="179">
        <f t="shared" si="164"/>
        <v>-1.7083135509286874E-4</v>
      </c>
      <c r="O304" s="179">
        <f t="shared" si="164"/>
        <v>-4.2035916661446184E-5</v>
      </c>
      <c r="P304" s="179">
        <f t="shared" si="164"/>
        <v>-1.5072957850983683E-6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2.8839789392855458E-4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1.9384090019957027E-3</v>
      </c>
      <c r="H423" s="179">
        <f t="shared" si="258"/>
        <v>9.2414515271274213E-6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3.6086115137998036E-4</v>
      </c>
      <c r="H424" s="179">
        <f t="shared" si="258"/>
        <v>-2.0000041390553966E-3</v>
      </c>
      <c r="I424" s="179">
        <f t="shared" si="258"/>
        <v>-3.1185049598512994E-4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-1.9740924165607653E-4</v>
      </c>
      <c r="H425" s="179">
        <f t="shared" si="258"/>
        <v>-1.6301930260064104E-3</v>
      </c>
      <c r="I425" s="179">
        <f t="shared" si="258"/>
        <v>-1.0607362879749801E-3</v>
      </c>
      <c r="J425" s="179">
        <f t="shared" si="258"/>
        <v>-3.5892947331539184E-5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-9.9706943688838848E-5</v>
      </c>
      <c r="H426" s="179">
        <f t="shared" si="258"/>
        <v>-7.094464983036597E-4</v>
      </c>
      <c r="I426" s="179">
        <f t="shared" si="258"/>
        <v>-6.3381275310003034E-4</v>
      </c>
      <c r="J426" s="179">
        <f t="shared" si="258"/>
        <v>-1.0361426471004349E-4</v>
      </c>
      <c r="K426" s="179">
        <f t="shared" si="258"/>
        <v>-9.2484528906800339E-7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-1.9574584263982612E-4</v>
      </c>
      <c r="H427" s="179">
        <f t="shared" si="262"/>
        <v>-1.7178720124808222E-3</v>
      </c>
      <c r="I427" s="179">
        <f t="shared" si="262"/>
        <v>-1.6801814800245487E-3</v>
      </c>
      <c r="J427" s="179">
        <f t="shared" si="262"/>
        <v>-3.4435222119555821E-4</v>
      </c>
      <c r="K427" s="179">
        <f t="shared" si="262"/>
        <v>-3.2701667686204883E-6</v>
      </c>
      <c r="L427" s="179">
        <f t="shared" si="262"/>
        <v>6.3159649663229285E-7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2.7246707791448433E-5</v>
      </c>
      <c r="H428" s="179">
        <f t="shared" si="262"/>
        <v>-3.6953409220183741E-3</v>
      </c>
      <c r="I428" s="179">
        <f t="shared" si="262"/>
        <v>-3.7276854285478622E-3</v>
      </c>
      <c r="J428" s="179">
        <f t="shared" si="262"/>
        <v>-3.9092714750861752E-4</v>
      </c>
      <c r="K428" s="179">
        <f t="shared" si="262"/>
        <v>1.8743016894661515E-4</v>
      </c>
      <c r="L428" s="179">
        <f t="shared" si="262"/>
        <v>5.6946634210503172E-5</v>
      </c>
      <c r="M428" s="179">
        <f t="shared" si="262"/>
        <v>1.6625249717804863E-5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-1.9255828723945209E-4</v>
      </c>
      <c r="H429" s="179">
        <f t="shared" si="262"/>
        <v>-1.6828452020300833E-3</v>
      </c>
      <c r="I429" s="179">
        <f t="shared" si="262"/>
        <v>-1.7046705399158862E-3</v>
      </c>
      <c r="J429" s="179">
        <f t="shared" si="262"/>
        <v>-3.9624828159800471E-4</v>
      </c>
      <c r="K429" s="179">
        <f t="shared" si="262"/>
        <v>-7.171095473166463E-6</v>
      </c>
      <c r="L429" s="179">
        <f t="shared" si="262"/>
        <v>5.8921830159668669E-6</v>
      </c>
      <c r="M429" s="179">
        <f t="shared" si="262"/>
        <v>-7.546538696816521E-7</v>
      </c>
      <c r="N429" s="179">
        <f t="shared" si="262"/>
        <v>-1.6228231764929515E-5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-2.5728514867060866E-5</v>
      </c>
      <c r="H430" s="179">
        <f t="shared" si="262"/>
        <v>-1.7750311366357684E-4</v>
      </c>
      <c r="I430" s="179">
        <f t="shared" si="262"/>
        <v>-1.8012254195818529E-4</v>
      </c>
      <c r="J430" s="179">
        <f t="shared" si="262"/>
        <v>-4.7962140140268299E-5</v>
      </c>
      <c r="K430" s="179">
        <f t="shared" si="262"/>
        <v>-3.658402231323349E-6</v>
      </c>
      <c r="L430" s="179">
        <f t="shared" si="262"/>
        <v>-3.4200609179716996E-7</v>
      </c>
      <c r="M430" s="179">
        <f t="shared" si="262"/>
        <v>-2.2629467405677045E-6</v>
      </c>
      <c r="N430" s="179">
        <f t="shared" si="262"/>
        <v>-1.4335539496423935E-5</v>
      </c>
      <c r="O430" s="179">
        <f t="shared" si="262"/>
        <v>-1.950666242451124E-7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-1.1225979876676092E-5</v>
      </c>
      <c r="H431" s="179">
        <f t="shared" si="264"/>
        <v>-7.6644127484183536E-5</v>
      </c>
      <c r="I431" s="179">
        <f t="shared" si="264"/>
        <v>-7.785242985515852E-5</v>
      </c>
      <c r="J431" s="179">
        <f t="shared" si="264"/>
        <v>-2.0918082837489593E-5</v>
      </c>
      <c r="K431" s="179">
        <f t="shared" si="264"/>
        <v>-1.6642586947063302E-6</v>
      </c>
      <c r="L431" s="179">
        <f t="shared" si="264"/>
        <v>-1.7799383032370695E-7</v>
      </c>
      <c r="M431" s="179">
        <f t="shared" si="264"/>
        <v>-1.1666979068422906E-6</v>
      </c>
      <c r="N431" s="179">
        <f t="shared" si="264"/>
        <v>-9.8026748032958004E-6</v>
      </c>
      <c r="O431" s="179">
        <f t="shared" si="264"/>
        <v>-5.877409985873414E-7</v>
      </c>
      <c r="P431" s="179">
        <f t="shared" si="264"/>
        <v>-4.3830434396887971E-10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1.5950725854919228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1.518233190178869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1.4475985396098234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1.415773849139758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1.4328066932417696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1.4130089666344721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1.2928487367174746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1.4023259453699748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1.4904481553737943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1.5136788772631897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1.5580086608041812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1.5914520832207728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1.5820169265410606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0.11764220046877287</v>
      </c>
      <c r="G552" s="175">
        <f t="shared" si="358"/>
        <v>6.5379975463267362E-2</v>
      </c>
      <c r="H552" s="175">
        <f t="shared" si="358"/>
        <v>1.9003986779885212E-2</v>
      </c>
      <c r="I552" s="175">
        <f t="shared" si="358"/>
        <v>5.0437813462072519E-3</v>
      </c>
      <c r="J552" s="175">
        <f t="shared" si="358"/>
        <v>1.2856000443575567E-3</v>
      </c>
      <c r="K552" s="175">
        <f t="shared" si="358"/>
        <v>3.1916672770296095E-4</v>
      </c>
      <c r="L552" s="175">
        <f t="shared" si="358"/>
        <v>7.5223963817975064E-5</v>
      </c>
      <c r="M552" s="175">
        <f t="shared" si="358"/>
        <v>1.9861270402081218E-5</v>
      </c>
      <c r="N552" s="175">
        <f t="shared" si="358"/>
        <v>5.1770171702890279E-6</v>
      </c>
      <c r="O552" s="175">
        <f t="shared" si="358"/>
        <v>1.3082037735618582E-6</v>
      </c>
      <c r="P552" s="175">
        <f t="shared" si="358"/>
        <v>3.3370108645415604E-7</v>
      </c>
      <c r="Q552" s="175">
        <f t="shared" si="358"/>
        <v>8.6039730506730388E-8</v>
      </c>
      <c r="R552" s="175">
        <f t="shared" si="358"/>
        <v>2.0745454569337997E-8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0.10472994984137572</v>
      </c>
      <c r="H553" s="179">
        <f t="shared" si="358"/>
        <v>6.1500962452962646E-2</v>
      </c>
      <c r="I553" s="179">
        <f t="shared" si="358"/>
        <v>1.9204249210983435E-2</v>
      </c>
      <c r="J553" s="179">
        <f t="shared" si="358"/>
        <v>5.0875174887102369E-3</v>
      </c>
      <c r="K553" s="179">
        <f t="shared" si="358"/>
        <v>1.2733044436566202E-3</v>
      </c>
      <c r="L553" s="179">
        <f t="shared" si="358"/>
        <v>3.0063434575693668E-4</v>
      </c>
      <c r="M553" s="179">
        <f t="shared" si="358"/>
        <v>7.9432269721771388E-5</v>
      </c>
      <c r="N553" s="179">
        <f t="shared" si="358"/>
        <v>2.0707364952046411E-5</v>
      </c>
      <c r="O553" s="179">
        <f t="shared" si="358"/>
        <v>5.2327723731969205E-6</v>
      </c>
      <c r="P553" s="179">
        <f t="shared" si="358"/>
        <v>1.3348017912492964E-6</v>
      </c>
      <c r="Q553" s="179">
        <f t="shared" si="358"/>
        <v>3.4415876175911202E-7</v>
      </c>
      <c r="R553" s="179">
        <f t="shared" si="358"/>
        <v>8.2981808817104798E-8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0.11896238071049949</v>
      </c>
      <c r="G554" s="179">
        <f t="shared" si="358"/>
        <v>0</v>
      </c>
      <c r="H554" s="179">
        <f t="shared" si="358"/>
        <v>9.3152109635314714E-2</v>
      </c>
      <c r="I554" s="179">
        <f t="shared" si="358"/>
        <v>6.0259638876546985E-2</v>
      </c>
      <c r="J554" s="179">
        <f t="shared" si="358"/>
        <v>1.9115944439650468E-2</v>
      </c>
      <c r="K554" s="179">
        <f t="shared" si="358"/>
        <v>4.9582385564907469E-3</v>
      </c>
      <c r="L554" s="179">
        <f t="shared" si="358"/>
        <v>1.1793826784133373E-3</v>
      </c>
      <c r="M554" s="179">
        <f t="shared" si="358"/>
        <v>3.1250543282552225E-4</v>
      </c>
      <c r="N554" s="179">
        <f t="shared" si="358"/>
        <v>8.150899867285911E-5</v>
      </c>
      <c r="O554" s="179">
        <f t="shared" si="358"/>
        <v>2.059950750935892E-5</v>
      </c>
      <c r="P554" s="179">
        <f t="shared" si="358"/>
        <v>5.2547547043939026E-6</v>
      </c>
      <c r="Q554" s="179">
        <f t="shared" si="358"/>
        <v>1.3548679361138441E-6</v>
      </c>
      <c r="R554" s="179">
        <f t="shared" si="358"/>
        <v>3.2667931058668699E-7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0.483424025414051</v>
      </c>
      <c r="G555" s="179">
        <f t="shared" si="358"/>
        <v>0.11240580996581892</v>
      </c>
      <c r="H555" s="179">
        <f t="shared" si="358"/>
        <v>0</v>
      </c>
      <c r="I555" s="179">
        <f t="shared" si="358"/>
        <v>8.6632760844115822E-2</v>
      </c>
      <c r="J555" s="179">
        <f t="shared" si="358"/>
        <v>6.1292624425540988E-2</v>
      </c>
      <c r="K555" s="179">
        <f t="shared" si="358"/>
        <v>1.8889531153212777E-2</v>
      </c>
      <c r="L555" s="179">
        <f t="shared" si="358"/>
        <v>4.6477105483332592E-3</v>
      </c>
      <c r="M555" s="179">
        <f t="shared" si="358"/>
        <v>1.2467094286151628E-3</v>
      </c>
      <c r="N555" s="179">
        <f t="shared" si="358"/>
        <v>3.2585778214098965E-4</v>
      </c>
      <c r="O555" s="179">
        <f t="shared" si="358"/>
        <v>8.2387324090955335E-5</v>
      </c>
      <c r="P555" s="179">
        <f t="shared" si="358"/>
        <v>2.1018382055987434E-5</v>
      </c>
      <c r="Q555" s="179">
        <f t="shared" si="358"/>
        <v>5.4194318998949368E-6</v>
      </c>
      <c r="R555" s="179">
        <f t="shared" si="358"/>
        <v>1.3067148934869106E-6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0.7442401671917942</v>
      </c>
      <c r="G556" s="179">
        <f t="shared" si="358"/>
        <v>0.46186861381042082</v>
      </c>
      <c r="H556" s="179">
        <f t="shared" si="358"/>
        <v>9.6067602314487716E-2</v>
      </c>
      <c r="I556" s="179">
        <f t="shared" si="358"/>
        <v>0</v>
      </c>
      <c r="J556" s="179">
        <f t="shared" si="358"/>
        <v>9.056803128581109E-2</v>
      </c>
      <c r="K556" s="179">
        <f t="shared" si="358"/>
        <v>5.8817164284103891E-2</v>
      </c>
      <c r="L556" s="179">
        <f t="shared" si="358"/>
        <v>1.6916709009298387E-2</v>
      </c>
      <c r="M556" s="179">
        <f t="shared" si="358"/>
        <v>4.7805432966387951E-3</v>
      </c>
      <c r="N556" s="179">
        <f t="shared" si="358"/>
        <v>1.2602975326549276E-3</v>
      </c>
      <c r="O556" s="179">
        <f t="shared" si="358"/>
        <v>3.1917004571174415E-4</v>
      </c>
      <c r="P556" s="179">
        <f t="shared" si="358"/>
        <v>8.1457228017150818E-5</v>
      </c>
      <c r="Q556" s="179">
        <f t="shared" si="358"/>
        <v>2.1004996819767694E-5</v>
      </c>
      <c r="R556" s="179">
        <f t="shared" si="358"/>
        <v>5.0647613316623135E-6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0.87893218596495659</v>
      </c>
      <c r="G557" s="179">
        <f t="shared" si="358"/>
        <v>0.73598611719937979</v>
      </c>
      <c r="H557" s="179">
        <f t="shared" si="358"/>
        <v>0.44312904873430786</v>
      </c>
      <c r="I557" s="179">
        <f t="shared" si="358"/>
        <v>9.7459293011391043E-2</v>
      </c>
      <c r="J557" s="179">
        <f t="shared" si="358"/>
        <v>0</v>
      </c>
      <c r="K557" s="179">
        <f t="shared" si="358"/>
        <v>8.706940312196064E-2</v>
      </c>
      <c r="L557" s="179">
        <f t="shared" si="358"/>
        <v>5.0786761419813781E-2</v>
      </c>
      <c r="M557" s="179">
        <f t="shared" si="358"/>
        <v>1.8223452110521215E-2</v>
      </c>
      <c r="N557" s="179">
        <f t="shared" si="358"/>
        <v>4.9950001097085533E-3</v>
      </c>
      <c r="O557" s="179">
        <f t="shared" si="358"/>
        <v>1.2740020600187179E-3</v>
      </c>
      <c r="P557" s="179">
        <f t="shared" si="358"/>
        <v>3.2567274297482245E-4</v>
      </c>
      <c r="Q557" s="179">
        <f t="shared" si="358"/>
        <v>8.4010312620802757E-5</v>
      </c>
      <c r="R557" s="179">
        <f t="shared" si="358"/>
        <v>2.0258477889523165E-5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0.94182556492856606</v>
      </c>
      <c r="G558" s="179">
        <f t="shared" si="358"/>
        <v>0.8751178972655983</v>
      </c>
      <c r="H558" s="179">
        <f t="shared" si="358"/>
        <v>0.72483512244299886</v>
      </c>
      <c r="I558" s="179">
        <f t="shared" si="358"/>
        <v>0.44169910829047071</v>
      </c>
      <c r="J558" s="179">
        <f t="shared" si="358"/>
        <v>0.10007110178100767</v>
      </c>
      <c r="K558" s="179">
        <f t="shared" si="358"/>
        <v>0</v>
      </c>
      <c r="L558" s="179">
        <f t="shared" si="358"/>
        <v>6.4759346500001994E-2</v>
      </c>
      <c r="M558" s="179">
        <f t="shared" si="358"/>
        <v>5.8176436743081872E-2</v>
      </c>
      <c r="N558" s="179">
        <f t="shared" si="358"/>
        <v>1.9180256523669097E-2</v>
      </c>
      <c r="O558" s="179">
        <f t="shared" si="358"/>
        <v>5.0510032713333257E-3</v>
      </c>
      <c r="P558" s="179">
        <f t="shared" si="358"/>
        <v>1.3001262642615529E-3</v>
      </c>
      <c r="Q558" s="179">
        <f t="shared" si="358"/>
        <v>3.3588437808081427E-4</v>
      </c>
      <c r="R558" s="179">
        <f t="shared" si="358"/>
        <v>8.1024771753117984E-5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0.97157901098563781</v>
      </c>
      <c r="G559" s="179">
        <f t="shared" si="358"/>
        <v>0.94009491370774678</v>
      </c>
      <c r="H559" s="179">
        <f t="shared" si="358"/>
        <v>0.87005374581237094</v>
      </c>
      <c r="I559" s="179">
        <f t="shared" si="358"/>
        <v>0.72387867745792944</v>
      </c>
      <c r="J559" s="179">
        <f t="shared" si="358"/>
        <v>0.44683205419927169</v>
      </c>
      <c r="K559" s="179">
        <f t="shared" si="358"/>
        <v>9.7029985980713912E-2</v>
      </c>
      <c r="L559" s="179">
        <f t="shared" si="358"/>
        <v>0</v>
      </c>
      <c r="M559" s="179">
        <f t="shared" si="358"/>
        <v>8.5161990559250098E-2</v>
      </c>
      <c r="N559" s="179">
        <f t="shared" si="358"/>
        <v>6.316859230492991E-2</v>
      </c>
      <c r="O559" s="179">
        <f t="shared" si="358"/>
        <v>1.9424074917521912E-2</v>
      </c>
      <c r="P559" s="179">
        <f t="shared" si="358"/>
        <v>5.1574206375027886E-3</v>
      </c>
      <c r="Q559" s="179">
        <f t="shared" si="358"/>
        <v>1.3409615747931973E-3</v>
      </c>
      <c r="R559" s="179">
        <f t="shared" si="358"/>
        <v>3.2395090964655007E-4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0.98596505585331351</v>
      </c>
      <c r="G560" s="179">
        <f t="shared" si="358"/>
        <v>0.97076940922553767</v>
      </c>
      <c r="H560" s="179">
        <f t="shared" si="358"/>
        <v>0.93783440608961188</v>
      </c>
      <c r="I560" s="179">
        <f t="shared" si="358"/>
        <v>0.86975384523102095</v>
      </c>
      <c r="J560" s="179">
        <f t="shared" si="358"/>
        <v>0.72692274744209018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0.44084513816165399</v>
      </c>
      <c r="L560" s="179">
        <f t="shared" si="358"/>
        <v>7.6666961880246298E-2</v>
      </c>
      <c r="M560" s="179">
        <f t="shared" si="358"/>
        <v>0</v>
      </c>
      <c r="N560" s="179">
        <f t="shared" si="358"/>
        <v>0.10049925894586767</v>
      </c>
      <c r="O560" s="179">
        <f t="shared" si="358"/>
        <v>6.4390497905670072E-2</v>
      </c>
      <c r="P560" s="179">
        <f t="shared" si="358"/>
        <v>1.9882133937631091E-2</v>
      </c>
      <c r="Q560" s="179">
        <f t="shared" si="358"/>
        <v>5.3205746876529214E-3</v>
      </c>
      <c r="R560" s="179">
        <f t="shared" si="358"/>
        <v>1.2933712000467135E-3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0.99302749950288305</v>
      </c>
      <c r="G561" s="179">
        <f t="shared" si="358"/>
        <v>0.9855755340622987</v>
      </c>
      <c r="H561" s="179">
        <f t="shared" si="358"/>
        <v>0.96972388928536857</v>
      </c>
      <c r="I561" s="179">
        <f t="shared" si="358"/>
        <v>0.93776567969061186</v>
      </c>
      <c r="J561" s="179">
        <f t="shared" si="358"/>
        <v>0.87110610104222952</v>
      </c>
      <c r="K561" s="179">
        <f t="shared" si="358"/>
        <v>0.72337121135064797</v>
      </c>
      <c r="L561" s="179">
        <f t="shared" si="358"/>
        <v>0.39630675921797431</v>
      </c>
      <c r="M561" s="179">
        <f t="shared" si="358"/>
        <v>9.535671523565617E-2</v>
      </c>
      <c r="N561" s="179">
        <f t="shared" si="358"/>
        <v>0</v>
      </c>
      <c r="O561" s="179">
        <f t="shared" si="358"/>
        <v>0.10439998677714495</v>
      </c>
      <c r="P561" s="179">
        <f t="shared" si="358"/>
        <v>6.663717109502261E-2</v>
      </c>
      <c r="Q561" s="179">
        <f t="shared" si="358"/>
        <v>2.053084251287084E-2</v>
      </c>
      <c r="R561" s="179">
        <f t="shared" si="358"/>
        <v>5.1326463770741699E-3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0.99652512546697081</v>
      </c>
      <c r="G562" s="179">
        <f t="shared" si="358"/>
        <v>0.99283671879287694</v>
      </c>
      <c r="H562" s="179">
        <f t="shared" si="358"/>
        <v>0.98507589604728774</v>
      </c>
      <c r="I562" s="179">
        <f t="shared" si="358"/>
        <v>0.96971402766186465</v>
      </c>
      <c r="J562" s="179">
        <f t="shared" si="358"/>
        <v>0.93835543942391797</v>
      </c>
      <c r="K562" s="179">
        <f t="shared" si="358"/>
        <v>0.86952926414130094</v>
      </c>
      <c r="L562" s="179">
        <f t="shared" si="358"/>
        <v>0.69632031504727421</v>
      </c>
      <c r="M562" s="179">
        <f t="shared" si="358"/>
        <v>0.43748803350189103</v>
      </c>
      <c r="N562" s="179">
        <f t="shared" si="358"/>
        <v>0.1085231966953448</v>
      </c>
      <c r="O562" s="179">
        <f t="shared" si="358"/>
        <v>0</v>
      </c>
      <c r="P562" s="179">
        <f t="shared" si="358"/>
        <v>0.11169140162715564</v>
      </c>
      <c r="Q562" s="179">
        <f t="shared" si="358"/>
        <v>6.9089891228754724E-2</v>
      </c>
      <c r="R562" s="179">
        <f t="shared" si="358"/>
        <v>1.9821997611725532E-2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0.99826542309275945</v>
      </c>
      <c r="G563" s="179">
        <f t="shared" si="358"/>
        <v>0.99643074965320211</v>
      </c>
      <c r="H563" s="179">
        <f t="shared" si="358"/>
        <v>0.99259290933887578</v>
      </c>
      <c r="I563" s="179">
        <f t="shared" si="358"/>
        <v>0.98507756090033305</v>
      </c>
      <c r="J563" s="179">
        <f t="shared" si="358"/>
        <v>0.96998220433706661</v>
      </c>
      <c r="K563" s="179">
        <f t="shared" si="358"/>
        <v>0.93766819506752808</v>
      </c>
      <c r="L563" s="179">
        <f t="shared" si="358"/>
        <v>0.85788493289188961</v>
      </c>
      <c r="M563" s="179">
        <f t="shared" si="358"/>
        <v>0.72137324102947831</v>
      </c>
      <c r="N563" s="179">
        <f t="shared" si="358"/>
        <v>0.4627676597816508</v>
      </c>
      <c r="O563" s="179">
        <f t="shared" si="358"/>
        <v>0.11177725880659702</v>
      </c>
      <c r="P563" s="179">
        <f t="shared" si="358"/>
        <v>0</v>
      </c>
      <c r="Q563" s="179">
        <f t="shared" si="358"/>
        <v>0.11667386244096656</v>
      </c>
      <c r="R563" s="179">
        <f t="shared" si="358"/>
        <v>6.6998038294072262E-2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0.99912649032011602</v>
      </c>
      <c r="G564" s="179">
        <f t="shared" si="358"/>
        <v>0.99820421397093118</v>
      </c>
      <c r="H564" s="179">
        <f t="shared" si="358"/>
        <v>0.99628074530939226</v>
      </c>
      <c r="I564" s="179">
        <f t="shared" si="358"/>
        <v>0.99253574782948528</v>
      </c>
      <c r="J564" s="179">
        <f t="shared" si="358"/>
        <v>0.98508427428566403</v>
      </c>
      <c r="K564" s="179">
        <f t="shared" si="358"/>
        <v>0.96942020284451402</v>
      </c>
      <c r="L564" s="179">
        <f t="shared" si="358"/>
        <v>0.93223397479093817</v>
      </c>
      <c r="M564" s="179">
        <f t="shared" si="358"/>
        <v>0.86751135504496713</v>
      </c>
      <c r="N564" s="179">
        <f t="shared" si="358"/>
        <v>0.73404403706084687</v>
      </c>
      <c r="O564" s="179">
        <f t="shared" si="358"/>
        <v>0.46465843143530949</v>
      </c>
      <c r="P564" s="179">
        <f t="shared" si="358"/>
        <v>0.11425001341780676</v>
      </c>
      <c r="Q564" s="179">
        <f t="shared" si="358"/>
        <v>0</v>
      </c>
      <c r="R564" s="179">
        <f t="shared" si="358"/>
        <v>0.1162494741569797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0.99957036015185641</v>
      </c>
      <c r="G565" s="179">
        <f t="shared" si="358"/>
        <v>0.99911715304161386</v>
      </c>
      <c r="H565" s="179">
        <f t="shared" si="358"/>
        <v>0.99817344818305576</v>
      </c>
      <c r="I565" s="179">
        <f t="shared" si="358"/>
        <v>0.99634169314942223</v>
      </c>
      <c r="J565" s="179">
        <f t="shared" si="358"/>
        <v>0.99271615959803539</v>
      </c>
      <c r="K565" s="179">
        <f t="shared" si="358"/>
        <v>0.98517806029581301</v>
      </c>
      <c r="L565" s="179">
        <f t="shared" si="358"/>
        <v>0.96780471001311918</v>
      </c>
      <c r="M565" s="179">
        <f t="shared" si="358"/>
        <v>0.93781437452714744</v>
      </c>
      <c r="N565" s="179">
        <f t="shared" si="358"/>
        <v>0.87640520496354646</v>
      </c>
      <c r="O565" s="179">
        <f t="shared" si="358"/>
        <v>0.74201227678818127</v>
      </c>
      <c r="P565" s="179">
        <f t="shared" si="358"/>
        <v>0.48316632487122219</v>
      </c>
      <c r="Q565" s="179">
        <f t="shared" si="358"/>
        <v>0.12949689019388694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0.99994596798327284</v>
      </c>
      <c r="G566" s="179">
        <f t="shared" si="358"/>
        <v>0.99988901688786258</v>
      </c>
      <c r="H566" s="179">
        <f t="shared" si="358"/>
        <v>0.99977058854275147</v>
      </c>
      <c r="I566" s="179">
        <f t="shared" si="358"/>
        <v>0.99954132724699885</v>
      </c>
      <c r="J566" s="179">
        <f t="shared" si="358"/>
        <v>0.99908967137273141</v>
      </c>
      <c r="K566" s="179">
        <f t="shared" si="358"/>
        <v>0.99816014053815183</v>
      </c>
      <c r="L566" s="179">
        <f t="shared" si="358"/>
        <v>0.99608249760691492</v>
      </c>
      <c r="M566" s="179">
        <f t="shared" si="358"/>
        <v>0.9925580590119274</v>
      </c>
      <c r="N566" s="179">
        <f t="shared" si="358"/>
        <v>0.98563850479980242</v>
      </c>
      <c r="O566" s="179">
        <f t="shared" si="358"/>
        <v>0.97122141182343391</v>
      </c>
      <c r="P566" s="179">
        <f t="shared" si="358"/>
        <v>0.94232315118838617</v>
      </c>
      <c r="Q566" s="179">
        <f t="shared" si="358"/>
        <v>0.88296012951238745</v>
      </c>
      <c r="R566" s="179">
        <f t="shared" si="358"/>
        <v>0.74730741496596853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0.99999916878062023</v>
      </c>
      <c r="G567" s="179">
        <f t="shared" si="358"/>
        <v>0.99999829275239727</v>
      </c>
      <c r="H567" s="179">
        <f t="shared" si="358"/>
        <v>0.9999964714242533</v>
      </c>
      <c r="I567" s="179">
        <f t="shared" si="358"/>
        <v>0.99999294692382412</v>
      </c>
      <c r="J567" s="179">
        <f t="shared" si="358"/>
        <v>0.99998600818877315</v>
      </c>
      <c r="K567" s="179">
        <f t="shared" si="358"/>
        <v>0.99997174954001988</v>
      </c>
      <c r="L567" s="179">
        <f t="shared" si="358"/>
        <v>0.99994003147461941</v>
      </c>
      <c r="M567" s="179">
        <f t="shared" si="358"/>
        <v>0.99988640404340001</v>
      </c>
      <c r="N567" s="179">
        <f t="shared" si="358"/>
        <v>0.99978206850060813</v>
      </c>
      <c r="O567" s="179">
        <f t="shared" si="358"/>
        <v>0.99956869103119894</v>
      </c>
      <c r="P567" s="179">
        <f t="shared" si="358"/>
        <v>0.99915423927776581</v>
      </c>
      <c r="Q567" s="179">
        <f t="shared" si="358"/>
        <v>0.99834549643797088</v>
      </c>
      <c r="R567" s="179">
        <f t="shared" si="358"/>
        <v>0.99661794475372256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1.0000000000000002</v>
      </c>
      <c r="I568" s="179">
        <f t="shared" si="372"/>
        <v>1</v>
      </c>
      <c r="J568" s="179">
        <f t="shared" si="372"/>
        <v>1</v>
      </c>
      <c r="K568" s="179">
        <f t="shared" si="372"/>
        <v>0.99999999999999989</v>
      </c>
      <c r="L568" s="179">
        <f t="shared" si="372"/>
        <v>1</v>
      </c>
      <c r="M568" s="179">
        <f t="shared" si="372"/>
        <v>1</v>
      </c>
      <c r="N568" s="179">
        <f t="shared" si="372"/>
        <v>1</v>
      </c>
      <c r="O568" s="179">
        <f t="shared" si="372"/>
        <v>0.99999999999999989</v>
      </c>
      <c r="P568" s="179">
        <f t="shared" si="372"/>
        <v>0.99999999999999989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1.0000000000000002</v>
      </c>
      <c r="I569" s="179">
        <f t="shared" si="372"/>
        <v>1</v>
      </c>
      <c r="J569" s="179">
        <f t="shared" si="372"/>
        <v>1</v>
      </c>
      <c r="K569" s="179">
        <f t="shared" si="372"/>
        <v>0.99999999999999989</v>
      </c>
      <c r="L569" s="179">
        <f t="shared" si="372"/>
        <v>1</v>
      </c>
      <c r="M569" s="179">
        <f t="shared" si="372"/>
        <v>1</v>
      </c>
      <c r="N569" s="179">
        <f t="shared" si="372"/>
        <v>1</v>
      </c>
      <c r="O569" s="179">
        <f t="shared" si="372"/>
        <v>0.99999999999999989</v>
      </c>
      <c r="P569" s="179">
        <f t="shared" si="372"/>
        <v>0.99999999999999989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1.0000000000000002</v>
      </c>
      <c r="I570" s="179">
        <f t="shared" si="372"/>
        <v>1</v>
      </c>
      <c r="J570" s="179">
        <f t="shared" si="372"/>
        <v>1</v>
      </c>
      <c r="K570" s="179">
        <f t="shared" si="372"/>
        <v>0.99999999999999989</v>
      </c>
      <c r="L570" s="179">
        <f t="shared" si="372"/>
        <v>1</v>
      </c>
      <c r="M570" s="179">
        <f t="shared" si="372"/>
        <v>1</v>
      </c>
      <c r="N570" s="179">
        <f t="shared" si="372"/>
        <v>1</v>
      </c>
      <c r="O570" s="179">
        <f t="shared" si="372"/>
        <v>0.99999999999999989</v>
      </c>
      <c r="P570" s="179">
        <f t="shared" si="372"/>
        <v>0.99999999999999989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1.0000000000000002</v>
      </c>
      <c r="I571" s="179">
        <f t="shared" si="372"/>
        <v>1</v>
      </c>
      <c r="J571" s="179">
        <f t="shared" si="372"/>
        <v>1</v>
      </c>
      <c r="K571" s="179">
        <f t="shared" si="372"/>
        <v>0.99999999999999989</v>
      </c>
      <c r="L571" s="179">
        <f t="shared" si="372"/>
        <v>1</v>
      </c>
      <c r="M571" s="179">
        <f t="shared" si="372"/>
        <v>1</v>
      </c>
      <c r="N571" s="179">
        <f t="shared" si="372"/>
        <v>1</v>
      </c>
      <c r="O571" s="179">
        <f t="shared" si="372"/>
        <v>0.99999999999999989</v>
      </c>
      <c r="P571" s="179">
        <f t="shared" si="372"/>
        <v>0.99999999999999989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1.0000000000000002</v>
      </c>
      <c r="I572" s="179">
        <f t="shared" si="372"/>
        <v>1</v>
      </c>
      <c r="J572" s="179">
        <f t="shared" si="372"/>
        <v>1</v>
      </c>
      <c r="K572" s="179">
        <f t="shared" si="372"/>
        <v>0.99999999999999989</v>
      </c>
      <c r="L572" s="179">
        <f t="shared" si="372"/>
        <v>1</v>
      </c>
      <c r="M572" s="179">
        <f t="shared" si="372"/>
        <v>1</v>
      </c>
      <c r="N572" s="179">
        <f t="shared" si="372"/>
        <v>1</v>
      </c>
      <c r="O572" s="179">
        <f t="shared" si="372"/>
        <v>0.99999999999999989</v>
      </c>
      <c r="P572" s="179">
        <f t="shared" si="372"/>
        <v>0.99999999999999989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1.0000000000000002</v>
      </c>
      <c r="I573" s="179">
        <f t="shared" si="372"/>
        <v>1</v>
      </c>
      <c r="J573" s="179">
        <f t="shared" si="372"/>
        <v>1</v>
      </c>
      <c r="K573" s="179">
        <f t="shared" si="372"/>
        <v>0.99999999999999989</v>
      </c>
      <c r="L573" s="179">
        <f t="shared" si="372"/>
        <v>1</v>
      </c>
      <c r="M573" s="179">
        <f t="shared" si="372"/>
        <v>1</v>
      </c>
      <c r="N573" s="179">
        <f t="shared" si="372"/>
        <v>1</v>
      </c>
      <c r="O573" s="179">
        <f t="shared" si="372"/>
        <v>0.99999999999999989</v>
      </c>
      <c r="P573" s="179">
        <f t="shared" si="372"/>
        <v>0.99999999999999989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1.0000000000000002</v>
      </c>
      <c r="I574" s="179">
        <f t="shared" si="372"/>
        <v>1</v>
      </c>
      <c r="J574" s="179">
        <f t="shared" si="372"/>
        <v>1</v>
      </c>
      <c r="K574" s="179">
        <f t="shared" si="372"/>
        <v>0.99999999999999989</v>
      </c>
      <c r="L574" s="179">
        <f t="shared" si="372"/>
        <v>1</v>
      </c>
      <c r="M574" s="179">
        <f t="shared" si="372"/>
        <v>1</v>
      </c>
      <c r="N574" s="179">
        <f t="shared" si="372"/>
        <v>1</v>
      </c>
      <c r="O574" s="179">
        <f t="shared" si="372"/>
        <v>0.99999999999999989</v>
      </c>
      <c r="P574" s="179">
        <f t="shared" si="372"/>
        <v>0.99999999999999989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1.0000000000000002</v>
      </c>
      <c r="I575" s="179">
        <f t="shared" si="372"/>
        <v>1</v>
      </c>
      <c r="J575" s="179">
        <f t="shared" si="372"/>
        <v>1</v>
      </c>
      <c r="K575" s="179">
        <f t="shared" si="372"/>
        <v>0.99999999999999989</v>
      </c>
      <c r="L575" s="179">
        <f t="shared" si="372"/>
        <v>1</v>
      </c>
      <c r="M575" s="179">
        <f t="shared" si="372"/>
        <v>1</v>
      </c>
      <c r="N575" s="179">
        <f t="shared" si="372"/>
        <v>1</v>
      </c>
      <c r="O575" s="179">
        <f t="shared" si="372"/>
        <v>0.99999999999999989</v>
      </c>
      <c r="P575" s="179">
        <f t="shared" si="372"/>
        <v>0.99999999999999989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1.0000000000000002</v>
      </c>
      <c r="I576" s="179">
        <f t="shared" si="372"/>
        <v>1</v>
      </c>
      <c r="J576" s="179">
        <f t="shared" si="372"/>
        <v>1</v>
      </c>
      <c r="K576" s="179">
        <f t="shared" si="372"/>
        <v>0.99999999999999989</v>
      </c>
      <c r="L576" s="179">
        <f t="shared" si="372"/>
        <v>1</v>
      </c>
      <c r="M576" s="179">
        <f t="shared" si="372"/>
        <v>1</v>
      </c>
      <c r="N576" s="179">
        <f t="shared" si="372"/>
        <v>1</v>
      </c>
      <c r="O576" s="179">
        <f t="shared" si="372"/>
        <v>0.99999999999999989</v>
      </c>
      <c r="P576" s="179">
        <f t="shared" si="372"/>
        <v>0.99999999999999989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1.0000000000000002</v>
      </c>
      <c r="I577" s="179">
        <f t="shared" si="372"/>
        <v>1</v>
      </c>
      <c r="J577" s="179">
        <f t="shared" si="372"/>
        <v>1</v>
      </c>
      <c r="K577" s="179">
        <f t="shared" si="372"/>
        <v>0.99999999999999989</v>
      </c>
      <c r="L577" s="179">
        <f t="shared" si="372"/>
        <v>1</v>
      </c>
      <c r="M577" s="179">
        <f t="shared" si="372"/>
        <v>1</v>
      </c>
      <c r="N577" s="179">
        <f t="shared" si="372"/>
        <v>1</v>
      </c>
      <c r="O577" s="179">
        <f t="shared" si="372"/>
        <v>0.99999999999999989</v>
      </c>
      <c r="P577" s="179">
        <f t="shared" si="372"/>
        <v>0.99999999999999989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1.0000000000000002</v>
      </c>
      <c r="I578" s="179">
        <f t="shared" si="372"/>
        <v>1</v>
      </c>
      <c r="J578" s="179">
        <f t="shared" si="372"/>
        <v>1</v>
      </c>
      <c r="K578" s="179">
        <f t="shared" si="372"/>
        <v>0.99999999999999989</v>
      </c>
      <c r="L578" s="179">
        <f t="shared" si="372"/>
        <v>1</v>
      </c>
      <c r="M578" s="179">
        <f t="shared" si="372"/>
        <v>1</v>
      </c>
      <c r="N578" s="179">
        <f t="shared" si="372"/>
        <v>1</v>
      </c>
      <c r="O578" s="179">
        <f t="shared" si="372"/>
        <v>0.99999999999999989</v>
      </c>
      <c r="P578" s="179">
        <f t="shared" si="372"/>
        <v>0.99999999999999989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1.0000000000000002</v>
      </c>
      <c r="I579" s="179">
        <f t="shared" si="372"/>
        <v>1</v>
      </c>
      <c r="J579" s="179">
        <f t="shared" si="372"/>
        <v>1</v>
      </c>
      <c r="K579" s="179">
        <f t="shared" si="372"/>
        <v>0.99999999999999989</v>
      </c>
      <c r="L579" s="179">
        <f t="shared" si="372"/>
        <v>1</v>
      </c>
      <c r="M579" s="179">
        <f t="shared" si="372"/>
        <v>1</v>
      </c>
      <c r="N579" s="179">
        <f t="shared" si="372"/>
        <v>1</v>
      </c>
      <c r="O579" s="179">
        <f t="shared" si="372"/>
        <v>0.99999999999999989</v>
      </c>
      <c r="P579" s="179">
        <f t="shared" si="372"/>
        <v>0.99999999999999989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1.0000000000000002</v>
      </c>
      <c r="I580" s="179">
        <f t="shared" si="372"/>
        <v>1</v>
      </c>
      <c r="J580" s="179">
        <f t="shared" si="372"/>
        <v>1</v>
      </c>
      <c r="K580" s="179">
        <f t="shared" si="372"/>
        <v>0.99999999999999989</v>
      </c>
      <c r="L580" s="179">
        <f t="shared" si="372"/>
        <v>1</v>
      </c>
      <c r="M580" s="179">
        <f t="shared" si="372"/>
        <v>1</v>
      </c>
      <c r="N580" s="179">
        <f t="shared" si="372"/>
        <v>1</v>
      </c>
      <c r="O580" s="179">
        <f t="shared" si="372"/>
        <v>0.99999999999999989</v>
      </c>
      <c r="P580" s="179">
        <f t="shared" si="372"/>
        <v>0.99999999999999989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1.0000000000000002</v>
      </c>
      <c r="I581" s="179">
        <f t="shared" si="372"/>
        <v>1</v>
      </c>
      <c r="J581" s="179">
        <f t="shared" si="372"/>
        <v>1</v>
      </c>
      <c r="K581" s="179">
        <f t="shared" si="372"/>
        <v>0.99999999999999989</v>
      </c>
      <c r="L581" s="179">
        <f t="shared" si="372"/>
        <v>1</v>
      </c>
      <c r="M581" s="179">
        <f t="shared" si="372"/>
        <v>1</v>
      </c>
      <c r="N581" s="179">
        <f t="shared" si="372"/>
        <v>1</v>
      </c>
      <c r="O581" s="179">
        <f t="shared" si="372"/>
        <v>0.99999999999999989</v>
      </c>
      <c r="P581" s="179">
        <f t="shared" si="372"/>
        <v>0.99999999999999989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1.0000000000000002</v>
      </c>
      <c r="I582" s="179">
        <f t="shared" si="372"/>
        <v>1</v>
      </c>
      <c r="J582" s="179">
        <f t="shared" si="372"/>
        <v>1</v>
      </c>
      <c r="K582" s="179">
        <f t="shared" si="372"/>
        <v>0.99999999999999989</v>
      </c>
      <c r="L582" s="179">
        <f t="shared" si="372"/>
        <v>1</v>
      </c>
      <c r="M582" s="179">
        <f t="shared" si="372"/>
        <v>1</v>
      </c>
      <c r="N582" s="179">
        <f t="shared" si="372"/>
        <v>1</v>
      </c>
      <c r="O582" s="179">
        <f t="shared" si="372"/>
        <v>0.99999999999999989</v>
      </c>
      <c r="P582" s="179">
        <f t="shared" si="372"/>
        <v>0.99999999999999989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1.0000000000000002</v>
      </c>
      <c r="I583" s="179">
        <f t="shared" si="372"/>
        <v>1</v>
      </c>
      <c r="J583" s="179">
        <f t="shared" si="372"/>
        <v>1</v>
      </c>
      <c r="K583" s="179">
        <f t="shared" si="372"/>
        <v>0.99999999999999989</v>
      </c>
      <c r="L583" s="179">
        <f t="shared" si="372"/>
        <v>1</v>
      </c>
      <c r="M583" s="179">
        <f t="shared" si="372"/>
        <v>1</v>
      </c>
      <c r="N583" s="179">
        <f t="shared" si="372"/>
        <v>1</v>
      </c>
      <c r="O583" s="179">
        <f t="shared" si="372"/>
        <v>0.99999999999999989</v>
      </c>
      <c r="P583" s="179">
        <f t="shared" si="372"/>
        <v>0.99999999999999989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1.0000000000000002</v>
      </c>
      <c r="I584" s="179">
        <f t="shared" si="381"/>
        <v>1</v>
      </c>
      <c r="J584" s="179">
        <f t="shared" si="381"/>
        <v>1</v>
      </c>
      <c r="K584" s="179">
        <f t="shared" si="381"/>
        <v>0.99999999999999989</v>
      </c>
      <c r="L584" s="179">
        <f t="shared" si="381"/>
        <v>1</v>
      </c>
      <c r="M584" s="179">
        <f t="shared" si="381"/>
        <v>1</v>
      </c>
      <c r="N584" s="179">
        <f t="shared" si="381"/>
        <v>1</v>
      </c>
      <c r="O584" s="179">
        <f t="shared" si="381"/>
        <v>0.99999999999999989</v>
      </c>
      <c r="P584" s="179">
        <f t="shared" si="381"/>
        <v>0.99999999999999989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1.0000000000000002</v>
      </c>
      <c r="I585" s="179">
        <f t="shared" si="381"/>
        <v>1</v>
      </c>
      <c r="J585" s="179">
        <f t="shared" si="381"/>
        <v>1</v>
      </c>
      <c r="K585" s="179">
        <f t="shared" si="381"/>
        <v>0.99999999999999989</v>
      </c>
      <c r="L585" s="179">
        <f t="shared" si="381"/>
        <v>1</v>
      </c>
      <c r="M585" s="179">
        <f t="shared" si="381"/>
        <v>1</v>
      </c>
      <c r="N585" s="179">
        <f t="shared" si="381"/>
        <v>1</v>
      </c>
      <c r="O585" s="179">
        <f t="shared" si="381"/>
        <v>0.99999999999999989</v>
      </c>
      <c r="P585" s="179">
        <f t="shared" si="381"/>
        <v>0.99999999999999989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1.0000000000000002</v>
      </c>
      <c r="I586" s="179">
        <f t="shared" si="381"/>
        <v>1</v>
      </c>
      <c r="J586" s="179">
        <f t="shared" si="381"/>
        <v>1</v>
      </c>
      <c r="K586" s="179">
        <f t="shared" si="381"/>
        <v>0.99999999999999989</v>
      </c>
      <c r="L586" s="179">
        <f t="shared" si="381"/>
        <v>1</v>
      </c>
      <c r="M586" s="179">
        <f t="shared" si="381"/>
        <v>1</v>
      </c>
      <c r="N586" s="179">
        <f t="shared" si="381"/>
        <v>1</v>
      </c>
      <c r="O586" s="179">
        <f t="shared" si="381"/>
        <v>0.99999999999999989</v>
      </c>
      <c r="P586" s="179">
        <f t="shared" si="381"/>
        <v>0.99999999999999989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1.0000000000000002</v>
      </c>
      <c r="I587" s="179">
        <f t="shared" si="381"/>
        <v>1</v>
      </c>
      <c r="J587" s="179">
        <f t="shared" si="381"/>
        <v>1</v>
      </c>
      <c r="K587" s="179">
        <f t="shared" si="381"/>
        <v>0.99999999999999989</v>
      </c>
      <c r="L587" s="179">
        <f t="shared" si="381"/>
        <v>1</v>
      </c>
      <c r="M587" s="179">
        <f t="shared" si="381"/>
        <v>1</v>
      </c>
      <c r="N587" s="179">
        <f t="shared" si="381"/>
        <v>1</v>
      </c>
      <c r="O587" s="179">
        <f t="shared" si="381"/>
        <v>0.99999999999999989</v>
      </c>
      <c r="P587" s="179">
        <f t="shared" si="381"/>
        <v>0.99999999999999989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1.0000000000000002</v>
      </c>
      <c r="I588" s="179">
        <f t="shared" si="381"/>
        <v>1</v>
      </c>
      <c r="J588" s="179">
        <f t="shared" si="381"/>
        <v>1</v>
      </c>
      <c r="K588" s="179">
        <f t="shared" si="381"/>
        <v>0.99999999999999989</v>
      </c>
      <c r="L588" s="179">
        <f t="shared" si="381"/>
        <v>1</v>
      </c>
      <c r="M588" s="179">
        <f t="shared" si="381"/>
        <v>1</v>
      </c>
      <c r="N588" s="179">
        <f t="shared" si="381"/>
        <v>1</v>
      </c>
      <c r="O588" s="179">
        <f t="shared" si="381"/>
        <v>0.99999999999999989</v>
      </c>
      <c r="P588" s="179">
        <f t="shared" si="381"/>
        <v>0.99999999999999989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1.0000000000000002</v>
      </c>
      <c r="I589" s="179">
        <f t="shared" si="381"/>
        <v>1</v>
      </c>
      <c r="J589" s="179">
        <f t="shared" si="381"/>
        <v>1</v>
      </c>
      <c r="K589" s="179">
        <f t="shared" si="381"/>
        <v>0.99999999999999989</v>
      </c>
      <c r="L589" s="179">
        <f t="shared" si="381"/>
        <v>1</v>
      </c>
      <c r="M589" s="179">
        <f t="shared" si="381"/>
        <v>1</v>
      </c>
      <c r="N589" s="179">
        <f t="shared" si="381"/>
        <v>1</v>
      </c>
      <c r="O589" s="179">
        <f t="shared" si="381"/>
        <v>0.99999999999999989</v>
      </c>
      <c r="P589" s="179">
        <f t="shared" si="381"/>
        <v>0.99999999999999989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1.0000000000000002</v>
      </c>
      <c r="I590" s="179">
        <f t="shared" si="381"/>
        <v>1</v>
      </c>
      <c r="J590" s="179">
        <f t="shared" si="381"/>
        <v>1</v>
      </c>
      <c r="K590" s="179">
        <f t="shared" si="381"/>
        <v>0.99999999999999989</v>
      </c>
      <c r="L590" s="179">
        <f t="shared" si="381"/>
        <v>1</v>
      </c>
      <c r="M590" s="179">
        <f t="shared" si="381"/>
        <v>1</v>
      </c>
      <c r="N590" s="179">
        <f t="shared" si="381"/>
        <v>1</v>
      </c>
      <c r="O590" s="179">
        <f t="shared" si="381"/>
        <v>0.99999999999999989</v>
      </c>
      <c r="P590" s="179">
        <f t="shared" si="381"/>
        <v>0.99999999999999989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1.0000000000000002</v>
      </c>
      <c r="I591" s="179">
        <f t="shared" si="381"/>
        <v>1</v>
      </c>
      <c r="J591" s="179">
        <f t="shared" si="381"/>
        <v>1</v>
      </c>
      <c r="K591" s="179">
        <f t="shared" si="381"/>
        <v>0.99999999999999989</v>
      </c>
      <c r="L591" s="179">
        <f t="shared" si="381"/>
        <v>1</v>
      </c>
      <c r="M591" s="179">
        <f t="shared" si="381"/>
        <v>1</v>
      </c>
      <c r="N591" s="179">
        <f t="shared" si="381"/>
        <v>1</v>
      </c>
      <c r="O591" s="179">
        <f t="shared" si="381"/>
        <v>0.99999999999999989</v>
      </c>
      <c r="P591" s="179">
        <f t="shared" si="381"/>
        <v>0.99999999999999989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1.0000000000000002</v>
      </c>
      <c r="I592" s="179">
        <f t="shared" si="381"/>
        <v>1</v>
      </c>
      <c r="J592" s="179">
        <f t="shared" si="381"/>
        <v>1</v>
      </c>
      <c r="K592" s="179">
        <f t="shared" si="381"/>
        <v>0.99999999999999989</v>
      </c>
      <c r="L592" s="179">
        <f t="shared" si="381"/>
        <v>1</v>
      </c>
      <c r="M592" s="179">
        <f t="shared" si="381"/>
        <v>1</v>
      </c>
      <c r="N592" s="179">
        <f t="shared" si="381"/>
        <v>1</v>
      </c>
      <c r="O592" s="179">
        <f t="shared" si="381"/>
        <v>0.99999999999999989</v>
      </c>
      <c r="P592" s="179">
        <f t="shared" si="381"/>
        <v>0.99999999999999989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1.0000000000000002</v>
      </c>
      <c r="I593" s="179">
        <f t="shared" si="381"/>
        <v>1</v>
      </c>
      <c r="J593" s="179">
        <f t="shared" si="381"/>
        <v>1</v>
      </c>
      <c r="K593" s="179">
        <f t="shared" si="381"/>
        <v>0.99999999999999989</v>
      </c>
      <c r="L593" s="179">
        <f t="shared" si="381"/>
        <v>1</v>
      </c>
      <c r="M593" s="179">
        <f t="shared" si="381"/>
        <v>1</v>
      </c>
      <c r="N593" s="179">
        <f t="shared" si="381"/>
        <v>1</v>
      </c>
      <c r="O593" s="179">
        <f t="shared" si="381"/>
        <v>0.99999999999999989</v>
      </c>
      <c r="P593" s="179">
        <f t="shared" si="381"/>
        <v>0.99999999999999989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1.0000000000000002</v>
      </c>
      <c r="I594" s="179">
        <f t="shared" si="381"/>
        <v>1</v>
      </c>
      <c r="J594" s="179">
        <f t="shared" si="381"/>
        <v>1</v>
      </c>
      <c r="K594" s="179">
        <f t="shared" si="381"/>
        <v>0.99999999999999989</v>
      </c>
      <c r="L594" s="179">
        <f t="shared" si="381"/>
        <v>1</v>
      </c>
      <c r="M594" s="179">
        <f t="shared" si="381"/>
        <v>1</v>
      </c>
      <c r="N594" s="179">
        <f t="shared" si="381"/>
        <v>1</v>
      </c>
      <c r="O594" s="179">
        <f t="shared" si="381"/>
        <v>0.99999999999999989</v>
      </c>
      <c r="P594" s="179">
        <f t="shared" si="381"/>
        <v>0.99999999999999989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1.0000000000000002</v>
      </c>
      <c r="I595" s="179">
        <f t="shared" si="381"/>
        <v>1</v>
      </c>
      <c r="J595" s="179">
        <f t="shared" si="381"/>
        <v>1</v>
      </c>
      <c r="K595" s="179">
        <f t="shared" si="381"/>
        <v>0.99999999999999989</v>
      </c>
      <c r="L595" s="179">
        <f t="shared" si="381"/>
        <v>1</v>
      </c>
      <c r="M595" s="179">
        <f t="shared" si="381"/>
        <v>1</v>
      </c>
      <c r="N595" s="179">
        <f t="shared" si="381"/>
        <v>1</v>
      </c>
      <c r="O595" s="179">
        <f t="shared" si="381"/>
        <v>0.99999999999999989</v>
      </c>
      <c r="P595" s="179">
        <f t="shared" si="381"/>
        <v>0.99999999999999989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1.0000000000000002</v>
      </c>
      <c r="I596" s="179">
        <f t="shared" si="381"/>
        <v>1</v>
      </c>
      <c r="J596" s="179">
        <f t="shared" si="381"/>
        <v>1</v>
      </c>
      <c r="K596" s="179">
        <f t="shared" si="381"/>
        <v>0.99999999999999989</v>
      </c>
      <c r="L596" s="179">
        <f t="shared" si="381"/>
        <v>1</v>
      </c>
      <c r="M596" s="179">
        <f t="shared" si="381"/>
        <v>1</v>
      </c>
      <c r="N596" s="179">
        <f t="shared" si="381"/>
        <v>1</v>
      </c>
      <c r="O596" s="179">
        <f t="shared" si="381"/>
        <v>0.99999999999999989</v>
      </c>
      <c r="P596" s="179">
        <f t="shared" si="381"/>
        <v>0.99999999999999989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1.0000000000000002</v>
      </c>
      <c r="I597" s="179">
        <f t="shared" si="381"/>
        <v>1</v>
      </c>
      <c r="J597" s="179">
        <f t="shared" si="381"/>
        <v>1</v>
      </c>
      <c r="K597" s="179">
        <f t="shared" si="381"/>
        <v>0.99999999999999989</v>
      </c>
      <c r="L597" s="179">
        <f t="shared" si="381"/>
        <v>1</v>
      </c>
      <c r="M597" s="179">
        <f t="shared" si="381"/>
        <v>1</v>
      </c>
      <c r="N597" s="179">
        <f t="shared" si="381"/>
        <v>1</v>
      </c>
      <c r="O597" s="179">
        <f t="shared" si="381"/>
        <v>0.99999999999999989</v>
      </c>
      <c r="P597" s="179">
        <f t="shared" si="381"/>
        <v>0.99999999999999989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1.0000000000000002</v>
      </c>
      <c r="I598" s="179">
        <f t="shared" si="381"/>
        <v>1</v>
      </c>
      <c r="J598" s="179">
        <f t="shared" si="381"/>
        <v>1</v>
      </c>
      <c r="K598" s="179">
        <f t="shared" si="381"/>
        <v>0.99999999999999989</v>
      </c>
      <c r="L598" s="179">
        <f t="shared" si="381"/>
        <v>1</v>
      </c>
      <c r="M598" s="179">
        <f t="shared" si="381"/>
        <v>1</v>
      </c>
      <c r="N598" s="179">
        <f t="shared" si="381"/>
        <v>1</v>
      </c>
      <c r="O598" s="179">
        <f t="shared" si="381"/>
        <v>0.99999999999999989</v>
      </c>
      <c r="P598" s="179">
        <f t="shared" si="381"/>
        <v>0.99999999999999989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1.0000000000000002</v>
      </c>
      <c r="I599" s="179">
        <f t="shared" si="381"/>
        <v>1</v>
      </c>
      <c r="J599" s="179">
        <f t="shared" si="381"/>
        <v>1</v>
      </c>
      <c r="K599" s="179">
        <f t="shared" si="381"/>
        <v>0.99999999999999989</v>
      </c>
      <c r="L599" s="179">
        <f t="shared" si="381"/>
        <v>1</v>
      </c>
      <c r="M599" s="179">
        <f t="shared" si="381"/>
        <v>1</v>
      </c>
      <c r="N599" s="179">
        <f t="shared" si="381"/>
        <v>1</v>
      </c>
      <c r="O599" s="179">
        <f t="shared" si="381"/>
        <v>0.99999999999999989</v>
      </c>
      <c r="P599" s="179">
        <f t="shared" si="381"/>
        <v>0.99999999999999989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1.0000000000000002</v>
      </c>
      <c r="I600" s="179">
        <f t="shared" si="389"/>
        <v>1</v>
      </c>
      <c r="J600" s="179">
        <f t="shared" si="389"/>
        <v>1</v>
      </c>
      <c r="K600" s="179">
        <f t="shared" si="389"/>
        <v>0.99999999999999989</v>
      </c>
      <c r="L600" s="179">
        <f t="shared" si="389"/>
        <v>1</v>
      </c>
      <c r="M600" s="179">
        <f t="shared" si="389"/>
        <v>1</v>
      </c>
      <c r="N600" s="179">
        <f t="shared" si="389"/>
        <v>1</v>
      </c>
      <c r="O600" s="179">
        <f t="shared" si="389"/>
        <v>0.99999999999999989</v>
      </c>
      <c r="P600" s="179">
        <f t="shared" si="389"/>
        <v>0.99999999999999989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1.0000000000000002</v>
      </c>
      <c r="I601" s="179">
        <f t="shared" si="389"/>
        <v>1</v>
      </c>
      <c r="J601" s="179">
        <f t="shared" si="389"/>
        <v>1</v>
      </c>
      <c r="K601" s="179">
        <f t="shared" si="389"/>
        <v>0.99999999999999989</v>
      </c>
      <c r="L601" s="179">
        <f t="shared" si="389"/>
        <v>1</v>
      </c>
      <c r="M601" s="179">
        <f t="shared" si="389"/>
        <v>1</v>
      </c>
      <c r="N601" s="179">
        <f t="shared" si="389"/>
        <v>1</v>
      </c>
      <c r="O601" s="179">
        <f t="shared" si="389"/>
        <v>0.99999999999999989</v>
      </c>
      <c r="P601" s="179">
        <f t="shared" si="389"/>
        <v>0.99999999999999989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1.0000000000000002</v>
      </c>
      <c r="I602" s="179">
        <f t="shared" si="389"/>
        <v>1</v>
      </c>
      <c r="J602" s="179">
        <f t="shared" si="389"/>
        <v>1</v>
      </c>
      <c r="K602" s="179">
        <f t="shared" si="389"/>
        <v>0.99999999999999989</v>
      </c>
      <c r="L602" s="179">
        <f t="shared" si="389"/>
        <v>1</v>
      </c>
      <c r="M602" s="179">
        <f t="shared" si="389"/>
        <v>1</v>
      </c>
      <c r="N602" s="179">
        <f t="shared" si="389"/>
        <v>1</v>
      </c>
      <c r="O602" s="179">
        <f t="shared" si="389"/>
        <v>0.99999999999999989</v>
      </c>
      <c r="P602" s="179">
        <f t="shared" si="389"/>
        <v>0.99999999999999989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1.0000000000000002</v>
      </c>
      <c r="I603" s="179">
        <f t="shared" si="389"/>
        <v>1</v>
      </c>
      <c r="J603" s="179">
        <f t="shared" si="389"/>
        <v>1</v>
      </c>
      <c r="K603" s="179">
        <f t="shared" si="389"/>
        <v>0.99999999999999989</v>
      </c>
      <c r="L603" s="179">
        <f t="shared" si="389"/>
        <v>1</v>
      </c>
      <c r="M603" s="179">
        <f t="shared" si="389"/>
        <v>1</v>
      </c>
      <c r="N603" s="179">
        <f t="shared" si="389"/>
        <v>1</v>
      </c>
      <c r="O603" s="179">
        <f t="shared" si="389"/>
        <v>0.99999999999999989</v>
      </c>
      <c r="P603" s="179">
        <f t="shared" si="389"/>
        <v>0.99999999999999989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1.0000000000000002</v>
      </c>
      <c r="I604" s="179">
        <f t="shared" si="389"/>
        <v>1</v>
      </c>
      <c r="J604" s="179">
        <f t="shared" si="389"/>
        <v>1</v>
      </c>
      <c r="K604" s="179">
        <f t="shared" si="389"/>
        <v>0.99999999999999989</v>
      </c>
      <c r="L604" s="179">
        <f t="shared" si="389"/>
        <v>1</v>
      </c>
      <c r="M604" s="179">
        <f t="shared" si="389"/>
        <v>1</v>
      </c>
      <c r="N604" s="179">
        <f t="shared" si="389"/>
        <v>1</v>
      </c>
      <c r="O604" s="179">
        <f t="shared" si="389"/>
        <v>0.99999999999999989</v>
      </c>
      <c r="P604" s="179">
        <f t="shared" si="389"/>
        <v>0.99999999999999989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1.0000000000000002</v>
      </c>
      <c r="I605" s="179">
        <f t="shared" si="389"/>
        <v>1</v>
      </c>
      <c r="J605" s="179">
        <f t="shared" si="389"/>
        <v>1</v>
      </c>
      <c r="K605" s="179">
        <f t="shared" si="389"/>
        <v>0.99999999999999989</v>
      </c>
      <c r="L605" s="179">
        <f t="shared" si="389"/>
        <v>1</v>
      </c>
      <c r="M605" s="179">
        <f t="shared" si="389"/>
        <v>1</v>
      </c>
      <c r="N605" s="179">
        <f t="shared" si="389"/>
        <v>1</v>
      </c>
      <c r="O605" s="179">
        <f t="shared" si="389"/>
        <v>0.99999999999999989</v>
      </c>
      <c r="P605" s="179">
        <f t="shared" si="389"/>
        <v>0.99999999999999989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1.0000000000000002</v>
      </c>
      <c r="I606" s="179">
        <f t="shared" si="389"/>
        <v>1</v>
      </c>
      <c r="J606" s="179">
        <f t="shared" si="389"/>
        <v>1</v>
      </c>
      <c r="K606" s="179">
        <f t="shared" si="389"/>
        <v>0.99999999999999989</v>
      </c>
      <c r="L606" s="179">
        <f t="shared" si="389"/>
        <v>1</v>
      </c>
      <c r="M606" s="179">
        <f t="shared" si="389"/>
        <v>1</v>
      </c>
      <c r="N606" s="179">
        <f t="shared" si="389"/>
        <v>1</v>
      </c>
      <c r="O606" s="179">
        <f t="shared" si="389"/>
        <v>0.99999999999999989</v>
      </c>
      <c r="P606" s="179">
        <f t="shared" si="389"/>
        <v>0.99999999999999989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1.0000000000000002</v>
      </c>
      <c r="I607" s="179">
        <f t="shared" si="389"/>
        <v>1</v>
      </c>
      <c r="J607" s="179">
        <f t="shared" si="389"/>
        <v>1</v>
      </c>
      <c r="K607" s="179">
        <f t="shared" si="389"/>
        <v>0.99999999999999989</v>
      </c>
      <c r="L607" s="179">
        <f t="shared" si="389"/>
        <v>1</v>
      </c>
      <c r="M607" s="179">
        <f t="shared" si="389"/>
        <v>1</v>
      </c>
      <c r="N607" s="179">
        <f t="shared" si="389"/>
        <v>1</v>
      </c>
      <c r="O607" s="179">
        <f t="shared" si="389"/>
        <v>0.99999999999999989</v>
      </c>
      <c r="P607" s="179">
        <f t="shared" si="389"/>
        <v>0.99999999999999989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1.0000000000000002</v>
      </c>
      <c r="I608" s="179">
        <f t="shared" si="389"/>
        <v>1</v>
      </c>
      <c r="J608" s="179">
        <f t="shared" si="389"/>
        <v>1</v>
      </c>
      <c r="K608" s="179">
        <f t="shared" si="389"/>
        <v>0.99999999999999989</v>
      </c>
      <c r="L608" s="179">
        <f t="shared" si="389"/>
        <v>1</v>
      </c>
      <c r="M608" s="179">
        <f t="shared" si="389"/>
        <v>1</v>
      </c>
      <c r="N608" s="179">
        <f t="shared" si="389"/>
        <v>1</v>
      </c>
      <c r="O608" s="179">
        <f t="shared" si="389"/>
        <v>0.99999999999999989</v>
      </c>
      <c r="P608" s="179">
        <f t="shared" si="389"/>
        <v>0.99999999999999989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1.0000000000000002</v>
      </c>
      <c r="I609" s="179">
        <f t="shared" si="389"/>
        <v>1</v>
      </c>
      <c r="J609" s="179">
        <f t="shared" si="389"/>
        <v>1</v>
      </c>
      <c r="K609" s="179">
        <f t="shared" si="389"/>
        <v>0.99999999999999989</v>
      </c>
      <c r="L609" s="179">
        <f t="shared" si="389"/>
        <v>1</v>
      </c>
      <c r="M609" s="179">
        <f t="shared" si="389"/>
        <v>1</v>
      </c>
      <c r="N609" s="179">
        <f t="shared" si="389"/>
        <v>1</v>
      </c>
      <c r="O609" s="179">
        <f t="shared" si="389"/>
        <v>0.99999999999999989</v>
      </c>
      <c r="P609" s="179">
        <f t="shared" si="389"/>
        <v>0.99999999999999989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1.0000000000000002</v>
      </c>
      <c r="I610" s="179">
        <f t="shared" si="389"/>
        <v>1</v>
      </c>
      <c r="J610" s="179">
        <f t="shared" si="389"/>
        <v>1</v>
      </c>
      <c r="K610" s="179">
        <f t="shared" si="389"/>
        <v>0.99999999999999989</v>
      </c>
      <c r="L610" s="179">
        <f t="shared" si="389"/>
        <v>1</v>
      </c>
      <c r="M610" s="179">
        <f t="shared" si="389"/>
        <v>1</v>
      </c>
      <c r="N610" s="179">
        <f t="shared" si="389"/>
        <v>1</v>
      </c>
      <c r="O610" s="179">
        <f t="shared" si="389"/>
        <v>0.99999999999999989</v>
      </c>
      <c r="P610" s="179">
        <f t="shared" si="389"/>
        <v>0.99999999999999989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1.0000000000000002</v>
      </c>
      <c r="I611" s="179">
        <f t="shared" si="389"/>
        <v>1</v>
      </c>
      <c r="J611" s="179">
        <f t="shared" si="389"/>
        <v>1</v>
      </c>
      <c r="K611" s="179">
        <f t="shared" si="389"/>
        <v>0.99999999999999989</v>
      </c>
      <c r="L611" s="179">
        <f t="shared" si="389"/>
        <v>1</v>
      </c>
      <c r="M611" s="179">
        <f t="shared" si="389"/>
        <v>1</v>
      </c>
      <c r="N611" s="179">
        <f t="shared" si="389"/>
        <v>1</v>
      </c>
      <c r="O611" s="179">
        <f t="shared" si="389"/>
        <v>0.99999999999999989</v>
      </c>
      <c r="P611" s="179">
        <f t="shared" si="389"/>
        <v>0.99999999999999989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1.0000000000000002</v>
      </c>
      <c r="I612" s="179">
        <f t="shared" si="389"/>
        <v>1</v>
      </c>
      <c r="J612" s="179">
        <f t="shared" si="389"/>
        <v>1</v>
      </c>
      <c r="K612" s="179">
        <f t="shared" si="389"/>
        <v>0.99999999999999989</v>
      </c>
      <c r="L612" s="179">
        <f t="shared" si="389"/>
        <v>1</v>
      </c>
      <c r="M612" s="179">
        <f t="shared" si="389"/>
        <v>1</v>
      </c>
      <c r="N612" s="179">
        <f t="shared" si="389"/>
        <v>1</v>
      </c>
      <c r="O612" s="179">
        <f t="shared" si="389"/>
        <v>0.99999999999999989</v>
      </c>
      <c r="P612" s="179">
        <f t="shared" si="389"/>
        <v>0.99999999999999989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1.0000000000000002</v>
      </c>
      <c r="I613" s="179">
        <f t="shared" si="389"/>
        <v>1</v>
      </c>
      <c r="J613" s="179">
        <f t="shared" si="389"/>
        <v>1</v>
      </c>
      <c r="K613" s="179">
        <f t="shared" si="389"/>
        <v>0.99999999999999989</v>
      </c>
      <c r="L613" s="179">
        <f t="shared" si="389"/>
        <v>1</v>
      </c>
      <c r="M613" s="179">
        <f t="shared" si="389"/>
        <v>1</v>
      </c>
      <c r="N613" s="179">
        <f t="shared" si="389"/>
        <v>1</v>
      </c>
      <c r="O613" s="179">
        <f t="shared" si="389"/>
        <v>0.99999999999999989</v>
      </c>
      <c r="P613" s="179">
        <f t="shared" si="389"/>
        <v>0.99999999999999989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1.0000000000000002</v>
      </c>
      <c r="I614" s="179">
        <f t="shared" si="389"/>
        <v>1</v>
      </c>
      <c r="J614" s="179">
        <f t="shared" si="389"/>
        <v>1</v>
      </c>
      <c r="K614" s="179">
        <f t="shared" si="389"/>
        <v>0.99999999999999989</v>
      </c>
      <c r="L614" s="179">
        <f t="shared" si="389"/>
        <v>1</v>
      </c>
      <c r="M614" s="179">
        <f t="shared" si="389"/>
        <v>1</v>
      </c>
      <c r="N614" s="179">
        <f t="shared" si="389"/>
        <v>1</v>
      </c>
      <c r="O614" s="179">
        <f t="shared" si="389"/>
        <v>0.99999999999999989</v>
      </c>
      <c r="P614" s="179">
        <f t="shared" si="389"/>
        <v>0.99999999999999989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1.0000000000000002</v>
      </c>
      <c r="I615" s="179">
        <f t="shared" si="389"/>
        <v>1</v>
      </c>
      <c r="J615" s="179">
        <f t="shared" si="389"/>
        <v>1</v>
      </c>
      <c r="K615" s="179">
        <f t="shared" si="389"/>
        <v>0.99999999999999989</v>
      </c>
      <c r="L615" s="179">
        <f t="shared" si="389"/>
        <v>1</v>
      </c>
      <c r="M615" s="179">
        <f t="shared" si="389"/>
        <v>1</v>
      </c>
      <c r="N615" s="179">
        <f t="shared" si="389"/>
        <v>1</v>
      </c>
      <c r="O615" s="179">
        <f t="shared" si="389"/>
        <v>0.99999999999999989</v>
      </c>
      <c r="P615" s="179">
        <f t="shared" si="389"/>
        <v>0.99999999999999989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1.0000000000000002</v>
      </c>
      <c r="I616" s="179">
        <f t="shared" si="398"/>
        <v>1</v>
      </c>
      <c r="J616" s="179">
        <f t="shared" si="398"/>
        <v>1</v>
      </c>
      <c r="K616" s="179">
        <f t="shared" si="398"/>
        <v>0.99999999999999989</v>
      </c>
      <c r="L616" s="179">
        <f t="shared" si="398"/>
        <v>1</v>
      </c>
      <c r="M616" s="179">
        <f t="shared" si="398"/>
        <v>1</v>
      </c>
      <c r="N616" s="179">
        <f t="shared" si="398"/>
        <v>1</v>
      </c>
      <c r="O616" s="179">
        <f t="shared" si="398"/>
        <v>0.99999999999999989</v>
      </c>
      <c r="P616" s="179">
        <f t="shared" si="398"/>
        <v>0.99999999999999989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1.0000000000000002</v>
      </c>
      <c r="I617" s="179">
        <f t="shared" si="398"/>
        <v>1</v>
      </c>
      <c r="J617" s="179">
        <f t="shared" si="398"/>
        <v>1</v>
      </c>
      <c r="K617" s="179">
        <f t="shared" si="398"/>
        <v>0.99999999999999989</v>
      </c>
      <c r="L617" s="179">
        <f t="shared" si="398"/>
        <v>1</v>
      </c>
      <c r="M617" s="179">
        <f t="shared" si="398"/>
        <v>1</v>
      </c>
      <c r="N617" s="179">
        <f t="shared" si="398"/>
        <v>1</v>
      </c>
      <c r="O617" s="179">
        <f t="shared" si="398"/>
        <v>0.99999999999999989</v>
      </c>
      <c r="P617" s="179">
        <f t="shared" si="398"/>
        <v>0.99999999999999989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1.0000000000000002</v>
      </c>
      <c r="I618" s="179">
        <f t="shared" si="398"/>
        <v>1</v>
      </c>
      <c r="J618" s="179">
        <f t="shared" si="398"/>
        <v>1</v>
      </c>
      <c r="K618" s="179">
        <f t="shared" si="398"/>
        <v>0.99999999999999989</v>
      </c>
      <c r="L618" s="179">
        <f t="shared" si="398"/>
        <v>1</v>
      </c>
      <c r="M618" s="179">
        <f t="shared" si="398"/>
        <v>1</v>
      </c>
      <c r="N618" s="179">
        <f t="shared" si="398"/>
        <v>1</v>
      </c>
      <c r="O618" s="179">
        <f t="shared" si="398"/>
        <v>0.99999999999999989</v>
      </c>
      <c r="P618" s="179">
        <f t="shared" si="398"/>
        <v>0.99999999999999989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1.0000000000000002</v>
      </c>
      <c r="I619" s="179">
        <f t="shared" si="398"/>
        <v>1</v>
      </c>
      <c r="J619" s="179">
        <f t="shared" si="398"/>
        <v>1</v>
      </c>
      <c r="K619" s="179">
        <f t="shared" si="398"/>
        <v>0.99999999999999989</v>
      </c>
      <c r="L619" s="179">
        <f t="shared" si="398"/>
        <v>1</v>
      </c>
      <c r="M619" s="179">
        <f t="shared" si="398"/>
        <v>1</v>
      </c>
      <c r="N619" s="179">
        <f t="shared" si="398"/>
        <v>1</v>
      </c>
      <c r="O619" s="179">
        <f t="shared" si="398"/>
        <v>0.99999999999999989</v>
      </c>
      <c r="P619" s="179">
        <f t="shared" si="398"/>
        <v>0.99999999999999989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1.0000000000000002</v>
      </c>
      <c r="I620" s="179">
        <f t="shared" si="398"/>
        <v>1</v>
      </c>
      <c r="J620" s="179">
        <f t="shared" si="398"/>
        <v>1</v>
      </c>
      <c r="K620" s="179">
        <f t="shared" si="398"/>
        <v>0.99999999999999989</v>
      </c>
      <c r="L620" s="179">
        <f t="shared" si="398"/>
        <v>1</v>
      </c>
      <c r="M620" s="179">
        <f t="shared" si="398"/>
        <v>1</v>
      </c>
      <c r="N620" s="179">
        <f t="shared" si="398"/>
        <v>1</v>
      </c>
      <c r="O620" s="179">
        <f t="shared" si="398"/>
        <v>0.99999999999999989</v>
      </c>
      <c r="P620" s="179">
        <f t="shared" si="398"/>
        <v>0.99999999999999989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1.0000000000000002</v>
      </c>
      <c r="I621" s="179">
        <f t="shared" si="398"/>
        <v>1</v>
      </c>
      <c r="J621" s="179">
        <f t="shared" si="398"/>
        <v>1</v>
      </c>
      <c r="K621" s="179">
        <f t="shared" si="398"/>
        <v>0.99999999999999989</v>
      </c>
      <c r="L621" s="179">
        <f t="shared" si="398"/>
        <v>1</v>
      </c>
      <c r="M621" s="179">
        <f t="shared" si="398"/>
        <v>1</v>
      </c>
      <c r="N621" s="179">
        <f t="shared" si="398"/>
        <v>1</v>
      </c>
      <c r="O621" s="179">
        <f t="shared" si="398"/>
        <v>0.99999999999999989</v>
      </c>
      <c r="P621" s="179">
        <f t="shared" si="398"/>
        <v>0.99999999999999989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1.0000000000000002</v>
      </c>
      <c r="I622" s="179">
        <f t="shared" si="398"/>
        <v>1</v>
      </c>
      <c r="J622" s="179">
        <f t="shared" si="398"/>
        <v>1</v>
      </c>
      <c r="K622" s="179">
        <f t="shared" si="398"/>
        <v>0.99999999999999989</v>
      </c>
      <c r="L622" s="179">
        <f t="shared" si="398"/>
        <v>1</v>
      </c>
      <c r="M622" s="179">
        <f t="shared" si="398"/>
        <v>1</v>
      </c>
      <c r="N622" s="179">
        <f t="shared" si="398"/>
        <v>1</v>
      </c>
      <c r="O622" s="179">
        <f t="shared" si="398"/>
        <v>0.99999999999999989</v>
      </c>
      <c r="P622" s="179">
        <f t="shared" si="398"/>
        <v>0.99999999999999989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1.0000000000000002</v>
      </c>
      <c r="I623" s="179">
        <f t="shared" si="398"/>
        <v>1</v>
      </c>
      <c r="J623" s="179">
        <f t="shared" si="398"/>
        <v>1</v>
      </c>
      <c r="K623" s="179">
        <f t="shared" si="398"/>
        <v>0.99999999999999989</v>
      </c>
      <c r="L623" s="179">
        <f t="shared" si="398"/>
        <v>1</v>
      </c>
      <c r="M623" s="179">
        <f t="shared" si="398"/>
        <v>1</v>
      </c>
      <c r="N623" s="179">
        <f t="shared" si="398"/>
        <v>1</v>
      </c>
      <c r="O623" s="179">
        <f t="shared" si="398"/>
        <v>0.99999999999999989</v>
      </c>
      <c r="P623" s="179">
        <f t="shared" si="398"/>
        <v>0.99999999999999989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1.0000000000000002</v>
      </c>
      <c r="I624" s="179">
        <f t="shared" si="398"/>
        <v>1</v>
      </c>
      <c r="J624" s="179">
        <f t="shared" si="398"/>
        <v>1</v>
      </c>
      <c r="K624" s="179">
        <f t="shared" si="398"/>
        <v>0.99999999999999989</v>
      </c>
      <c r="L624" s="179">
        <f t="shared" si="398"/>
        <v>1</v>
      </c>
      <c r="M624" s="179">
        <f t="shared" si="398"/>
        <v>1</v>
      </c>
      <c r="N624" s="179">
        <f t="shared" si="398"/>
        <v>1</v>
      </c>
      <c r="O624" s="179">
        <f t="shared" si="398"/>
        <v>0.99999999999999989</v>
      </c>
      <c r="P624" s="179">
        <f t="shared" si="398"/>
        <v>0.99999999999999989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1.0000000000000002</v>
      </c>
      <c r="I625" s="179">
        <f t="shared" si="398"/>
        <v>1</v>
      </c>
      <c r="J625" s="179">
        <f t="shared" si="398"/>
        <v>1</v>
      </c>
      <c r="K625" s="179">
        <f t="shared" si="398"/>
        <v>0.99999999999999989</v>
      </c>
      <c r="L625" s="179">
        <f t="shared" si="398"/>
        <v>1</v>
      </c>
      <c r="M625" s="179">
        <f t="shared" si="398"/>
        <v>1</v>
      </c>
      <c r="N625" s="179">
        <f t="shared" si="398"/>
        <v>1</v>
      </c>
      <c r="O625" s="179">
        <f t="shared" si="398"/>
        <v>0.99999999999999989</v>
      </c>
      <c r="P625" s="179">
        <f t="shared" si="398"/>
        <v>0.99999999999999989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1.0000000000000002</v>
      </c>
      <c r="I626" s="179">
        <f t="shared" si="398"/>
        <v>1</v>
      </c>
      <c r="J626" s="179">
        <f t="shared" si="398"/>
        <v>1</v>
      </c>
      <c r="K626" s="179">
        <f t="shared" si="398"/>
        <v>0.99999999999999989</v>
      </c>
      <c r="L626" s="179">
        <f t="shared" si="398"/>
        <v>1</v>
      </c>
      <c r="M626" s="179">
        <f t="shared" si="398"/>
        <v>1</v>
      </c>
      <c r="N626" s="179">
        <f t="shared" si="398"/>
        <v>1</v>
      </c>
      <c r="O626" s="179">
        <f t="shared" si="398"/>
        <v>0.99999999999999989</v>
      </c>
      <c r="P626" s="179">
        <f t="shared" si="398"/>
        <v>0.99999999999999989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1.0000000000000002</v>
      </c>
      <c r="I627" s="179">
        <f t="shared" si="398"/>
        <v>1</v>
      </c>
      <c r="J627" s="179">
        <f t="shared" si="398"/>
        <v>1</v>
      </c>
      <c r="K627" s="179">
        <f t="shared" si="398"/>
        <v>0.99999999999999989</v>
      </c>
      <c r="L627" s="179">
        <f t="shared" si="398"/>
        <v>1</v>
      </c>
      <c r="M627" s="179">
        <f t="shared" si="398"/>
        <v>1</v>
      </c>
      <c r="N627" s="179">
        <f t="shared" si="398"/>
        <v>1</v>
      </c>
      <c r="O627" s="179">
        <f t="shared" si="398"/>
        <v>0.99999999999999989</v>
      </c>
      <c r="P627" s="179">
        <f t="shared" si="398"/>
        <v>0.99999999999999989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1.0000000000000002</v>
      </c>
      <c r="I628" s="179">
        <f t="shared" si="398"/>
        <v>1</v>
      </c>
      <c r="J628" s="179">
        <f t="shared" si="398"/>
        <v>1</v>
      </c>
      <c r="K628" s="179">
        <f t="shared" si="398"/>
        <v>0.99999999999999989</v>
      </c>
      <c r="L628" s="179">
        <f t="shared" si="398"/>
        <v>1</v>
      </c>
      <c r="M628" s="179">
        <f t="shared" si="398"/>
        <v>1</v>
      </c>
      <c r="N628" s="179">
        <f t="shared" si="398"/>
        <v>1</v>
      </c>
      <c r="O628" s="179">
        <f t="shared" si="398"/>
        <v>0.99999999999999989</v>
      </c>
      <c r="P628" s="179">
        <f t="shared" si="398"/>
        <v>0.99999999999999989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1.0000000000000002</v>
      </c>
      <c r="I629" s="179">
        <f t="shared" si="398"/>
        <v>1</v>
      </c>
      <c r="J629" s="179">
        <f t="shared" si="398"/>
        <v>1</v>
      </c>
      <c r="K629" s="179">
        <f t="shared" si="398"/>
        <v>0.99999999999999989</v>
      </c>
      <c r="L629" s="179">
        <f t="shared" si="398"/>
        <v>1</v>
      </c>
      <c r="M629" s="179">
        <f t="shared" si="398"/>
        <v>1</v>
      </c>
      <c r="N629" s="179">
        <f t="shared" si="398"/>
        <v>1</v>
      </c>
      <c r="O629" s="179">
        <f t="shared" si="398"/>
        <v>0.99999999999999989</v>
      </c>
      <c r="P629" s="179">
        <f t="shared" si="398"/>
        <v>0.99999999999999989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1.0000000000000002</v>
      </c>
      <c r="I630" s="179">
        <f t="shared" si="398"/>
        <v>1</v>
      </c>
      <c r="J630" s="179">
        <f t="shared" si="398"/>
        <v>1</v>
      </c>
      <c r="K630" s="179">
        <f t="shared" si="398"/>
        <v>0.99999999999999989</v>
      </c>
      <c r="L630" s="179">
        <f t="shared" si="398"/>
        <v>1</v>
      </c>
      <c r="M630" s="179">
        <f t="shared" si="398"/>
        <v>1</v>
      </c>
      <c r="N630" s="179">
        <f t="shared" si="398"/>
        <v>1</v>
      </c>
      <c r="O630" s="179">
        <f t="shared" si="398"/>
        <v>0.99999999999999989</v>
      </c>
      <c r="P630" s="179">
        <f t="shared" si="398"/>
        <v>0.99999999999999989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1.0000000000000002</v>
      </c>
      <c r="I631" s="179">
        <f t="shared" si="398"/>
        <v>1</v>
      </c>
      <c r="J631" s="179">
        <f t="shared" si="398"/>
        <v>1</v>
      </c>
      <c r="K631" s="179">
        <f t="shared" si="398"/>
        <v>0.99999999999999989</v>
      </c>
      <c r="L631" s="179">
        <f t="shared" si="398"/>
        <v>1</v>
      </c>
      <c r="M631" s="179">
        <f t="shared" si="398"/>
        <v>1</v>
      </c>
      <c r="N631" s="179">
        <f t="shared" si="398"/>
        <v>1</v>
      </c>
      <c r="O631" s="179">
        <f t="shared" si="398"/>
        <v>0.99999999999999989</v>
      </c>
      <c r="P631" s="179">
        <f t="shared" si="398"/>
        <v>0.99999999999999989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1.0000000000000002</v>
      </c>
      <c r="I632" s="179">
        <f t="shared" si="407"/>
        <v>1</v>
      </c>
      <c r="J632" s="179">
        <f t="shared" si="407"/>
        <v>1</v>
      </c>
      <c r="K632" s="179">
        <f t="shared" si="407"/>
        <v>0.99999999999999989</v>
      </c>
      <c r="L632" s="179">
        <f t="shared" si="407"/>
        <v>1</v>
      </c>
      <c r="M632" s="179">
        <f t="shared" si="407"/>
        <v>1</v>
      </c>
      <c r="N632" s="179">
        <f t="shared" si="407"/>
        <v>1</v>
      </c>
      <c r="O632" s="179">
        <f t="shared" si="407"/>
        <v>0.99999999999999989</v>
      </c>
      <c r="P632" s="179">
        <f t="shared" si="407"/>
        <v>0.99999999999999989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1.0000000000000002</v>
      </c>
      <c r="I633" s="179">
        <f t="shared" si="407"/>
        <v>1</v>
      </c>
      <c r="J633" s="179">
        <f t="shared" si="407"/>
        <v>1</v>
      </c>
      <c r="K633" s="179">
        <f t="shared" si="407"/>
        <v>0.99999999999999989</v>
      </c>
      <c r="L633" s="179">
        <f t="shared" si="407"/>
        <v>1</v>
      </c>
      <c r="M633" s="179">
        <f t="shared" si="407"/>
        <v>1</v>
      </c>
      <c r="N633" s="179">
        <f t="shared" si="407"/>
        <v>1</v>
      </c>
      <c r="O633" s="179">
        <f t="shared" si="407"/>
        <v>0.99999999999999989</v>
      </c>
      <c r="P633" s="179">
        <f t="shared" si="407"/>
        <v>0.99999999999999989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1.0000000000000002</v>
      </c>
      <c r="I634" s="179">
        <f t="shared" si="407"/>
        <v>1</v>
      </c>
      <c r="J634" s="179">
        <f t="shared" si="407"/>
        <v>1</v>
      </c>
      <c r="K634" s="179">
        <f t="shared" si="407"/>
        <v>0.99999999999999989</v>
      </c>
      <c r="L634" s="179">
        <f t="shared" si="407"/>
        <v>1</v>
      </c>
      <c r="M634" s="179">
        <f t="shared" si="407"/>
        <v>1</v>
      </c>
      <c r="N634" s="179">
        <f t="shared" si="407"/>
        <v>1</v>
      </c>
      <c r="O634" s="179">
        <f t="shared" si="407"/>
        <v>0.99999999999999989</v>
      </c>
      <c r="P634" s="179">
        <f t="shared" si="407"/>
        <v>0.99999999999999989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1.0000000000000002</v>
      </c>
      <c r="I635" s="179">
        <f t="shared" si="407"/>
        <v>1</v>
      </c>
      <c r="J635" s="179">
        <f t="shared" si="407"/>
        <v>1</v>
      </c>
      <c r="K635" s="179">
        <f t="shared" si="407"/>
        <v>0.99999999999999989</v>
      </c>
      <c r="L635" s="179">
        <f t="shared" si="407"/>
        <v>1</v>
      </c>
      <c r="M635" s="179">
        <f t="shared" si="407"/>
        <v>1</v>
      </c>
      <c r="N635" s="179">
        <f t="shared" si="407"/>
        <v>1</v>
      </c>
      <c r="O635" s="179">
        <f t="shared" si="407"/>
        <v>0.99999999999999989</v>
      </c>
      <c r="P635" s="179">
        <f t="shared" si="407"/>
        <v>0.99999999999999989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1.0000000000000002</v>
      </c>
      <c r="I636" s="179">
        <f t="shared" si="407"/>
        <v>1</v>
      </c>
      <c r="J636" s="179">
        <f t="shared" si="407"/>
        <v>1</v>
      </c>
      <c r="K636" s="179">
        <f t="shared" si="407"/>
        <v>0.99999999999999989</v>
      </c>
      <c r="L636" s="179">
        <f t="shared" si="407"/>
        <v>1</v>
      </c>
      <c r="M636" s="179">
        <f t="shared" si="407"/>
        <v>1</v>
      </c>
      <c r="N636" s="179">
        <f t="shared" si="407"/>
        <v>1</v>
      </c>
      <c r="O636" s="179">
        <f t="shared" si="407"/>
        <v>0.99999999999999989</v>
      </c>
      <c r="P636" s="179">
        <f t="shared" si="407"/>
        <v>0.99999999999999989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1.0000000000000002</v>
      </c>
      <c r="I637" s="179">
        <f t="shared" si="407"/>
        <v>1</v>
      </c>
      <c r="J637" s="179">
        <f t="shared" si="407"/>
        <v>1</v>
      </c>
      <c r="K637" s="179">
        <f t="shared" si="407"/>
        <v>0.99999999999999989</v>
      </c>
      <c r="L637" s="179">
        <f t="shared" si="407"/>
        <v>1</v>
      </c>
      <c r="M637" s="179">
        <f t="shared" si="407"/>
        <v>1</v>
      </c>
      <c r="N637" s="179">
        <f t="shared" si="407"/>
        <v>1</v>
      </c>
      <c r="O637" s="179">
        <f t="shared" si="407"/>
        <v>0.99999999999999989</v>
      </c>
      <c r="P637" s="179">
        <f t="shared" si="407"/>
        <v>0.99999999999999989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1.0000000000000002</v>
      </c>
      <c r="I638" s="179">
        <f t="shared" si="407"/>
        <v>1</v>
      </c>
      <c r="J638" s="179">
        <f t="shared" si="407"/>
        <v>1</v>
      </c>
      <c r="K638" s="179">
        <f t="shared" si="407"/>
        <v>0.99999999999999989</v>
      </c>
      <c r="L638" s="179">
        <f t="shared" si="407"/>
        <v>1</v>
      </c>
      <c r="M638" s="179">
        <f t="shared" si="407"/>
        <v>1</v>
      </c>
      <c r="N638" s="179">
        <f t="shared" si="407"/>
        <v>1</v>
      </c>
      <c r="O638" s="179">
        <f t="shared" si="407"/>
        <v>0.99999999999999989</v>
      </c>
      <c r="P638" s="179">
        <f t="shared" si="407"/>
        <v>0.99999999999999989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1.0000000000000002</v>
      </c>
      <c r="I639" s="179">
        <f t="shared" si="407"/>
        <v>1</v>
      </c>
      <c r="J639" s="179">
        <f t="shared" si="407"/>
        <v>1</v>
      </c>
      <c r="K639" s="179">
        <f t="shared" si="407"/>
        <v>0.99999999999999989</v>
      </c>
      <c r="L639" s="179">
        <f t="shared" si="407"/>
        <v>1</v>
      </c>
      <c r="M639" s="179">
        <f t="shared" si="407"/>
        <v>1</v>
      </c>
      <c r="N639" s="179">
        <f t="shared" si="407"/>
        <v>1</v>
      </c>
      <c r="O639" s="179">
        <f t="shared" si="407"/>
        <v>0.99999999999999989</v>
      </c>
      <c r="P639" s="179">
        <f t="shared" si="407"/>
        <v>0.99999999999999989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1.0000000000000002</v>
      </c>
      <c r="I640" s="179">
        <f t="shared" si="407"/>
        <v>1</v>
      </c>
      <c r="J640" s="179">
        <f t="shared" si="407"/>
        <v>1</v>
      </c>
      <c r="K640" s="179">
        <f t="shared" si="407"/>
        <v>0.99999999999999989</v>
      </c>
      <c r="L640" s="179">
        <f t="shared" si="407"/>
        <v>1</v>
      </c>
      <c r="M640" s="179">
        <f t="shared" si="407"/>
        <v>1</v>
      </c>
      <c r="N640" s="179">
        <f t="shared" si="407"/>
        <v>1</v>
      </c>
      <c r="O640" s="179">
        <f t="shared" si="407"/>
        <v>0.99999999999999989</v>
      </c>
      <c r="P640" s="179">
        <f t="shared" si="407"/>
        <v>0.99999999999999989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1.0000000000000002</v>
      </c>
      <c r="I641" s="179">
        <f t="shared" si="407"/>
        <v>1</v>
      </c>
      <c r="J641" s="179">
        <f t="shared" si="407"/>
        <v>1</v>
      </c>
      <c r="K641" s="179">
        <f t="shared" si="407"/>
        <v>0.99999999999999989</v>
      </c>
      <c r="L641" s="179">
        <f t="shared" si="407"/>
        <v>1</v>
      </c>
      <c r="M641" s="179">
        <f t="shared" si="407"/>
        <v>1</v>
      </c>
      <c r="N641" s="179">
        <f t="shared" si="407"/>
        <v>1</v>
      </c>
      <c r="O641" s="179">
        <f t="shared" si="407"/>
        <v>0.99999999999999989</v>
      </c>
      <c r="P641" s="179">
        <f t="shared" si="407"/>
        <v>0.99999999999999989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1.0000000000000002</v>
      </c>
      <c r="I642" s="179">
        <f t="shared" si="407"/>
        <v>1</v>
      </c>
      <c r="J642" s="179">
        <f t="shared" si="407"/>
        <v>1</v>
      </c>
      <c r="K642" s="179">
        <f t="shared" si="407"/>
        <v>0.99999999999999989</v>
      </c>
      <c r="L642" s="179">
        <f t="shared" si="407"/>
        <v>1</v>
      </c>
      <c r="M642" s="179">
        <f t="shared" si="407"/>
        <v>1</v>
      </c>
      <c r="N642" s="179">
        <f t="shared" si="407"/>
        <v>1</v>
      </c>
      <c r="O642" s="179">
        <f t="shared" si="407"/>
        <v>0.99999999999999989</v>
      </c>
      <c r="P642" s="179">
        <f t="shared" si="407"/>
        <v>0.99999999999999989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1.0000000000000002</v>
      </c>
      <c r="I643" s="179">
        <f t="shared" si="407"/>
        <v>1</v>
      </c>
      <c r="J643" s="179">
        <f t="shared" si="407"/>
        <v>1</v>
      </c>
      <c r="K643" s="179">
        <f t="shared" si="407"/>
        <v>0.99999999999999989</v>
      </c>
      <c r="L643" s="179">
        <f t="shared" si="407"/>
        <v>1</v>
      </c>
      <c r="M643" s="179">
        <f t="shared" si="407"/>
        <v>1</v>
      </c>
      <c r="N643" s="179">
        <f t="shared" si="407"/>
        <v>1</v>
      </c>
      <c r="O643" s="179">
        <f t="shared" si="407"/>
        <v>0.99999999999999989</v>
      </c>
      <c r="P643" s="179">
        <f t="shared" si="407"/>
        <v>0.99999999999999989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1.0000000000000002</v>
      </c>
      <c r="I644" s="179">
        <f t="shared" si="407"/>
        <v>1</v>
      </c>
      <c r="J644" s="179">
        <f t="shared" si="407"/>
        <v>1</v>
      </c>
      <c r="K644" s="179">
        <f t="shared" si="407"/>
        <v>0.99999999999999989</v>
      </c>
      <c r="L644" s="179">
        <f t="shared" si="407"/>
        <v>1</v>
      </c>
      <c r="M644" s="179">
        <f t="shared" si="407"/>
        <v>1</v>
      </c>
      <c r="N644" s="179">
        <f t="shared" si="407"/>
        <v>1</v>
      </c>
      <c r="O644" s="179">
        <f t="shared" si="407"/>
        <v>0.99999999999999989</v>
      </c>
      <c r="P644" s="179">
        <f t="shared" si="407"/>
        <v>0.99999999999999989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1.0000000000000002</v>
      </c>
      <c r="I645" s="179">
        <f t="shared" si="407"/>
        <v>1</v>
      </c>
      <c r="J645" s="179">
        <f t="shared" si="407"/>
        <v>1</v>
      </c>
      <c r="K645" s="179">
        <f t="shared" si="407"/>
        <v>0.99999999999999989</v>
      </c>
      <c r="L645" s="179">
        <f t="shared" si="407"/>
        <v>1</v>
      </c>
      <c r="M645" s="179">
        <f t="shared" si="407"/>
        <v>1</v>
      </c>
      <c r="N645" s="179">
        <f t="shared" si="407"/>
        <v>1</v>
      </c>
      <c r="O645" s="179">
        <f t="shared" si="407"/>
        <v>0.99999999999999989</v>
      </c>
      <c r="P645" s="179">
        <f t="shared" si="407"/>
        <v>0.99999999999999989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1.0000000000000002</v>
      </c>
      <c r="I646" s="179">
        <f t="shared" si="407"/>
        <v>1</v>
      </c>
      <c r="J646" s="179">
        <f t="shared" si="407"/>
        <v>1</v>
      </c>
      <c r="K646" s="179">
        <f t="shared" si="407"/>
        <v>0.99999999999999989</v>
      </c>
      <c r="L646" s="179">
        <f t="shared" si="407"/>
        <v>1</v>
      </c>
      <c r="M646" s="179">
        <f t="shared" si="407"/>
        <v>1</v>
      </c>
      <c r="N646" s="179">
        <f t="shared" si="407"/>
        <v>1</v>
      </c>
      <c r="O646" s="179">
        <f t="shared" si="407"/>
        <v>0.99999999999999989</v>
      </c>
      <c r="P646" s="179">
        <f t="shared" si="407"/>
        <v>0.99999999999999989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1.0000000000000002</v>
      </c>
      <c r="I647" s="179">
        <f t="shared" si="407"/>
        <v>1</v>
      </c>
      <c r="J647" s="179">
        <f t="shared" si="407"/>
        <v>1</v>
      </c>
      <c r="K647" s="179">
        <f t="shared" si="407"/>
        <v>0.99999999999999989</v>
      </c>
      <c r="L647" s="179">
        <f t="shared" si="407"/>
        <v>1</v>
      </c>
      <c r="M647" s="179">
        <f t="shared" si="407"/>
        <v>1</v>
      </c>
      <c r="N647" s="179">
        <f t="shared" si="407"/>
        <v>1</v>
      </c>
      <c r="O647" s="179">
        <f t="shared" si="407"/>
        <v>0.99999999999999989</v>
      </c>
      <c r="P647" s="179">
        <f t="shared" si="407"/>
        <v>0.99999999999999989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1.0000000000000002</v>
      </c>
      <c r="I648" s="179">
        <f t="shared" si="416"/>
        <v>1</v>
      </c>
      <c r="J648" s="179">
        <f t="shared" si="416"/>
        <v>1</v>
      </c>
      <c r="K648" s="179">
        <f t="shared" si="416"/>
        <v>0.99999999999999989</v>
      </c>
      <c r="L648" s="179">
        <f t="shared" si="416"/>
        <v>1</v>
      </c>
      <c r="M648" s="179">
        <f t="shared" si="416"/>
        <v>1</v>
      </c>
      <c r="N648" s="179">
        <f t="shared" si="416"/>
        <v>1</v>
      </c>
      <c r="O648" s="179">
        <f t="shared" si="416"/>
        <v>0.99999999999999989</v>
      </c>
      <c r="P648" s="179">
        <f t="shared" si="416"/>
        <v>0.99999999999999989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1.0000000000000002</v>
      </c>
      <c r="I649" s="179">
        <f t="shared" si="416"/>
        <v>1</v>
      </c>
      <c r="J649" s="179">
        <f t="shared" si="416"/>
        <v>1</v>
      </c>
      <c r="K649" s="179">
        <f t="shared" si="416"/>
        <v>0.99999999999999989</v>
      </c>
      <c r="L649" s="179">
        <f t="shared" si="416"/>
        <v>1</v>
      </c>
      <c r="M649" s="179">
        <f t="shared" si="416"/>
        <v>1</v>
      </c>
      <c r="N649" s="179">
        <f t="shared" si="416"/>
        <v>1</v>
      </c>
      <c r="O649" s="179">
        <f t="shared" si="416"/>
        <v>0.99999999999999989</v>
      </c>
      <c r="P649" s="179">
        <f t="shared" si="416"/>
        <v>0.99999999999999989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1.0000000000000002</v>
      </c>
      <c r="I650" s="179">
        <f t="shared" si="416"/>
        <v>1</v>
      </c>
      <c r="J650" s="179">
        <f t="shared" si="416"/>
        <v>1</v>
      </c>
      <c r="K650" s="179">
        <f t="shared" si="416"/>
        <v>0.99999999999999989</v>
      </c>
      <c r="L650" s="179">
        <f t="shared" si="416"/>
        <v>1</v>
      </c>
      <c r="M650" s="179">
        <f t="shared" si="416"/>
        <v>1</v>
      </c>
      <c r="N650" s="179">
        <f t="shared" si="416"/>
        <v>1</v>
      </c>
      <c r="O650" s="179">
        <f t="shared" si="416"/>
        <v>0.99999999999999989</v>
      </c>
      <c r="P650" s="179">
        <f t="shared" si="416"/>
        <v>0.99999999999999989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1.0000000000000002</v>
      </c>
      <c r="I651" s="179">
        <f t="shared" si="416"/>
        <v>1</v>
      </c>
      <c r="J651" s="179">
        <f t="shared" si="416"/>
        <v>1</v>
      </c>
      <c r="K651" s="179">
        <f t="shared" si="416"/>
        <v>0.99999999999999989</v>
      </c>
      <c r="L651" s="179">
        <f t="shared" si="416"/>
        <v>1</v>
      </c>
      <c r="M651" s="179">
        <f t="shared" si="416"/>
        <v>1</v>
      </c>
      <c r="N651" s="179">
        <f t="shared" si="416"/>
        <v>1</v>
      </c>
      <c r="O651" s="179">
        <f t="shared" si="416"/>
        <v>0.99999999999999989</v>
      </c>
      <c r="P651" s="179">
        <f t="shared" si="416"/>
        <v>0.99999999999999989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1.0000000000000002</v>
      </c>
      <c r="I652" s="179">
        <f t="shared" si="416"/>
        <v>1</v>
      </c>
      <c r="J652" s="179">
        <f t="shared" si="416"/>
        <v>1</v>
      </c>
      <c r="K652" s="179">
        <f t="shared" si="416"/>
        <v>0.99999999999999989</v>
      </c>
      <c r="L652" s="179">
        <f t="shared" si="416"/>
        <v>1</v>
      </c>
      <c r="M652" s="179">
        <f t="shared" si="416"/>
        <v>1</v>
      </c>
      <c r="N652" s="179">
        <f t="shared" si="416"/>
        <v>1</v>
      </c>
      <c r="O652" s="179">
        <f t="shared" si="416"/>
        <v>0.99999999999999989</v>
      </c>
      <c r="P652" s="179">
        <f t="shared" si="416"/>
        <v>0.99999999999999989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1.0000000000000002</v>
      </c>
      <c r="I653" s="179">
        <f t="shared" si="416"/>
        <v>1</v>
      </c>
      <c r="J653" s="179">
        <f t="shared" si="416"/>
        <v>1</v>
      </c>
      <c r="K653" s="179">
        <f t="shared" si="416"/>
        <v>0.99999999999999989</v>
      </c>
      <c r="L653" s="179">
        <f t="shared" si="416"/>
        <v>1</v>
      </c>
      <c r="M653" s="179">
        <f t="shared" si="416"/>
        <v>1</v>
      </c>
      <c r="N653" s="179">
        <f t="shared" si="416"/>
        <v>1</v>
      </c>
      <c r="O653" s="179">
        <f t="shared" si="416"/>
        <v>0.99999999999999989</v>
      </c>
      <c r="P653" s="179">
        <f t="shared" si="416"/>
        <v>0.99999999999999989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1.0000000000000002</v>
      </c>
      <c r="I654" s="179">
        <f t="shared" si="416"/>
        <v>1</v>
      </c>
      <c r="J654" s="179">
        <f t="shared" si="416"/>
        <v>1</v>
      </c>
      <c r="K654" s="179">
        <f t="shared" si="416"/>
        <v>0.99999999999999989</v>
      </c>
      <c r="L654" s="179">
        <f t="shared" si="416"/>
        <v>1</v>
      </c>
      <c r="M654" s="179">
        <f t="shared" si="416"/>
        <v>1</v>
      </c>
      <c r="N654" s="179">
        <f t="shared" si="416"/>
        <v>1</v>
      </c>
      <c r="O654" s="179">
        <f t="shared" si="416"/>
        <v>0.99999999999999989</v>
      </c>
      <c r="P654" s="179">
        <f t="shared" si="416"/>
        <v>0.99999999999999989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1.0000000000000002</v>
      </c>
      <c r="I655" s="179">
        <f t="shared" si="416"/>
        <v>1</v>
      </c>
      <c r="J655" s="179">
        <f t="shared" si="416"/>
        <v>1</v>
      </c>
      <c r="K655" s="179">
        <f t="shared" si="416"/>
        <v>0.99999999999999989</v>
      </c>
      <c r="L655" s="179">
        <f t="shared" si="416"/>
        <v>1</v>
      </c>
      <c r="M655" s="179">
        <f t="shared" si="416"/>
        <v>1</v>
      </c>
      <c r="N655" s="179">
        <f t="shared" si="416"/>
        <v>1</v>
      </c>
      <c r="O655" s="179">
        <f t="shared" si="416"/>
        <v>0.99999999999999989</v>
      </c>
      <c r="P655" s="179">
        <f t="shared" si="416"/>
        <v>0.99999999999999989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1.0000000000000002</v>
      </c>
      <c r="I656" s="179">
        <f t="shared" si="416"/>
        <v>1</v>
      </c>
      <c r="J656" s="179">
        <f t="shared" si="416"/>
        <v>1</v>
      </c>
      <c r="K656" s="179">
        <f t="shared" si="416"/>
        <v>0.99999999999999989</v>
      </c>
      <c r="L656" s="179">
        <f t="shared" si="416"/>
        <v>1</v>
      </c>
      <c r="M656" s="179">
        <f t="shared" si="416"/>
        <v>1</v>
      </c>
      <c r="N656" s="179">
        <f t="shared" si="416"/>
        <v>1</v>
      </c>
      <c r="O656" s="179">
        <f t="shared" si="416"/>
        <v>0.99999999999999989</v>
      </c>
      <c r="P656" s="179">
        <f t="shared" si="416"/>
        <v>0.99999999999999989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1.0000000000000002</v>
      </c>
      <c r="I657" s="179">
        <f t="shared" si="416"/>
        <v>1</v>
      </c>
      <c r="J657" s="179">
        <f t="shared" si="416"/>
        <v>1</v>
      </c>
      <c r="K657" s="179">
        <f t="shared" si="416"/>
        <v>0.99999999999999989</v>
      </c>
      <c r="L657" s="179">
        <f t="shared" si="416"/>
        <v>1</v>
      </c>
      <c r="M657" s="179">
        <f t="shared" si="416"/>
        <v>1</v>
      </c>
      <c r="N657" s="179">
        <f t="shared" si="416"/>
        <v>1</v>
      </c>
      <c r="O657" s="179">
        <f t="shared" si="416"/>
        <v>0.99999999999999989</v>
      </c>
      <c r="P657" s="179">
        <f t="shared" si="416"/>
        <v>0.99999999999999989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1.0000000000000002</v>
      </c>
      <c r="I658" s="179">
        <f t="shared" si="416"/>
        <v>1</v>
      </c>
      <c r="J658" s="179">
        <f t="shared" si="416"/>
        <v>1</v>
      </c>
      <c r="K658" s="179">
        <f t="shared" si="416"/>
        <v>0.99999999999999989</v>
      </c>
      <c r="L658" s="179">
        <f t="shared" si="416"/>
        <v>1</v>
      </c>
      <c r="M658" s="179">
        <f t="shared" si="416"/>
        <v>1</v>
      </c>
      <c r="N658" s="179">
        <f t="shared" si="416"/>
        <v>1</v>
      </c>
      <c r="O658" s="179">
        <f t="shared" si="416"/>
        <v>0.99999999999999989</v>
      </c>
      <c r="P658" s="179">
        <f t="shared" si="416"/>
        <v>0.99999999999999989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1.0000000000000002</v>
      </c>
      <c r="I659" s="179">
        <f t="shared" si="416"/>
        <v>1</v>
      </c>
      <c r="J659" s="179">
        <f t="shared" si="416"/>
        <v>1</v>
      </c>
      <c r="K659" s="179">
        <f t="shared" si="416"/>
        <v>0.99999999999999989</v>
      </c>
      <c r="L659" s="179">
        <f t="shared" si="416"/>
        <v>1</v>
      </c>
      <c r="M659" s="179">
        <f t="shared" si="416"/>
        <v>1</v>
      </c>
      <c r="N659" s="179">
        <f t="shared" si="416"/>
        <v>1</v>
      </c>
      <c r="O659" s="179">
        <f t="shared" si="416"/>
        <v>0.99999999999999989</v>
      </c>
      <c r="P659" s="179">
        <f t="shared" si="416"/>
        <v>0.99999999999999989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1.0000000000000002</v>
      </c>
      <c r="I660" s="179">
        <f t="shared" si="416"/>
        <v>1</v>
      </c>
      <c r="J660" s="179">
        <f t="shared" si="416"/>
        <v>1</v>
      </c>
      <c r="K660" s="179">
        <f t="shared" si="416"/>
        <v>0.99999999999999989</v>
      </c>
      <c r="L660" s="179">
        <f t="shared" si="416"/>
        <v>1</v>
      </c>
      <c r="M660" s="179">
        <f t="shared" si="416"/>
        <v>1</v>
      </c>
      <c r="N660" s="179">
        <f t="shared" si="416"/>
        <v>1</v>
      </c>
      <c r="O660" s="179">
        <f t="shared" si="416"/>
        <v>0.99999999999999989</v>
      </c>
      <c r="P660" s="179">
        <f t="shared" si="416"/>
        <v>0.99999999999999989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1.0000000000000002</v>
      </c>
      <c r="I661" s="179">
        <f t="shared" si="416"/>
        <v>1</v>
      </c>
      <c r="J661" s="179">
        <f t="shared" si="416"/>
        <v>1</v>
      </c>
      <c r="K661" s="179">
        <f t="shared" si="416"/>
        <v>0.99999999999999989</v>
      </c>
      <c r="L661" s="179">
        <f t="shared" si="416"/>
        <v>1</v>
      </c>
      <c r="M661" s="179">
        <f t="shared" si="416"/>
        <v>1</v>
      </c>
      <c r="N661" s="179">
        <f t="shared" si="416"/>
        <v>1</v>
      </c>
      <c r="O661" s="179">
        <f t="shared" si="416"/>
        <v>0.99999999999999989</v>
      </c>
      <c r="P661" s="179">
        <f t="shared" si="416"/>
        <v>0.99999999999999989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1.0000000000000002</v>
      </c>
      <c r="I662" s="179">
        <f t="shared" si="416"/>
        <v>1</v>
      </c>
      <c r="J662" s="179">
        <f t="shared" si="416"/>
        <v>1</v>
      </c>
      <c r="K662" s="179">
        <f t="shared" si="416"/>
        <v>0.99999999999999989</v>
      </c>
      <c r="L662" s="179">
        <f t="shared" si="416"/>
        <v>1</v>
      </c>
      <c r="M662" s="179">
        <f t="shared" si="416"/>
        <v>1</v>
      </c>
      <c r="N662" s="179">
        <f t="shared" si="416"/>
        <v>1</v>
      </c>
      <c r="O662" s="179">
        <f t="shared" si="416"/>
        <v>0.99999999999999989</v>
      </c>
      <c r="P662" s="179">
        <f t="shared" si="416"/>
        <v>0.99999999999999989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1.0000000000000002</v>
      </c>
      <c r="I663" s="179">
        <f t="shared" si="416"/>
        <v>1</v>
      </c>
      <c r="J663" s="179">
        <f t="shared" si="416"/>
        <v>1</v>
      </c>
      <c r="K663" s="179">
        <f t="shared" si="416"/>
        <v>0.99999999999999989</v>
      </c>
      <c r="L663" s="179">
        <f t="shared" si="416"/>
        <v>1</v>
      </c>
      <c r="M663" s="179">
        <f t="shared" si="416"/>
        <v>1</v>
      </c>
      <c r="N663" s="179">
        <f t="shared" si="416"/>
        <v>1</v>
      </c>
      <c r="O663" s="179">
        <f t="shared" si="416"/>
        <v>0.99999999999999989</v>
      </c>
      <c r="P663" s="179">
        <f t="shared" si="416"/>
        <v>0.99999999999999989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1.0000000000000002</v>
      </c>
      <c r="I664" s="179">
        <f t="shared" si="426"/>
        <v>1</v>
      </c>
      <c r="J664" s="179">
        <f t="shared" si="426"/>
        <v>1</v>
      </c>
      <c r="K664" s="179">
        <f t="shared" si="426"/>
        <v>0.99999999999999989</v>
      </c>
      <c r="L664" s="179">
        <f t="shared" si="426"/>
        <v>1</v>
      </c>
      <c r="M664" s="179">
        <f t="shared" si="426"/>
        <v>1</v>
      </c>
      <c r="N664" s="179">
        <f t="shared" si="426"/>
        <v>1</v>
      </c>
      <c r="O664" s="179">
        <f t="shared" si="426"/>
        <v>0.99999999999999989</v>
      </c>
      <c r="P664" s="179">
        <f t="shared" si="426"/>
        <v>0.99999999999999989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1.0000000000000002</v>
      </c>
      <c r="I665" s="179">
        <f t="shared" si="426"/>
        <v>1</v>
      </c>
      <c r="J665" s="179">
        <f t="shared" si="426"/>
        <v>1</v>
      </c>
      <c r="K665" s="179">
        <f t="shared" si="426"/>
        <v>0.99999999999999989</v>
      </c>
      <c r="L665" s="179">
        <f t="shared" si="426"/>
        <v>1</v>
      </c>
      <c r="M665" s="179">
        <f t="shared" si="426"/>
        <v>1</v>
      </c>
      <c r="N665" s="179">
        <f t="shared" si="426"/>
        <v>1</v>
      </c>
      <c r="O665" s="179">
        <f t="shared" si="426"/>
        <v>0.99999999999999989</v>
      </c>
      <c r="P665" s="179">
        <f t="shared" si="426"/>
        <v>0.99999999999999989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1.0000000000000002</v>
      </c>
      <c r="I666" s="179">
        <f t="shared" si="426"/>
        <v>1</v>
      </c>
      <c r="J666" s="179">
        <f t="shared" si="426"/>
        <v>1</v>
      </c>
      <c r="K666" s="179">
        <f t="shared" si="426"/>
        <v>0.99999999999999989</v>
      </c>
      <c r="L666" s="179">
        <f t="shared" si="426"/>
        <v>1</v>
      </c>
      <c r="M666" s="179">
        <f t="shared" si="426"/>
        <v>1</v>
      </c>
      <c r="N666" s="179">
        <f t="shared" si="426"/>
        <v>1</v>
      </c>
      <c r="O666" s="179">
        <f t="shared" si="426"/>
        <v>0.99999999999999989</v>
      </c>
      <c r="P666" s="179">
        <f t="shared" si="426"/>
        <v>0.99999999999999989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1.0000000000000002</v>
      </c>
      <c r="I667" s="179">
        <f t="shared" si="426"/>
        <v>1</v>
      </c>
      <c r="J667" s="179">
        <f t="shared" si="426"/>
        <v>1</v>
      </c>
      <c r="K667" s="179">
        <f t="shared" si="426"/>
        <v>0.99999999999999989</v>
      </c>
      <c r="L667" s="179">
        <f t="shared" si="426"/>
        <v>1</v>
      </c>
      <c r="M667" s="179">
        <f t="shared" si="426"/>
        <v>1</v>
      </c>
      <c r="N667" s="179">
        <f t="shared" si="426"/>
        <v>1</v>
      </c>
      <c r="O667" s="179">
        <f t="shared" si="426"/>
        <v>0.99999999999999989</v>
      </c>
      <c r="P667" s="179">
        <f t="shared" si="426"/>
        <v>0.99999999999999989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1.0000000000000002</v>
      </c>
      <c r="I668" s="179">
        <f t="shared" si="426"/>
        <v>1</v>
      </c>
      <c r="J668" s="179">
        <f t="shared" si="426"/>
        <v>1</v>
      </c>
      <c r="K668" s="179">
        <f t="shared" si="426"/>
        <v>0.99999999999999989</v>
      </c>
      <c r="L668" s="179">
        <f t="shared" si="426"/>
        <v>1</v>
      </c>
      <c r="M668" s="179">
        <f t="shared" si="426"/>
        <v>1</v>
      </c>
      <c r="N668" s="179">
        <f t="shared" si="426"/>
        <v>1</v>
      </c>
      <c r="O668" s="179">
        <f t="shared" si="426"/>
        <v>0.99999999999999989</v>
      </c>
      <c r="P668" s="179">
        <f t="shared" si="426"/>
        <v>0.99999999999999989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1.0000000000000002</v>
      </c>
      <c r="I669" s="179">
        <f t="shared" si="426"/>
        <v>1</v>
      </c>
      <c r="J669" s="179">
        <f t="shared" si="426"/>
        <v>1</v>
      </c>
      <c r="K669" s="179">
        <f t="shared" si="426"/>
        <v>0.99999999999999989</v>
      </c>
      <c r="L669" s="179">
        <f t="shared" si="426"/>
        <v>1</v>
      </c>
      <c r="M669" s="179">
        <f t="shared" si="426"/>
        <v>1</v>
      </c>
      <c r="N669" s="179">
        <f t="shared" si="426"/>
        <v>1</v>
      </c>
      <c r="O669" s="179">
        <f t="shared" si="426"/>
        <v>0.99999999999999989</v>
      </c>
      <c r="P669" s="179">
        <f t="shared" si="426"/>
        <v>0.99999999999999989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1.0000000000000002</v>
      </c>
      <c r="I670" s="179">
        <f t="shared" si="426"/>
        <v>1</v>
      </c>
      <c r="J670" s="179">
        <f t="shared" si="426"/>
        <v>1</v>
      </c>
      <c r="K670" s="179">
        <f t="shared" si="426"/>
        <v>0.99999999999999989</v>
      </c>
      <c r="L670" s="179">
        <f t="shared" si="426"/>
        <v>1</v>
      </c>
      <c r="M670" s="179">
        <f t="shared" si="426"/>
        <v>1</v>
      </c>
      <c r="N670" s="179">
        <f t="shared" si="426"/>
        <v>1</v>
      </c>
      <c r="O670" s="179">
        <f t="shared" si="426"/>
        <v>0.99999999999999989</v>
      </c>
      <c r="P670" s="179">
        <f t="shared" si="426"/>
        <v>0.99999999999999989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1.0000000000000002</v>
      </c>
      <c r="I671" s="194">
        <f t="shared" si="426"/>
        <v>1</v>
      </c>
      <c r="J671" s="194">
        <f t="shared" si="426"/>
        <v>1</v>
      </c>
      <c r="K671" s="194">
        <f t="shared" si="426"/>
        <v>0.99999999999999989</v>
      </c>
      <c r="L671" s="194">
        <f t="shared" si="426"/>
        <v>1</v>
      </c>
      <c r="M671" s="194">
        <f t="shared" si="426"/>
        <v>1</v>
      </c>
      <c r="N671" s="194">
        <f t="shared" si="426"/>
        <v>1</v>
      </c>
      <c r="O671" s="194">
        <f t="shared" si="426"/>
        <v>0.99999999999999989</v>
      </c>
      <c r="P671" s="194">
        <f t="shared" si="426"/>
        <v>0.99999999999999989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0.27790232728072323</v>
      </c>
      <c r="G679" s="175">
        <f t="shared" si="428"/>
        <v>0.59894765707360831</v>
      </c>
      <c r="H679" s="175">
        <f t="shared" si="428"/>
        <v>0.78253686181828952</v>
      </c>
      <c r="I679" s="175">
        <f t="shared" si="428"/>
        <v>0.88422220539237828</v>
      </c>
      <c r="J679" s="175">
        <f t="shared" si="428"/>
        <v>0.94145843361190795</v>
      </c>
      <c r="K679" s="175">
        <f t="shared" si="428"/>
        <v>0.97016989110438034</v>
      </c>
      <c r="L679" s="175">
        <f t="shared" si="428"/>
        <v>0.98410148183039414</v>
      </c>
      <c r="M679" s="175">
        <f t="shared" si="428"/>
        <v>0.99244735332639944</v>
      </c>
      <c r="N679" s="175">
        <f t="shared" si="428"/>
        <v>0.99637288820272152</v>
      </c>
      <c r="O679" s="175">
        <f t="shared" si="428"/>
        <v>0.99820468484360825</v>
      </c>
      <c r="P679" s="175">
        <f t="shared" si="428"/>
        <v>0.99911996499818756</v>
      </c>
      <c r="Q679" s="175">
        <f t="shared" si="428"/>
        <v>0.99956296946180301</v>
      </c>
      <c r="R679" s="175">
        <f t="shared" si="428"/>
        <v>0.99978403625515255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0.26548861405997143</v>
      </c>
      <c r="H680" s="179">
        <f t="shared" si="428"/>
        <v>0.59028852894272965</v>
      </c>
      <c r="I680" s="179">
        <f t="shared" si="428"/>
        <v>0.77654062468028628</v>
      </c>
      <c r="J680" s="179">
        <f t="shared" si="428"/>
        <v>0.8850795627397674</v>
      </c>
      <c r="K680" s="179">
        <f t="shared" si="428"/>
        <v>0.9409254266186845</v>
      </c>
      <c r="L680" s="179">
        <f t="shared" si="428"/>
        <v>0.96838375175378522</v>
      </c>
      <c r="M680" s="179">
        <f t="shared" si="428"/>
        <v>0.98493333242486514</v>
      </c>
      <c r="N680" s="179">
        <f t="shared" si="428"/>
        <v>0.99275430159802802</v>
      </c>
      <c r="O680" s="179">
        <f t="shared" si="428"/>
        <v>0.9964114372783176</v>
      </c>
      <c r="P680" s="179">
        <f t="shared" si="428"/>
        <v>0.99824041593006663</v>
      </c>
      <c r="Q680" s="179">
        <f t="shared" si="428"/>
        <v>0.99912605677683852</v>
      </c>
      <c r="R680" s="179">
        <f t="shared" si="428"/>
        <v>0.99956810144001462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-0.48014352593426285</v>
      </c>
      <c r="G681" s="179" t="e">
        <f t="shared" si="428"/>
        <v>#DIV/0!</v>
      </c>
      <c r="H681" s="179">
        <f t="shared" si="428"/>
        <v>0.26336116951655308</v>
      </c>
      <c r="I681" s="179">
        <f t="shared" si="428"/>
        <v>0.58342931126501707</v>
      </c>
      <c r="J681" s="179">
        <f t="shared" si="428"/>
        <v>0.77967636095022608</v>
      </c>
      <c r="K681" s="179">
        <f t="shared" si="428"/>
        <v>0.88496781423978932</v>
      </c>
      <c r="L681" s="179">
        <f t="shared" si="428"/>
        <v>0.93795928478051427</v>
      </c>
      <c r="M681" s="179">
        <f t="shared" si="428"/>
        <v>0.97025479994035591</v>
      </c>
      <c r="N681" s="179">
        <f t="shared" si="428"/>
        <v>0.98565668476712953</v>
      </c>
      <c r="O681" s="179">
        <f t="shared" si="428"/>
        <v>0.99288788265988148</v>
      </c>
      <c r="P681" s="179">
        <f t="shared" si="428"/>
        <v>0.99651065606015798</v>
      </c>
      <c r="Q681" s="179">
        <f t="shared" si="428"/>
        <v>0.99826644548515286</v>
      </c>
      <c r="R681" s="179">
        <f t="shared" si="428"/>
        <v>0.99914317133931163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-0.21185300183983924</v>
      </c>
      <c r="G682" s="179">
        <f t="shared" si="428"/>
        <v>-0.48597866953175306</v>
      </c>
      <c r="H682" s="179" t="e">
        <f t="shared" si="428"/>
        <v>#DIV/0!</v>
      </c>
      <c r="I682" s="179">
        <f t="shared" si="428"/>
        <v>0.25074124785141511</v>
      </c>
      <c r="J682" s="179">
        <f t="shared" si="428"/>
        <v>0.58558714108841059</v>
      </c>
      <c r="K682" s="179">
        <f t="shared" si="428"/>
        <v>0.77795157930706271</v>
      </c>
      <c r="L682" s="179">
        <f t="shared" si="428"/>
        <v>0.87857817863841692</v>
      </c>
      <c r="M682" s="179">
        <f t="shared" si="428"/>
        <v>0.94109576553554919</v>
      </c>
      <c r="N682" s="179">
        <f t="shared" si="428"/>
        <v>0.97144495029393862</v>
      </c>
      <c r="O682" s="179">
        <f t="shared" si="428"/>
        <v>0.98580799037787947</v>
      </c>
      <c r="P682" s="179">
        <f t="shared" si="428"/>
        <v>0.9930289230415057</v>
      </c>
      <c r="Q682" s="179">
        <f t="shared" si="428"/>
        <v>0.99653474159835587</v>
      </c>
      <c r="R682" s="179">
        <f t="shared" si="428"/>
        <v>0.99828679761186412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-6.0695448787485243E-2</v>
      </c>
      <c r="G683" s="179">
        <f t="shared" si="428"/>
        <v>-0.23186299939395427</v>
      </c>
      <c r="H683" s="179">
        <f t="shared" si="428"/>
        <v>-0.49492517028952804</v>
      </c>
      <c r="I683" s="179" t="e">
        <f t="shared" si="428"/>
        <v>#DIV/0!</v>
      </c>
      <c r="J683" s="179">
        <f t="shared" si="428"/>
        <v>0.26188053123034194</v>
      </c>
      <c r="K683" s="179">
        <f t="shared" si="428"/>
        <v>0.58883464379152095</v>
      </c>
      <c r="L683" s="179">
        <f t="shared" si="428"/>
        <v>0.77027638817380384</v>
      </c>
      <c r="M683" s="179">
        <f t="shared" si="428"/>
        <v>0.88616538582071436</v>
      </c>
      <c r="N683" s="179">
        <f t="shared" si="428"/>
        <v>0.94427130895189426</v>
      </c>
      <c r="O683" s="179">
        <f t="shared" si="428"/>
        <v>0.97218076683339572</v>
      </c>
      <c r="P683" s="179">
        <f t="shared" si="428"/>
        <v>0.98630452036202765</v>
      </c>
      <c r="Q683" s="179">
        <f t="shared" si="428"/>
        <v>0.9931848057500553</v>
      </c>
      <c r="R683" s="179">
        <f t="shared" si="428"/>
        <v>0.99662886501077497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-1.5484442009277503E-2</v>
      </c>
      <c r="G684" s="179">
        <f t="shared" si="428"/>
        <v>-6.5897329780360725E-2</v>
      </c>
      <c r="H684" s="179">
        <f t="shared" si="428"/>
        <v>-0.25173545807748821</v>
      </c>
      <c r="I684" s="179">
        <f t="shared" si="428"/>
        <v>-0.49718073324935064</v>
      </c>
      <c r="J684" s="179" t="e">
        <f t="shared" si="428"/>
        <v>#DIV/0!</v>
      </c>
      <c r="K684" s="179">
        <f t="shared" si="428"/>
        <v>0.25989238837034057</v>
      </c>
      <c r="L684" s="179">
        <f t="shared" si="428"/>
        <v>0.57309181393197495</v>
      </c>
      <c r="M684" s="179">
        <f t="shared" si="428"/>
        <v>0.78025765786277212</v>
      </c>
      <c r="N684" s="179">
        <f t="shared" si="428"/>
        <v>0.89043213265843224</v>
      </c>
      <c r="O684" s="179">
        <f t="shared" si="428"/>
        <v>0.94484160803571959</v>
      </c>
      <c r="P684" s="179">
        <f t="shared" si="428"/>
        <v>0.97272458489370506</v>
      </c>
      <c r="Q684" s="179">
        <f t="shared" si="428"/>
        <v>0.98639798919497323</v>
      </c>
      <c r="R684" s="179">
        <f t="shared" si="428"/>
        <v>0.99326474544843968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-3.8872485880239072E-3</v>
      </c>
      <c r="G685" s="179">
        <f t="shared" si="428"/>
        <v>-1.6883059651607999E-2</v>
      </c>
      <c r="H685" s="179">
        <f t="shared" si="428"/>
        <v>-7.3294145864401472E-2</v>
      </c>
      <c r="I685" s="179">
        <f t="shared" si="428"/>
        <v>-0.25612550819087859</v>
      </c>
      <c r="J685" s="179">
        <f t="shared" si="428"/>
        <v>-0.49520593174205874</v>
      </c>
      <c r="K685" s="179" t="e">
        <f t="shared" si="428"/>
        <v>#DIV/0!</v>
      </c>
      <c r="L685" s="179">
        <f t="shared" si="428"/>
        <v>0.24766547168992742</v>
      </c>
      <c r="M685" s="179">
        <f t="shared" si="428"/>
        <v>0.58747579335789135</v>
      </c>
      <c r="N685" s="179">
        <f t="shared" si="428"/>
        <v>0.78772126650094609</v>
      </c>
      <c r="O685" s="179">
        <f t="shared" si="428"/>
        <v>0.89150591748305474</v>
      </c>
      <c r="P685" s="179">
        <f t="shared" si="428"/>
        <v>0.94589864460544537</v>
      </c>
      <c r="Q685" s="179">
        <f t="shared" si="428"/>
        <v>0.9729078340949131</v>
      </c>
      <c r="R685" s="179">
        <f t="shared" si="428"/>
        <v>0.98655735163349334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-9.7271719997443122E-4</v>
      </c>
      <c r="G686" s="179">
        <f t="shared" si="428"/>
        <v>-4.2424985813571464E-3</v>
      </c>
      <c r="H686" s="179">
        <f t="shared" si="428"/>
        <v>-1.8883679690013991E-2</v>
      </c>
      <c r="I686" s="179">
        <f t="shared" si="428"/>
        <v>-7.5112289687530726E-2</v>
      </c>
      <c r="J686" s="179">
        <f t="shared" si="428"/>
        <v>-0.2503533743984353</v>
      </c>
      <c r="K686" s="179">
        <f t="shared" si="428"/>
        <v>-0.49750585054825686</v>
      </c>
      <c r="L686" s="179" t="e">
        <f t="shared" si="428"/>
        <v>#DIV/0!</v>
      </c>
      <c r="M686" s="179">
        <f t="shared" si="428"/>
        <v>0.25881650167757242</v>
      </c>
      <c r="N686" s="179">
        <f t="shared" si="428"/>
        <v>0.59845892733471373</v>
      </c>
      <c r="O686" s="179">
        <f t="shared" si="428"/>
        <v>0.78961071383065873</v>
      </c>
      <c r="P686" s="179">
        <f t="shared" si="428"/>
        <v>0.8934995739122259</v>
      </c>
      <c r="Q686" s="179">
        <f t="shared" si="428"/>
        <v>0.94625025107700822</v>
      </c>
      <c r="R686" s="179">
        <f t="shared" si="428"/>
        <v>0.97322456264207369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-2.4323266015672984E-4</v>
      </c>
      <c r="G687" s="179">
        <f t="shared" si="428"/>
        <v>-1.0618586387609761E-3</v>
      </c>
      <c r="H687" s="179">
        <f t="shared" si="428"/>
        <v>-4.7513020413476577E-3</v>
      </c>
      <c r="I687" s="179">
        <f t="shared" si="428"/>
        <v>-1.938998522851745E-2</v>
      </c>
      <c r="J687" s="179">
        <f t="shared" si="428"/>
        <v>-7.2904876379065384E-2</v>
      </c>
      <c r="K687" s="179">
        <f t="shared" si="428"/>
        <v>-0.25709687668738679</v>
      </c>
      <c r="L687" s="179">
        <f t="shared" si="428"/>
        <v>-0.51299938952745749</v>
      </c>
      <c r="M687" s="179" t="e">
        <f t="shared" si="428"/>
        <v>#DIV/0!</v>
      </c>
      <c r="N687" s="179">
        <f t="shared" si="428"/>
        <v>0.26762733683177714</v>
      </c>
      <c r="O687" s="179">
        <f t="shared" si="428"/>
        <v>0.60127094120778524</v>
      </c>
      <c r="P687" s="179">
        <f t="shared" si="428"/>
        <v>0.79313074520645843</v>
      </c>
      <c r="Q687" s="179">
        <f t="shared" si="428"/>
        <v>0.8941422191544971</v>
      </c>
      <c r="R687" s="179">
        <f t="shared" si="428"/>
        <v>0.94687627187863488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-6.0811400676561873E-5</v>
      </c>
      <c r="G688" s="179">
        <f t="shared" si="428"/>
        <v>-2.6553789357192808E-4</v>
      </c>
      <c r="H688" s="179">
        <f t="shared" si="428"/>
        <v>-1.1895670485029273E-3</v>
      </c>
      <c r="I688" s="179">
        <f t="shared" si="428"/>
        <v>-4.8810254210556415E-3</v>
      </c>
      <c r="J688" s="179">
        <f t="shared" si="428"/>
        <v>-1.8788728117557954E-2</v>
      </c>
      <c r="K688" s="179">
        <f t="shared" si="428"/>
        <v>-7.5486833442716478E-2</v>
      </c>
      <c r="L688" s="179">
        <f t="shared" si="428"/>
        <v>-0.31169367324410113</v>
      </c>
      <c r="M688" s="179">
        <f t="shared" si="428"/>
        <v>-0.49877426418196935</v>
      </c>
      <c r="N688" s="179" t="e">
        <f t="shared" si="428"/>
        <v>#DIV/0!</v>
      </c>
      <c r="O688" s="179">
        <f t="shared" si="428"/>
        <v>0.26992602900723778</v>
      </c>
      <c r="P688" s="179">
        <f t="shared" si="428"/>
        <v>0.60654427358513863</v>
      </c>
      <c r="Q688" s="179">
        <f t="shared" si="428"/>
        <v>0.79416739634525257</v>
      </c>
      <c r="R688" s="179">
        <f t="shared" si="428"/>
        <v>0.89536856027566358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-1.5203049305781958E-5</v>
      </c>
      <c r="G689" s="179">
        <f t="shared" si="428"/>
        <v>-6.6388929358462734E-5</v>
      </c>
      <c r="H689" s="179">
        <f t="shared" si="428"/>
        <v>-2.9749561555644951E-4</v>
      </c>
      <c r="I689" s="179">
        <f t="shared" si="428"/>
        <v>-1.2221881601042213E-3</v>
      </c>
      <c r="J689" s="179">
        <f t="shared" si="428"/>
        <v>-4.7278560972847947E-3</v>
      </c>
      <c r="K689" s="179">
        <f t="shared" si="428"/>
        <v>-1.949220338684576E-2</v>
      </c>
      <c r="L689" s="179">
        <f t="shared" si="428"/>
        <v>-9.8073438279288522E-2</v>
      </c>
      <c r="M689" s="179">
        <f t="shared" si="428"/>
        <v>-0.26094555993978974</v>
      </c>
      <c r="N689" s="179">
        <f t="shared" si="428"/>
        <v>-0.48886222931986922</v>
      </c>
      <c r="O689" s="179" t="e">
        <f t="shared" si="428"/>
        <v>#DIV/0!</v>
      </c>
      <c r="P689" s="179">
        <f t="shared" si="428"/>
        <v>0.27428508111882616</v>
      </c>
      <c r="Q689" s="179">
        <f t="shared" si="428"/>
        <v>0.60759821978298012</v>
      </c>
      <c r="R689" s="179">
        <f t="shared" si="428"/>
        <v>0.79654463517580287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-3.8007746761466791E-6</v>
      </c>
      <c r="G690" s="179">
        <f t="shared" si="428"/>
        <v>-1.6597507061698003E-5</v>
      </c>
      <c r="H690" s="179">
        <f t="shared" si="428"/>
        <v>-7.4380238360023901E-5</v>
      </c>
      <c r="I690" s="179">
        <f t="shared" si="428"/>
        <v>-3.056625420791736E-4</v>
      </c>
      <c r="J690" s="179">
        <f t="shared" si="428"/>
        <v>-1.1837275685129458E-3</v>
      </c>
      <c r="K690" s="179">
        <f t="shared" si="428"/>
        <v>-4.9070770387218653E-3</v>
      </c>
      <c r="L690" s="179">
        <f t="shared" si="428"/>
        <v>-2.5765525191296441E-2</v>
      </c>
      <c r="M690" s="179">
        <f t="shared" si="428"/>
        <v>-7.697962239763545E-2</v>
      </c>
      <c r="N690" s="179">
        <f t="shared" si="428"/>
        <v>-0.23318492084913583</v>
      </c>
      <c r="O690" s="179">
        <f t="shared" si="428"/>
        <v>-0.48644397179000437</v>
      </c>
      <c r="P690" s="179" t="e">
        <f t="shared" si="428"/>
        <v>#DIV/0!</v>
      </c>
      <c r="Q690" s="179">
        <f t="shared" si="428"/>
        <v>0.27257641997746185</v>
      </c>
      <c r="R690" s="179">
        <f t="shared" si="428"/>
        <v>0.61220325665506747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-9.6545835715928808E-7</v>
      </c>
      <c r="G691" s="179">
        <f t="shared" si="428"/>
        <v>-4.2160495874868241E-6</v>
      </c>
      <c r="H691" s="179">
        <f t="shared" si="428"/>
        <v>-1.8894165809029845E-5</v>
      </c>
      <c r="I691" s="179">
        <f t="shared" si="428"/>
        <v>-7.7650305919413056E-5</v>
      </c>
      <c r="J691" s="179">
        <f t="shared" si="428"/>
        <v>-3.0079220392113728E-4</v>
      </c>
      <c r="K691" s="179">
        <f t="shared" si="428"/>
        <v>-1.248458360307521E-3</v>
      </c>
      <c r="L691" s="179">
        <f t="shared" si="428"/>
        <v>-6.6166968449972875E-3</v>
      </c>
      <c r="M691" s="179">
        <f t="shared" si="428"/>
        <v>-2.0216586753847247E-2</v>
      </c>
      <c r="N691" s="179">
        <f t="shared" si="428"/>
        <v>-6.7546615318618677E-2</v>
      </c>
      <c r="O691" s="179">
        <f t="shared" si="428"/>
        <v>-0.23009940875084978</v>
      </c>
      <c r="P691" s="179">
        <f t="shared" si="428"/>
        <v>-0.48344636252928436</v>
      </c>
      <c r="Q691" s="179" t="e">
        <f t="shared" si="428"/>
        <v>#DIV/0!</v>
      </c>
      <c r="R691" s="179">
        <f t="shared" si="428"/>
        <v>0.2865111602694842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-2.3376308227650436E-7</v>
      </c>
      <c r="G692" s="179">
        <f t="shared" si="428"/>
        <v>-1.0208183201783697E-6</v>
      </c>
      <c r="H692" s="179">
        <f t="shared" si="428"/>
        <v>-4.5748024025454865E-6</v>
      </c>
      <c r="I692" s="179">
        <f t="shared" si="428"/>
        <v>-1.880163555084731E-5</v>
      </c>
      <c r="J692" s="179">
        <f t="shared" si="428"/>
        <v>-7.2836254975772082E-5</v>
      </c>
      <c r="K692" s="179">
        <f t="shared" si="428"/>
        <v>-3.0240334108936208E-4</v>
      </c>
      <c r="L692" s="179">
        <f t="shared" si="428"/>
        <v>-1.6062802902068317E-3</v>
      </c>
      <c r="M692" s="179">
        <f t="shared" si="428"/>
        <v>-4.9314112448516096E-3</v>
      </c>
      <c r="N692" s="179">
        <f t="shared" si="428"/>
        <v>-1.679057772772306E-2</v>
      </c>
      <c r="O692" s="179">
        <f t="shared" si="428"/>
        <v>-6.3341332676626699E-2</v>
      </c>
      <c r="P692" s="179">
        <f t="shared" si="428"/>
        <v>-0.21386605155464974</v>
      </c>
      <c r="Q692" s="179">
        <f t="shared" si="428"/>
        <v>-0.47540955222990111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-3.6998300862705729E-9</v>
      </c>
      <c r="G693" s="179">
        <f t="shared" si="428"/>
        <v>-1.6156765631449518E-8</v>
      </c>
      <c r="H693" s="179">
        <f t="shared" si="428"/>
        <v>-7.2406723697225968E-8</v>
      </c>
      <c r="I693" s="179">
        <f t="shared" si="428"/>
        <v>-2.9758061198104932E-7</v>
      </c>
      <c r="J693" s="179">
        <f t="shared" si="428"/>
        <v>-1.1528304749678487E-6</v>
      </c>
      <c r="K693" s="179">
        <f t="shared" si="428"/>
        <v>-4.7867917179076119E-6</v>
      </c>
      <c r="L693" s="179">
        <f t="shared" si="428"/>
        <v>-2.5443052581219913E-5</v>
      </c>
      <c r="M693" s="179">
        <f t="shared" si="428"/>
        <v>-7.8216127744872038E-5</v>
      </c>
      <c r="N693" s="179">
        <f t="shared" si="428"/>
        <v>-2.6756442374933025E-4</v>
      </c>
      <c r="O693" s="179">
        <f t="shared" si="428"/>
        <v>-1.0325891117890882E-3</v>
      </c>
      <c r="P693" s="179">
        <f t="shared" si="428"/>
        <v>-3.8758831575356994E-3</v>
      </c>
      <c r="Q693" s="179">
        <f t="shared" si="428"/>
        <v>-1.4557233912802049E-2</v>
      </c>
      <c r="R693" s="179">
        <f t="shared" si="428"/>
        <v>-5.9609206684567262E-2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-8.7569942961904991E-13</v>
      </c>
      <c r="G694" s="179">
        <f t="shared" si="428"/>
        <v>-3.8240865602436235E-12</v>
      </c>
      <c r="H694" s="179">
        <f t="shared" si="428"/>
        <v>-1.7137686544110838E-11</v>
      </c>
      <c r="I694" s="179">
        <f t="shared" si="428"/>
        <v>-7.0433289186673327E-11</v>
      </c>
      <c r="J694" s="179">
        <f t="shared" si="428"/>
        <v>-2.7285940427121476E-10</v>
      </c>
      <c r="K694" s="179">
        <f t="shared" si="428"/>
        <v>-1.1329706013318843E-9</v>
      </c>
      <c r="L694" s="179">
        <f t="shared" si="428"/>
        <v>-6.0220982262346634E-9</v>
      </c>
      <c r="M694" s="179">
        <f t="shared" si="428"/>
        <v>-1.8513281168100563E-8</v>
      </c>
      <c r="N694" s="179">
        <f t="shared" si="428"/>
        <v>-6.3334834514404377E-8</v>
      </c>
      <c r="O694" s="179">
        <f t="shared" si="428"/>
        <v>-2.4448716645761006E-7</v>
      </c>
      <c r="P694" s="179">
        <f t="shared" si="428"/>
        <v>-9.1856110496132355E-7</v>
      </c>
      <c r="Q694" s="179">
        <f t="shared" si="428"/>
        <v>-3.462965646152669E-6</v>
      </c>
      <c r="R694" s="179">
        <f t="shared" si="428"/>
        <v>-1.4473381622057668E-5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8.4965904690400385E-2</v>
      </c>
      <c r="F807" s="179">
        <f t="shared" si="503"/>
        <v>0.1427061739475137</v>
      </c>
      <c r="G807" s="179">
        <f t="shared" si="503"/>
        <v>0.15417229606087446</v>
      </c>
      <c r="H807" s="179">
        <f t="shared" si="503"/>
        <v>0.13330622874066639</v>
      </c>
      <c r="I807" s="179">
        <f t="shared" si="503"/>
        <v>0.13510444104794891</v>
      </c>
      <c r="J807" s="179">
        <f t="shared" si="503"/>
        <v>0.14271615469319376</v>
      </c>
      <c r="K807" s="179">
        <f t="shared" si="503"/>
        <v>0.14277562996087906</v>
      </c>
      <c r="L807" s="179">
        <f t="shared" si="503"/>
        <v>0.13113030541799889</v>
      </c>
      <c r="M807" s="179">
        <f t="shared" si="503"/>
        <v>0.14235774096237735</v>
      </c>
      <c r="N807" s="179">
        <f t="shared" si="503"/>
        <v>0.15133846773233325</v>
      </c>
      <c r="O807" s="179">
        <f t="shared" si="503"/>
        <v>0.15370665208984233</v>
      </c>
      <c r="P807" s="179">
        <f t="shared" si="503"/>
        <v>0.15821055149585794</v>
      </c>
      <c r="Q807" s="179">
        <f t="shared" si="503"/>
        <v>0.16160724907130791</v>
      </c>
      <c r="R807" s="179">
        <f t="shared" si="503"/>
        <v>0.16064930201212674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0.10702893758090526</v>
      </c>
      <c r="F808" s="179">
        <f t="shared" si="503"/>
        <v>0.2177997604582696</v>
      </c>
      <c r="G808" s="179">
        <f t="shared" si="503"/>
        <v>0.35620144365376916</v>
      </c>
      <c r="H808" s="179">
        <f t="shared" si="503"/>
        <v>0.38264045076197778</v>
      </c>
      <c r="I808" s="179">
        <f t="shared" si="503"/>
        <v>0.34180787123634965</v>
      </c>
      <c r="J808" s="179">
        <f t="shared" si="503"/>
        <v>0.3555171657445067</v>
      </c>
      <c r="K808" s="179">
        <f t="shared" si="503"/>
        <v>0.3664422750607903</v>
      </c>
      <c r="L808" s="179">
        <f t="shared" si="503"/>
        <v>0.3401474960465905</v>
      </c>
      <c r="M808" s="179">
        <f t="shared" si="503"/>
        <v>0.37021152589918571</v>
      </c>
      <c r="N808" s="179">
        <f t="shared" si="503"/>
        <v>0.39383841572202027</v>
      </c>
      <c r="O808" s="179">
        <f t="shared" si="503"/>
        <v>0.40007435331754054</v>
      </c>
      <c r="P808" s="179">
        <f t="shared" si="503"/>
        <v>0.41181625270456745</v>
      </c>
      <c r="Q808" s="179">
        <f t="shared" si="503"/>
        <v>0.42066265310643119</v>
      </c>
      <c r="R808" s="179">
        <f t="shared" si="503"/>
        <v>0.41817041279712897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5.1963943994744813E-2</v>
      </c>
      <c r="F809" s="179">
        <f t="shared" si="503"/>
        <v>0.10872294046368153</v>
      </c>
      <c r="G809" s="179">
        <f t="shared" si="503"/>
        <v>0.21773848830798598</v>
      </c>
      <c r="H809" s="179">
        <f t="shared" si="503"/>
        <v>0.34873255188210117</v>
      </c>
      <c r="I809" s="179">
        <f t="shared" si="503"/>
        <v>0.3773134490080462</v>
      </c>
      <c r="J809" s="179">
        <f t="shared" si="503"/>
        <v>0.34726916083198411</v>
      </c>
      <c r="K809" s="179">
        <f t="shared" si="503"/>
        <v>0.35442742175012681</v>
      </c>
      <c r="L809" s="179">
        <f t="shared" si="503"/>
        <v>0.33872435885899044</v>
      </c>
      <c r="M809" s="179">
        <f t="shared" si="503"/>
        <v>0.3719428603339332</v>
      </c>
      <c r="N809" s="179">
        <f t="shared" si="503"/>
        <v>0.39671405554059175</v>
      </c>
      <c r="O809" s="179">
        <f t="shared" si="503"/>
        <v>0.40327705599545521</v>
      </c>
      <c r="P809" s="179">
        <f t="shared" si="503"/>
        <v>0.41518617998014729</v>
      </c>
      <c r="Q809" s="179">
        <f t="shared" si="503"/>
        <v>0.4241239953779935</v>
      </c>
      <c r="R809" s="179">
        <f t="shared" si="503"/>
        <v>0.42161623487155214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1.299967721689105E-2</v>
      </c>
      <c r="F810" s="179">
        <f t="shared" si="506"/>
        <v>2.6763826745072463E-2</v>
      </c>
      <c r="G810" s="179">
        <f t="shared" si="506"/>
        <v>5.5552588961610291E-2</v>
      </c>
      <c r="H810" s="179">
        <f t="shared" si="506"/>
        <v>0.11172278627390064</v>
      </c>
      <c r="I810" s="179">
        <f t="shared" si="506"/>
        <v>0.1770923263346563</v>
      </c>
      <c r="J810" s="179">
        <f t="shared" si="506"/>
        <v>0.19857595487072682</v>
      </c>
      <c r="K810" s="179">
        <f t="shared" si="506"/>
        <v>0.17878115490893629</v>
      </c>
      <c r="L810" s="179">
        <f t="shared" si="506"/>
        <v>0.17007894764301548</v>
      </c>
      <c r="M810" s="179">
        <f t="shared" si="506"/>
        <v>0.1908098020310553</v>
      </c>
      <c r="N810" s="179">
        <f t="shared" si="506"/>
        <v>0.20553282658635499</v>
      </c>
      <c r="O810" s="179">
        <f t="shared" si="506"/>
        <v>0.20951695019708047</v>
      </c>
      <c r="P810" s="179">
        <f t="shared" si="506"/>
        <v>0.21585765989640979</v>
      </c>
      <c r="Q810" s="179">
        <f t="shared" si="506"/>
        <v>0.22054445255050312</v>
      </c>
      <c r="R810" s="179">
        <f t="shared" si="506"/>
        <v>0.21925090040400538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1.819006106135378E-3</v>
      </c>
      <c r="F811" s="179">
        <f t="shared" si="506"/>
        <v>3.6801536878893417E-3</v>
      </c>
      <c r="G811" s="179">
        <f t="shared" si="506"/>
        <v>7.5195528193477152E-3</v>
      </c>
      <c r="H811" s="179">
        <f t="shared" si="506"/>
        <v>1.5797721950844279E-2</v>
      </c>
      <c r="I811" s="179">
        <f t="shared" si="506"/>
        <v>3.13484114279678E-2</v>
      </c>
      <c r="J811" s="179">
        <f t="shared" si="506"/>
        <v>5.1138634796991753E-2</v>
      </c>
      <c r="K811" s="179">
        <f t="shared" si="506"/>
        <v>5.6040015673888409E-2</v>
      </c>
      <c r="L811" s="179">
        <f t="shared" si="506"/>
        <v>4.7953954004703023E-2</v>
      </c>
      <c r="M811" s="179">
        <f t="shared" si="506"/>
        <v>5.2380766747942384E-2</v>
      </c>
      <c r="N811" s="179">
        <f t="shared" si="506"/>
        <v>5.7977489189402091E-2</v>
      </c>
      <c r="O811" s="179">
        <f t="shared" si="506"/>
        <v>5.9729365224457202E-2</v>
      </c>
      <c r="P811" s="179">
        <f t="shared" si="506"/>
        <v>6.1710376032692686E-2</v>
      </c>
      <c r="Q811" s="179">
        <f t="shared" si="506"/>
        <v>6.3095879746701888E-2</v>
      </c>
      <c r="R811" s="179">
        <f t="shared" si="506"/>
        <v>6.2737797211698282E-2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3.0616153542590549E-4</v>
      </c>
      <c r="F812" s="179">
        <f t="shared" si="506"/>
        <v>6.1248191471373413E-4</v>
      </c>
      <c r="G812" s="179">
        <f t="shared" si="506"/>
        <v>1.228784745413933E-3</v>
      </c>
      <c r="H812" s="179">
        <f t="shared" si="506"/>
        <v>2.541473193063038E-3</v>
      </c>
      <c r="I812" s="179">
        <f t="shared" si="506"/>
        <v>5.2816237860071405E-3</v>
      </c>
      <c r="J812" s="179">
        <f t="shared" si="506"/>
        <v>1.0708243535468558E-2</v>
      </c>
      <c r="K812" s="179">
        <f t="shared" si="506"/>
        <v>1.7238198526367612E-2</v>
      </c>
      <c r="L812" s="179">
        <f t="shared" si="506"/>
        <v>1.7467121742532888E-2</v>
      </c>
      <c r="M812" s="179">
        <f t="shared" si="506"/>
        <v>1.7332723194565681E-2</v>
      </c>
      <c r="N812" s="179">
        <f t="shared" si="506"/>
        <v>1.8864788820377391E-2</v>
      </c>
      <c r="O812" s="179">
        <f t="shared" si="506"/>
        <v>2.0053427337483078E-2</v>
      </c>
      <c r="P812" s="179">
        <f t="shared" si="506"/>
        <v>2.094102157258217E-2</v>
      </c>
      <c r="Q812" s="179">
        <f t="shared" si="506"/>
        <v>2.1472590203094583E-2</v>
      </c>
      <c r="R812" s="179">
        <f t="shared" si="506"/>
        <v>2.1367024341807615E-2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3.8526325343546868E-4</v>
      </c>
      <c r="F813" s="179">
        <f t="shared" si="506"/>
        <v>7.659011722868864E-4</v>
      </c>
      <c r="G813" s="179">
        <f t="shared" si="506"/>
        <v>1.5183002688875615E-3</v>
      </c>
      <c r="H813" s="179">
        <f t="shared" si="506"/>
        <v>3.0787882337129794E-3</v>
      </c>
      <c r="I813" s="179">
        <f t="shared" si="506"/>
        <v>6.3087074918391876E-3</v>
      </c>
      <c r="J813" s="179">
        <f t="shared" si="506"/>
        <v>1.3386120220574478E-2</v>
      </c>
      <c r="K813" s="179">
        <f t="shared" si="506"/>
        <v>2.7030782493316679E-2</v>
      </c>
      <c r="L813" s="179">
        <f t="shared" si="506"/>
        <v>4.0840183580020298E-2</v>
      </c>
      <c r="M813" s="179">
        <f t="shared" si="506"/>
        <v>4.7976721164324707E-2</v>
      </c>
      <c r="N813" s="179">
        <f t="shared" si="506"/>
        <v>4.5866963953160679E-2</v>
      </c>
      <c r="O813" s="179">
        <f t="shared" si="506"/>
        <v>4.8451805946360005E-2</v>
      </c>
      <c r="P813" s="179">
        <f t="shared" si="506"/>
        <v>5.2243199707485533E-2</v>
      </c>
      <c r="Q813" s="179">
        <f t="shared" si="506"/>
        <v>5.4157461110781797E-2</v>
      </c>
      <c r="R813" s="179">
        <f t="shared" si="506"/>
        <v>5.4054350457924373E-2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5.8710061239303593E-4</v>
      </c>
      <c r="F814" s="179">
        <f t="shared" si="509"/>
        <v>1.1633012224306874E-3</v>
      </c>
      <c r="G814" s="179">
        <f t="shared" si="509"/>
        <v>2.2906640683954863E-3</v>
      </c>
      <c r="H814" s="179">
        <f t="shared" si="509"/>
        <v>4.5842827968340773E-3</v>
      </c>
      <c r="I814" s="179">
        <f t="shared" si="509"/>
        <v>9.2160965661907054E-3</v>
      </c>
      <c r="J814" s="179">
        <f t="shared" si="509"/>
        <v>1.9317154009471892E-2</v>
      </c>
      <c r="K814" s="179">
        <f t="shared" si="509"/>
        <v>4.0885138422220094E-2</v>
      </c>
      <c r="L814" s="179">
        <f t="shared" si="509"/>
        <v>8.1637032246842808E-2</v>
      </c>
      <c r="M814" s="179">
        <f t="shared" si="509"/>
        <v>0.13269345822058917</v>
      </c>
      <c r="N814" s="179">
        <f t="shared" si="509"/>
        <v>0.1558978240530445</v>
      </c>
      <c r="O814" s="179">
        <f t="shared" si="509"/>
        <v>0.14179829914931208</v>
      </c>
      <c r="P814" s="179">
        <f t="shared" si="509"/>
        <v>0.15210502029444106</v>
      </c>
      <c r="Q814" s="179">
        <f t="shared" si="509"/>
        <v>0.16304501001177288</v>
      </c>
      <c r="R814" s="179">
        <f t="shared" si="509"/>
        <v>0.16462640154399613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9.1590185334773687E-5</v>
      </c>
      <c r="F815" s="179">
        <f t="shared" si="509"/>
        <v>1.8117270992565633E-4</v>
      </c>
      <c r="G815" s="179">
        <f t="shared" si="509"/>
        <v>3.5548696707034608E-4</v>
      </c>
      <c r="H815" s="179">
        <f t="shared" si="509"/>
        <v>7.0617055198076274E-4</v>
      </c>
      <c r="I815" s="179">
        <f t="shared" si="509"/>
        <v>1.4015500424526734E-3</v>
      </c>
      <c r="J815" s="179">
        <f t="shared" si="509"/>
        <v>2.8870583676843991E-3</v>
      </c>
      <c r="K815" s="179">
        <f t="shared" si="509"/>
        <v>6.0260291888779537E-3</v>
      </c>
      <c r="L815" s="179">
        <f t="shared" si="509"/>
        <v>1.2833250067266036E-2</v>
      </c>
      <c r="M815" s="179">
        <f t="shared" si="509"/>
        <v>2.5784216339116942E-2</v>
      </c>
      <c r="N815" s="179">
        <f t="shared" si="509"/>
        <v>4.3431029321549908E-2</v>
      </c>
      <c r="O815" s="179">
        <f t="shared" si="509"/>
        <v>4.9477409367940393E-2</v>
      </c>
      <c r="P815" s="179">
        <f t="shared" si="509"/>
        <v>4.5238368590053868E-2</v>
      </c>
      <c r="Q815" s="179">
        <f t="shared" si="509"/>
        <v>4.8425544733992409E-2</v>
      </c>
      <c r="R815" s="179">
        <f t="shared" si="509"/>
        <v>5.0686147008110298E-2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4.2708329160750202E-6</v>
      </c>
      <c r="F816" s="179">
        <f t="shared" si="509"/>
        <v>8.4408073676911525E-6</v>
      </c>
      <c r="G816" s="179">
        <f t="shared" si="509"/>
        <v>1.6532002782288946E-5</v>
      </c>
      <c r="H816" s="179">
        <f t="shared" si="509"/>
        <v>3.2711900355897502E-5</v>
      </c>
      <c r="I816" s="179">
        <f t="shared" si="509"/>
        <v>6.4453080539910096E-5</v>
      </c>
      <c r="J816" s="179">
        <f t="shared" si="509"/>
        <v>1.3121285238418089E-4</v>
      </c>
      <c r="K816" s="179">
        <f t="shared" si="509"/>
        <v>2.6869810195365244E-4</v>
      </c>
      <c r="L816" s="179">
        <f t="shared" si="509"/>
        <v>5.6052865323803769E-4</v>
      </c>
      <c r="M816" s="179">
        <f t="shared" si="509"/>
        <v>1.1920151371762747E-3</v>
      </c>
      <c r="N816" s="179">
        <f t="shared" si="509"/>
        <v>2.4428061248198286E-3</v>
      </c>
      <c r="O816" s="179">
        <f t="shared" si="509"/>
        <v>4.1017162830877486E-3</v>
      </c>
      <c r="P816" s="179">
        <f t="shared" si="509"/>
        <v>4.7531316738414764E-3</v>
      </c>
      <c r="Q816" s="179">
        <f t="shared" si="509"/>
        <v>4.2886897156120193E-3</v>
      </c>
      <c r="R816" s="179">
        <f t="shared" si="509"/>
        <v>4.5030177691887316E-3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9.2213776379117622E-7</v>
      </c>
      <c r="F817" s="179">
        <f t="shared" si="509"/>
        <v>1.8217189063561871E-6</v>
      </c>
      <c r="G817" s="179">
        <f t="shared" si="509"/>
        <v>3.5647268927328017E-6</v>
      </c>
      <c r="H817" s="179">
        <f t="shared" si="509"/>
        <v>7.0394260081421933E-6</v>
      </c>
      <c r="I817" s="179">
        <f t="shared" si="509"/>
        <v>1.3816988049334603E-5</v>
      </c>
      <c r="J817" s="179">
        <f t="shared" si="509"/>
        <v>2.7942495059567164E-5</v>
      </c>
      <c r="K817" s="179">
        <f t="shared" si="509"/>
        <v>5.6495350941684472E-5</v>
      </c>
      <c r="L817" s="179">
        <f t="shared" si="509"/>
        <v>1.1454942700008734E-4</v>
      </c>
      <c r="M817" s="179">
        <f t="shared" si="509"/>
        <v>2.429186283992418E-4</v>
      </c>
      <c r="N817" s="179">
        <f t="shared" si="509"/>
        <v>5.1827444895182644E-4</v>
      </c>
      <c r="O817" s="179">
        <f t="shared" si="509"/>
        <v>1.0594925575820209E-3</v>
      </c>
      <c r="P817" s="179">
        <f t="shared" si="509"/>
        <v>1.8043227069979226E-3</v>
      </c>
      <c r="Q817" s="179">
        <f t="shared" si="509"/>
        <v>2.0807828501470116E-3</v>
      </c>
      <c r="R817" s="179">
        <f t="shared" si="509"/>
        <v>1.8279907919676024E-3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0.18270976787814103</v>
      </c>
      <c r="F934" s="179">
        <f t="shared" si="605"/>
        <v>0.19098920484911833</v>
      </c>
      <c r="G934" s="179" t="e">
        <f t="shared" si="605"/>
        <v>#DIV/0!</v>
      </c>
      <c r="H934" s="179">
        <f t="shared" si="605"/>
        <v>0.13502915767505647</v>
      </c>
      <c r="I934" s="179">
        <f t="shared" si="605"/>
        <v>0.11913506789964502</v>
      </c>
      <c r="J934" s="179">
        <f t="shared" si="605"/>
        <v>0.11123046770050526</v>
      </c>
      <c r="K934" s="179">
        <f t="shared" si="605"/>
        <v>0.10637161583427035</v>
      </c>
      <c r="L934" s="179">
        <f t="shared" si="605"/>
        <v>0.10339214251599846</v>
      </c>
      <c r="M934" s="179">
        <f t="shared" si="605"/>
        <v>0.10276242009852786</v>
      </c>
      <c r="N934" s="179">
        <f t="shared" si="605"/>
        <v>0.10226152714404538</v>
      </c>
      <c r="O934" s="179">
        <f t="shared" si="605"/>
        <v>0.10191816485373939</v>
      </c>
      <c r="P934" s="179">
        <f t="shared" si="605"/>
        <v>0.10174489893413677</v>
      </c>
      <c r="Q934" s="179">
        <f t="shared" si="605"/>
        <v>0.10165129582131167</v>
      </c>
      <c r="R934" s="179">
        <f t="shared" si="605"/>
        <v>0.10159781847312886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0.45014001138657717</v>
      </c>
      <c r="F935" s="179">
        <f t="shared" si="605"/>
        <v>0.45494517876154067</v>
      </c>
      <c r="G935" s="179">
        <f t="shared" si="605"/>
        <v>0.46788216273760508</v>
      </c>
      <c r="H935" s="179" t="e">
        <f t="shared" si="605"/>
        <v>#DIV/0!</v>
      </c>
      <c r="I935" s="179">
        <f t="shared" si="605"/>
        <v>0.34667169819109506</v>
      </c>
      <c r="J935" s="179">
        <f t="shared" si="605"/>
        <v>0.31173773795842297</v>
      </c>
      <c r="K935" s="179">
        <f t="shared" si="605"/>
        <v>0.28856870568356935</v>
      </c>
      <c r="L935" s="179">
        <f t="shared" si="605"/>
        <v>0.27372676603742713</v>
      </c>
      <c r="M935" s="179">
        <f t="shared" si="605"/>
        <v>0.27059196454658302</v>
      </c>
      <c r="N935" s="179">
        <f t="shared" si="605"/>
        <v>0.26802958983980124</v>
      </c>
      <c r="O935" s="179">
        <f t="shared" si="605"/>
        <v>0.26625472530942546</v>
      </c>
      <c r="P935" s="179">
        <f t="shared" si="605"/>
        <v>0.26535595436014386</v>
      </c>
      <c r="Q935" s="179">
        <f t="shared" si="605"/>
        <v>0.26486948901864632</v>
      </c>
      <c r="R935" s="179">
        <f t="shared" si="605"/>
        <v>0.26459130481857335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0.44671410375758147</v>
      </c>
      <c r="F936" s="179">
        <f t="shared" si="605"/>
        <v>0.43472354058996715</v>
      </c>
      <c r="G936" s="179">
        <f t="shared" si="605"/>
        <v>0.4366427921473065</v>
      </c>
      <c r="H936" s="179">
        <f t="shared" si="605"/>
        <v>0.44483362237680651</v>
      </c>
      <c r="I936" s="179" t="e">
        <f t="shared" si="605"/>
        <v>#DIV/0!</v>
      </c>
      <c r="J936" s="179">
        <f t="shared" si="605"/>
        <v>0.35164595900285001</v>
      </c>
      <c r="K936" s="179">
        <f t="shared" si="605"/>
        <v>0.31176372176391198</v>
      </c>
      <c r="L936" s="179">
        <f t="shared" si="605"/>
        <v>0.28443591885375341</v>
      </c>
      <c r="M936" s="179">
        <f t="shared" si="605"/>
        <v>0.27871251051432028</v>
      </c>
      <c r="N936" s="179">
        <f t="shared" si="605"/>
        <v>0.27379103884219308</v>
      </c>
      <c r="O936" s="179">
        <f t="shared" si="605"/>
        <v>0.27031528796203486</v>
      </c>
      <c r="P936" s="179">
        <f t="shared" si="605"/>
        <v>0.26854356199956847</v>
      </c>
      <c r="Q936" s="179">
        <f t="shared" si="605"/>
        <v>0.26758111632235004</v>
      </c>
      <c r="R936" s="179">
        <f t="shared" si="605"/>
        <v>0.26702976606577566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0.23131796197181687</v>
      </c>
      <c r="F937" s="179">
        <f t="shared" si="608"/>
        <v>0.22234179597898629</v>
      </c>
      <c r="G937" s="179">
        <f t="shared" si="608"/>
        <v>0.21514836034414389</v>
      </c>
      <c r="H937" s="179">
        <f t="shared" si="608"/>
        <v>0.21624207375821955</v>
      </c>
      <c r="I937" s="179">
        <f t="shared" si="608"/>
        <v>0.22486440341253769</v>
      </c>
      <c r="J937" s="179" t="e">
        <f t="shared" si="608"/>
        <v>#DIV/0!</v>
      </c>
      <c r="K937" s="179">
        <f t="shared" si="608"/>
        <v>0.18095593959513459</v>
      </c>
      <c r="L937" s="179">
        <f t="shared" si="608"/>
        <v>0.15591902737373264</v>
      </c>
      <c r="M937" s="179">
        <f t="shared" si="608"/>
        <v>0.1508449590242488</v>
      </c>
      <c r="N937" s="179">
        <f t="shared" si="608"/>
        <v>0.14603986924359996</v>
      </c>
      <c r="O937" s="179">
        <f t="shared" si="608"/>
        <v>0.1425191182707177</v>
      </c>
      <c r="P937" s="179">
        <f t="shared" si="608"/>
        <v>0.14070164910800464</v>
      </c>
      <c r="Q937" s="179">
        <f t="shared" si="608"/>
        <v>0.13970725219667315</v>
      </c>
      <c r="R937" s="179">
        <f t="shared" si="608"/>
        <v>0.13913557211803682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6.6123779221029313E-2</v>
      </c>
      <c r="F938" s="179">
        <f t="shared" si="608"/>
        <v>6.3352410560439304E-2</v>
      </c>
      <c r="G938" s="179">
        <f t="shared" si="608"/>
        <v>6.056021452858195E-2</v>
      </c>
      <c r="H938" s="179">
        <f t="shared" si="608"/>
        <v>5.8712941902689816E-2</v>
      </c>
      <c r="I938" s="179">
        <f t="shared" si="608"/>
        <v>6.037308194222149E-2</v>
      </c>
      <c r="J938" s="179">
        <f t="shared" si="608"/>
        <v>6.532547277750321E-2</v>
      </c>
      <c r="K938" s="179" t="e">
        <f t="shared" si="608"/>
        <v>#DIV/0!</v>
      </c>
      <c r="L938" s="179">
        <f t="shared" si="608"/>
        <v>4.839796891462772E-2</v>
      </c>
      <c r="M938" s="179">
        <f t="shared" si="608"/>
        <v>4.6242404192504229E-2</v>
      </c>
      <c r="N938" s="179">
        <f t="shared" si="608"/>
        <v>4.3789133104180589E-2</v>
      </c>
      <c r="O938" s="179">
        <f t="shared" si="608"/>
        <v>4.1870355974385445E-2</v>
      </c>
      <c r="P938" s="179">
        <f t="shared" si="608"/>
        <v>4.0857355094050113E-2</v>
      </c>
      <c r="Q938" s="179">
        <f t="shared" si="608"/>
        <v>4.0295558219516629E-2</v>
      </c>
      <c r="R938" s="179">
        <f t="shared" si="608"/>
        <v>3.9970350947353676E-2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2.2519632050531292E-2</v>
      </c>
      <c r="F939" s="179">
        <f t="shared" si="608"/>
        <v>2.1558158251367612E-2</v>
      </c>
      <c r="G939" s="179">
        <f t="shared" si="608"/>
        <v>2.0541898281256687E-2</v>
      </c>
      <c r="H939" s="179">
        <f t="shared" si="608"/>
        <v>1.9672075074703654E-2</v>
      </c>
      <c r="I939" s="179">
        <f t="shared" si="608"/>
        <v>1.9549841282704788E-2</v>
      </c>
      <c r="J939" s="179">
        <f t="shared" si="608"/>
        <v>2.0821965827007769E-2</v>
      </c>
      <c r="K939" s="179">
        <f t="shared" si="608"/>
        <v>2.186663049020892E-2</v>
      </c>
      <c r="L939" s="179" t="e">
        <f t="shared" si="608"/>
        <v>#DIV/0!</v>
      </c>
      <c r="M939" s="179">
        <f t="shared" si="608"/>
        <v>1.7539384572373532E-2</v>
      </c>
      <c r="N939" s="179">
        <f t="shared" si="608"/>
        <v>1.617127366757927E-2</v>
      </c>
      <c r="O939" s="179">
        <f t="shared" si="608"/>
        <v>1.497069012923853E-2</v>
      </c>
      <c r="P939" s="179">
        <f t="shared" si="608"/>
        <v>1.4313476994650565E-2</v>
      </c>
      <c r="Q939" s="179">
        <f t="shared" si="608"/>
        <v>1.3940075149342342E-2</v>
      </c>
      <c r="R939" s="179">
        <f t="shared" si="608"/>
        <v>1.3721114181953993E-2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5.7021688367596537E-2</v>
      </c>
      <c r="F940" s="179">
        <f t="shared" si="608"/>
        <v>5.4575968680113517E-2</v>
      </c>
      <c r="G940" s="179">
        <f t="shared" si="608"/>
        <v>5.1960995085921613E-2</v>
      </c>
      <c r="H940" s="179">
        <f t="shared" si="608"/>
        <v>4.9598356685110007E-2</v>
      </c>
      <c r="I940" s="179">
        <f t="shared" si="608"/>
        <v>4.8712618124968E-2</v>
      </c>
      <c r="J940" s="179">
        <f t="shared" si="608"/>
        <v>5.0099059629167379E-2</v>
      </c>
      <c r="K940" s="179">
        <f t="shared" si="608"/>
        <v>5.1974981101332009E-2</v>
      </c>
      <c r="L940" s="179">
        <f t="shared" si="608"/>
        <v>4.9371007561724981E-2</v>
      </c>
      <c r="M940" s="179" t="e">
        <f t="shared" si="608"/>
        <v>#DIV/0!</v>
      </c>
      <c r="N940" s="179">
        <f t="shared" si="608"/>
        <v>4.6500971672790707E-2</v>
      </c>
      <c r="O940" s="179">
        <f t="shared" si="608"/>
        <v>4.1219554402845318E-2</v>
      </c>
      <c r="P940" s="179">
        <f t="shared" si="608"/>
        <v>3.81615317553144E-2</v>
      </c>
      <c r="Q940" s="179">
        <f t="shared" si="608"/>
        <v>3.6354268770096648E-2</v>
      </c>
      <c r="R940" s="179">
        <f t="shared" si="608"/>
        <v>3.5270052017414073E-2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0.17433089561660908</v>
      </c>
      <c r="F941" s="179">
        <f t="shared" si="611"/>
        <v>0.1668451102398972</v>
      </c>
      <c r="G941" s="179">
        <f t="shared" si="611"/>
        <v>0.15881847556106182</v>
      </c>
      <c r="H941" s="179">
        <f t="shared" si="611"/>
        <v>0.15147153503597313</v>
      </c>
      <c r="I941" s="179">
        <f t="shared" si="611"/>
        <v>0.14829931595033194</v>
      </c>
      <c r="J941" s="179">
        <f t="shared" si="611"/>
        <v>0.15071922393848403</v>
      </c>
      <c r="K941" s="179">
        <f t="shared" si="611"/>
        <v>0.15105886658104059</v>
      </c>
      <c r="L941" s="179">
        <f t="shared" si="611"/>
        <v>0.14477693634376176</v>
      </c>
      <c r="M941" s="179">
        <f t="shared" si="611"/>
        <v>0.16767007428893779</v>
      </c>
      <c r="N941" s="179" t="e">
        <f t="shared" si="611"/>
        <v>#DIV/0!</v>
      </c>
      <c r="O941" s="179">
        <f t="shared" si="611"/>
        <v>0.14382464966540587</v>
      </c>
      <c r="P941" s="179">
        <f t="shared" si="611"/>
        <v>0.12756261003085567</v>
      </c>
      <c r="Q941" s="179">
        <f t="shared" si="611"/>
        <v>0.11733171903871234</v>
      </c>
      <c r="R941" s="179">
        <f t="shared" si="611"/>
        <v>0.11096768121695441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5.4478176073153355E-2</v>
      </c>
      <c r="F942" s="179">
        <f t="shared" si="611"/>
        <v>5.2138209819452407E-2</v>
      </c>
      <c r="G942" s="179">
        <f t="shared" si="611"/>
        <v>4.9627400145746021E-2</v>
      </c>
      <c r="H942" s="179">
        <f t="shared" si="611"/>
        <v>4.7321803166688388E-2</v>
      </c>
      <c r="I942" s="179">
        <f t="shared" si="611"/>
        <v>4.6293811386428116E-2</v>
      </c>
      <c r="J942" s="179">
        <f t="shared" si="611"/>
        <v>4.6900837034387396E-2</v>
      </c>
      <c r="K942" s="179">
        <f t="shared" si="611"/>
        <v>4.6449970192178107E-2</v>
      </c>
      <c r="L942" s="179">
        <f t="shared" si="611"/>
        <v>4.3197954430914252E-2</v>
      </c>
      <c r="M942" s="179">
        <f t="shared" si="611"/>
        <v>4.9269267197521734E-2</v>
      </c>
      <c r="N942" s="179">
        <f t="shared" si="611"/>
        <v>5.6555123141500713E-2</v>
      </c>
      <c r="O942" s="179" t="e">
        <f t="shared" si="611"/>
        <v>#DIV/0!</v>
      </c>
      <c r="P942" s="179">
        <f t="shared" si="611"/>
        <v>4.5923574090558909E-2</v>
      </c>
      <c r="Q942" s="179">
        <f t="shared" si="611"/>
        <v>4.0273050240866082E-2</v>
      </c>
      <c r="R942" s="179">
        <f t="shared" si="611"/>
        <v>3.6557456944539206E-2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5.0846244279795722E-3</v>
      </c>
      <c r="F943" s="179">
        <f t="shared" si="611"/>
        <v>4.866212216431097E-3</v>
      </c>
      <c r="G943" s="179">
        <f t="shared" si="611"/>
        <v>4.6318119594270296E-3</v>
      </c>
      <c r="H943" s="179">
        <f t="shared" si="611"/>
        <v>4.4163969599787418E-3</v>
      </c>
      <c r="I943" s="179">
        <f t="shared" si="611"/>
        <v>4.3195931790890874E-3</v>
      </c>
      <c r="J943" s="179">
        <f t="shared" si="611"/>
        <v>4.3727318061428534E-3</v>
      </c>
      <c r="K943" s="179">
        <f t="shared" si="611"/>
        <v>4.3169533380518679E-3</v>
      </c>
      <c r="L943" s="179">
        <f t="shared" si="611"/>
        <v>3.9672080921962323E-3</v>
      </c>
      <c r="M943" s="179">
        <f t="shared" si="611"/>
        <v>4.3726641591097359E-3</v>
      </c>
      <c r="N943" s="179">
        <f t="shared" si="611"/>
        <v>4.8959219383990669E-3</v>
      </c>
      <c r="O943" s="179">
        <f t="shared" si="611"/>
        <v>5.3802066218374724E-3</v>
      </c>
      <c r="P943" s="179" t="e">
        <f t="shared" si="611"/>
        <v>#DIV/0!</v>
      </c>
      <c r="Q943" s="179">
        <f t="shared" si="611"/>
        <v>4.3633267999641312E-3</v>
      </c>
      <c r="R943" s="179">
        <f t="shared" si="611"/>
        <v>3.7393462108475705E-3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2.179124185891469E-3</v>
      </c>
      <c r="F944" s="179">
        <f t="shared" si="611"/>
        <v>2.0855173153319553E-3</v>
      </c>
      <c r="G944" s="179">
        <f t="shared" si="611"/>
        <v>1.9850538789396776E-3</v>
      </c>
      <c r="H944" s="179">
        <f t="shared" si="611"/>
        <v>1.892709082515816E-3</v>
      </c>
      <c r="I944" s="179">
        <f t="shared" si="611"/>
        <v>1.8511302690429336E-3</v>
      </c>
      <c r="J944" s="179">
        <f t="shared" si="611"/>
        <v>1.873528278214297E-3</v>
      </c>
      <c r="K944" s="179">
        <f t="shared" si="611"/>
        <v>1.8481472100218988E-3</v>
      </c>
      <c r="L944" s="179">
        <f t="shared" si="611"/>
        <v>1.6929001020219324E-3</v>
      </c>
      <c r="M944" s="179">
        <f t="shared" si="611"/>
        <v>1.844139816188107E-3</v>
      </c>
      <c r="N944" s="179">
        <f t="shared" si="611"/>
        <v>1.9920369600242589E-3</v>
      </c>
      <c r="O944" s="179">
        <f t="shared" si="611"/>
        <v>2.133636195087274E-3</v>
      </c>
      <c r="P944" s="179">
        <f t="shared" si="611"/>
        <v>2.3897702132880364E-3</v>
      </c>
      <c r="Q944" s="179" t="e">
        <f t="shared" si="611"/>
        <v>#DIV/0!</v>
      </c>
      <c r="R944" s="179">
        <f t="shared" si="611"/>
        <v>1.8504195880862527E-3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0.17518687345594552</v>
      </c>
      <c r="F1058" s="199">
        <f t="array" ref="F1058">IF(F33=MAX(IF(ISNUMBER($E$33:$DT$33),$E$33:$DT$33)),0,SUM(IF($D$805:$D$924&gt;=F33+1,IF($D$805:$D$924&lt;=MAX(IF(ISNUMBER($E$33:$DT$33),$E$33:$DT$33)),F$805:F$924))))</f>
        <v>0.14190004044227439</v>
      </c>
      <c r="G1058" s="199">
        <f t="array" ref="G1058">IF(G33=MAX(IF(ISNUMBER($E$33:$DT$33),$E$33:$DT$33)),0,SUM(IF($D$805:$D$924&gt;=G33+1,IF($D$805:$D$924&lt;=MAX(IF(ISNUMBER($E$33:$DT$33),$E$33:$DT$33)),G$805:G$924))))</f>
        <v>6.8485474560400356E-2</v>
      </c>
      <c r="H1058" s="199">
        <f t="array" ref="H1058">IF(H33=MAX(IF(ISNUMBER($E$33:$DT$33),$E$33:$DT$33)),0,SUM(IF($D$805:$D$924&gt;=H33+1,IF($D$805:$D$924&lt;=MAX(IF(ISNUMBER($E$33:$DT$33),$E$33:$DT$33)),H$805:H$924))))</f>
        <v>2.6748188052799174E-2</v>
      </c>
      <c r="I1058" s="199">
        <f t="array" ref="I1058">IF(I33=MAX(IF(ISNUMBER($E$33:$DT$33),$E$33:$DT$33)),0,SUM(IF($D$805:$D$924&gt;=I33+1,IF($D$805:$D$924&lt;=MAX(IF(ISNUMBER($E$33:$DT$33),$E$33:$DT$33)),I$805:I$924))))</f>
        <v>2.2286247955078952E-2</v>
      </c>
      <c r="J1058" s="199">
        <f t="array" ref="J1058">IF(J33=MAX(IF(ISNUMBER($E$33:$DT$33),$E$33:$DT$33)),0,SUM(IF($D$805:$D$924&gt;=J33+1,IF($D$805:$D$924&lt;=MAX(IF(ISNUMBER($E$33:$DT$33),$E$33:$DT$33)),J$805:J$924))))</f>
        <v>3.5749487945174518E-2</v>
      </c>
      <c r="K1058" s="199">
        <f t="array" ref="K1058">IF(K33=MAX(IF(ISNUMBER($E$33:$DT$33),$E$33:$DT$33)),0,SUM(IF($D$805:$D$924&gt;=K33+1,IF($D$805:$D$924&lt;=MAX(IF(ISNUMBER($E$33:$DT$33),$E$33:$DT$33)),K$805:K$924))))</f>
        <v>4.7236361063993385E-2</v>
      </c>
      <c r="L1058" s="199">
        <f t="array" ref="L1058">IF(L33=MAX(IF(ISNUMBER($E$33:$DT$33),$E$33:$DT$33)),0,SUM(IF($D$805:$D$924&gt;=L33+1,IF($D$805:$D$924&lt;=MAX(IF(ISNUMBER($E$33:$DT$33),$E$33:$DT$33)),L$805:L$924))))</f>
        <v>1.350832814750416E-2</v>
      </c>
      <c r="M1058" s="199">
        <f t="array" ref="M1058">IF(M33=MAX(IF(ISNUMBER($E$33:$DT$33),$E$33:$DT$33)),0,SUM(IF($D$805:$D$924&gt;=M33+1,IF($D$805:$D$924&lt;=MAX(IF(ISNUMBER($E$33:$DT$33),$E$33:$DT$33)),M$805:M$924))))</f>
        <v>1.4349337655755166E-3</v>
      </c>
      <c r="N1058" s="199">
        <f t="array" ref="N1058">IF(N33=MAX(IF(ISNUMBER($E$33:$DT$33),$E$33:$DT$33)),0,SUM(IF($D$805:$D$924&gt;=N33+1,IF($D$805:$D$924&lt;=MAX(IF(ISNUMBER($E$33:$DT$33),$E$33:$DT$33)),N$805:N$924))))</f>
        <v>5.1827444895182644E-4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0.11123046770050526</v>
      </c>
      <c r="K1065" s="199">
        <f t="array" ref="K1065">IF(K32=MIN($E$12:$DT$12),0,SUM(IF($D$932:$D$1051&gt;=MIN($E$12:$DT$12),IF($D$932:$D$1051&lt;=K32-1,K$932:K$1051))))</f>
        <v>0.3949403215178397</v>
      </c>
      <c r="L1065" s="199">
        <f t="array" ref="L1065">IF(L32=MIN($E$12:$DT$12),0,SUM(IF($D$932:$D$1051&gt;=MIN($E$12:$DT$12),IF($D$932:$D$1051&lt;=L32-1,L$932:L$1051))))</f>
        <v>0.66155482740717897</v>
      </c>
      <c r="M1065" s="199">
        <f t="array" ref="M1065">IF(M32=MIN($E$12:$DT$12),0,SUM(IF($D$932:$D$1051&gt;=MIN($E$12:$DT$12),IF($D$932:$D$1051&lt;=M32-1,M$932:M$1051))))</f>
        <v>0.80291185418367994</v>
      </c>
      <c r="N1065" s="199">
        <f t="array" ref="N1065">IF(N32=MIN($E$12:$DT$12),0,SUM(IF($D$932:$D$1051&gt;=MIN($E$12:$DT$12),IF($D$932:$D$1051&lt;=N32-1,N$932:N$1051))))</f>
        <v>0.83391115817382033</v>
      </c>
      <c r="O1065" s="199">
        <f t="array" ref="O1065">IF(O32=MIN($E$12:$DT$12),0,SUM(IF($D$932:$D$1051&gt;=MIN($E$12:$DT$12),IF($D$932:$D$1051&lt;=O32-1,O$932:O$1051))))</f>
        <v>0.83784834249954143</v>
      </c>
      <c r="P1065" s="199">
        <f t="array" ref="P1065">IF(P32=MIN($E$12:$DT$12),0,SUM(IF($D$932:$D$1051&gt;=MIN($E$12:$DT$12),IF($D$932:$D$1051&lt;=P32-1,P$932:P$1051))))</f>
        <v>0.86967842824586894</v>
      </c>
      <c r="Q1065" s="199">
        <f t="array" ref="Q1065">IF(Q32=MIN($E$12:$DT$12),0,SUM(IF($D$932:$D$1051&gt;=MIN($E$12:$DT$12),IF($D$932:$D$1051&lt;=Q32-1,Q$932:Q$1051))))</f>
        <v>0.98173077453664903</v>
      </c>
      <c r="R1065" s="199">
        <f t="array" ref="R1065">IF(R32=MIN($E$12:$DT$12),0,SUM(IF($D$932:$D$1051&gt;=MIN($E$12:$DT$12),IF($D$932:$D$1051&lt;=R32-1,R$932:R$1051))))</f>
        <v>1.0088411167837301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0.16924529672405025</v>
      </c>
      <c r="F1072" s="199">
        <f t="array" ref="F1072">(F$545)*SUM(IF($E$12:$DT$12&gt;=F32,IF($E$12:$DT$12&lt;=F33,$E$15:$DT$15)))</f>
        <v>0.583597051872072</v>
      </c>
      <c r="G1072" s="199">
        <f t="array" ref="G1072">(G$545)*SUM(IF($E$12:$DT$12&gt;=G32,IF($E$12:$DT$12&lt;=G33,$E$15:$DT$15)))</f>
        <v>0.96010301109154017</v>
      </c>
      <c r="H1072" s="199">
        <f t="array" ref="H1072">(H$545)*SUM(IF($E$12:$DT$12&gt;=H32,IF($E$12:$DT$12&lt;=H33,$E$15:$DT$15)))</f>
        <v>1.1160609355283406</v>
      </c>
      <c r="I1072" s="199">
        <f t="array" ref="I1072">(I$545)*SUM(IF($E$12:$DT$12&gt;=I32,IF($E$12:$DT$12&lt;=I33,$E$15:$DT$15)))</f>
        <v>1.1476745955109828</v>
      </c>
      <c r="J1072" s="199">
        <f t="array" ref="J1072">(J$545)*SUM(IF($E$12:$DT$12&gt;=J32,IF($E$12:$DT$12&lt;=J33,$E$15:$DT$15)))</f>
        <v>1.0353425571561796</v>
      </c>
      <c r="K1072" s="199">
        <f t="array" ref="K1072">(K$545)*SUM(IF($E$12:$DT$12&gt;=K32,IF($E$12:$DT$12&lt;=K33,$E$15:$DT$15)))</f>
        <v>0.69588151331311987</v>
      </c>
      <c r="L1072" s="199">
        <f t="array" ref="L1072">(L$545)*SUM(IF($E$12:$DT$12&gt;=L32,IF($E$12:$DT$12&lt;=L33,$E$15:$DT$15)))</f>
        <v>0.42738102715197407</v>
      </c>
      <c r="M1072" s="199">
        <f t="array" ref="M1072">(M$545)*SUM(IF($E$12:$DT$12&gt;=M32,IF($E$12:$DT$12&lt;=M33,$E$15:$DT$15)))</f>
        <v>0.31505732178610679</v>
      </c>
      <c r="N1072" s="199">
        <f t="array" ref="N1072">(N$545)*SUM(IF($E$12:$DT$12&gt;=N32,IF($E$12:$DT$12&lt;=N33,$E$15:$DT$15)))</f>
        <v>0.28029129616203624</v>
      </c>
      <c r="O1072" s="199">
        <f t="array" ref="O1072">(O$545)*SUM(IF($E$12:$DT$12&gt;=O32,IF($E$12:$DT$12&lt;=O33,$E$15:$DT$15)))</f>
        <v>0.26618846239951927</v>
      </c>
      <c r="P1072" s="199">
        <f t="array" ref="P1072">(P$545)*SUM(IF($E$12:$DT$12&gt;=P32,IF($E$12:$DT$12&lt;=P33,$E$15:$DT$15)))</f>
        <v>0.22068111342835425</v>
      </c>
      <c r="Q1072" s="199">
        <f t="array" ref="Q1072">(Q$545)*SUM(IF($E$12:$DT$12&gt;=Q32,IF($E$12:$DT$12&lt;=Q33,$E$15:$DT$15)))</f>
        <v>5.8955514087498676E-2</v>
      </c>
      <c r="R1072" s="199">
        <f t="array" ref="R1072">(R$545)*SUM(IF($E$12:$DT$12&gt;=R32,IF($E$12:$DT$12&lt;=R33,$E$15:$DT$15)))</f>
        <v>6.8948220812423645E-3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0.34443217017999578</v>
      </c>
      <c r="F1079" s="199">
        <f t="shared" si="705"/>
        <v>0.72549709231434645</v>
      </c>
      <c r="G1079" s="199">
        <f t="shared" si="705"/>
        <v>1.0285884856519405</v>
      </c>
      <c r="H1079" s="199">
        <f t="shared" si="705"/>
        <v>1.1428091235811397</v>
      </c>
      <c r="I1079" s="199">
        <f t="shared" si="705"/>
        <v>1.1699608434660618</v>
      </c>
      <c r="J1079" s="199">
        <f t="shared" si="705"/>
        <v>1.1823225128018593</v>
      </c>
      <c r="K1079" s="199">
        <f t="shared" si="705"/>
        <v>1.1380581958949529</v>
      </c>
      <c r="L1079" s="199">
        <f t="shared" si="705"/>
        <v>1.1024441827066571</v>
      </c>
      <c r="M1079" s="199">
        <f t="shared" si="705"/>
        <v>1.1194041097353622</v>
      </c>
      <c r="N1079" s="199">
        <f t="shared" si="705"/>
        <v>1.1147207287848084</v>
      </c>
      <c r="O1079" s="199">
        <f t="shared" si="705"/>
        <v>1.1040368048990608</v>
      </c>
      <c r="P1079" s="199">
        <f t="shared" si="705"/>
        <v>1.0903595416742231</v>
      </c>
      <c r="Q1079" s="199">
        <f t="shared" si="705"/>
        <v>1.0406862886241477</v>
      </c>
      <c r="R1079" s="199">
        <f t="shared" si="705"/>
        <v>1.0157359388649725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1.1823225128018593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0.15420708886764978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0.72259751579864895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0.17585530616692088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2.7980994917603544E-2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2021-10-07T07:25:34Z</dcterms:modified>
</cp:coreProperties>
</file>