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828" i="11" s="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817" i="11" s="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868" i="11" s="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923" i="11" s="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830" i="11" s="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<sst xmlns="http://schemas.openxmlformats.org/spreadsheetml/2006/main" count="350" uniqueCount="205">
  <si>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</si>
  <si>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</si>
  <si>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</si>
  <si>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</si>
  <si>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</si>
  <si>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</si>
  <si>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</si>
  <si>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</si>
  <si>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</si>
  <si>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</si>
  <si>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</si>
  <si>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</si>
  <si>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</si>
  <si>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</si>
  <si>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</si>
  <si>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</si>
  <si>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</si>
  <si>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</si>
  <si>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</si>
  <si>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</si>
  <si>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</si>
  <si>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</si>
  <si>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</si>
  <si>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</si>
  <si>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</si>
  <si>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</si>
  <si>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</si>
  <si>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</si>
  <si>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</si>
  <si>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</si>
  <si>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</si>
  <si>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</si>
  <si>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</si>
  <si>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</si>
  <si>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</si>
  <si>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</si>
  <si>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</si>
  <si>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</si>
  <si>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</si>
  <si>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</si>
  <si>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</si>
  <si>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</si>
  <si>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</si>
  <si>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</si>
  <si>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</si>
  <si>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</si>
  <si>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</si>
  <si>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</si>
  <si>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</si>
  <si>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</si>
  <si>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</si>
  <si>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</si>
  <si>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</si>
  <si>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</si>
  <si>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</si>
  <si>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</si>
  <si>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</si>
  <si>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</si>
  <si>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</si>
  <si>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</si>
  <si>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</si>
  <si>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</si>
  <si>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</si>
  <si>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</si>
  <si>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</si>
  <si>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</si>
  <si>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</si>
  <si>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</si>
  <si>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</si>
  <si>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</si>
  <si>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</si>
  <si>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</si>
  <si>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</si>
  <si>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</si>
  <si>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</si>
  <si>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</si>
  <si>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</si>
  <si>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</si>
  <si>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</si>
  <si>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</si>
  <si>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</si>
  <si>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</si>
  <si>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</si>
  <si>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</si>
  <si>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</si>
  <si>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</si>
  <si>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</si>
  <si>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</si>
  <si>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</si>
  <si>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</si>
  <si>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</si>
  <si>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</si>
  <si>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</si>
  <si>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</si>
  <si>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</si>
  <si>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</si>
  <si>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</si>
  <si>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</si>
  <si>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</si>
  <si>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</si>
  <si>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</si>
  <si>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</si>
  <si>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</si>
  <si>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</si>
  <si>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</si>
  <si>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</si>
  <si>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</si>
  <si>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</si>
  <si>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</si>
  <si>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</si>
  <si>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</si>
  <si>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</si>
  <si>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</si>
  <si>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</si>
  <si>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</si>
  <si>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</si>
  <si>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</si>
  <si>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</si>
  <si>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</si>
  <si>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</si>
  <si>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</si>
  <si>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</si>
  <si>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</si>
  <si>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</si>
  <si>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</si>
  <si>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</si>
  <si>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</si>
  <si>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</si>
  <si>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</si>
  <si>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</si>
  <si>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</si>
  <si>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</si>
  <si>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</si>
  <si>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</si>
  <si>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</si>
  <si>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</si>
  <si>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</si>
  <si>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</si>
  <si>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</si>
  <si>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</si>
  <si>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</si>
  <si>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</si>
  <si>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</si>
  <si>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</si>
  <si>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</si>
  <si>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</si>
  <si>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</si>
  <si>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</si>
  <si>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</si>
  <si>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</si>
  <si>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</si>
  <si>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</si>
  <si>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</si>
  <si>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</si>
  <si>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</si>
  <si>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</si>
  <si>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</si>
  <si>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</si>
  <si>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</si>
  <si>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</si>
  <si>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</si>
  <si>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</si>
  <si>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</si>
  <si>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</si>
  <si>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</si>
  <si>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</si>
  <si>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</si>
  <si>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</si>
  <si>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</si>
  <si>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</si>
  <si>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</si>
  <si>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</si>
  <si>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</si>
  <si>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</si>
  <si>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</si>
  <si>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</si>
  <si>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</si>
  <si>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</si>
  <si>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</si>
  <si>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</si>
  <si>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</si>
  <si>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</si>
  <si>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</si>
  <si>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</si>
  <si>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</si>
  <si>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</si>
  <si>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</si>
  <si>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</si>
  <si>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</si>
  <si>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</si>
  <si>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</si>
  <si>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</si>
  <si>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</si>
  <si>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</si>
  <si>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</si>
  <si>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</si>
  <si>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</si>
  <si>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</si>
  <si>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</si>
  <si>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</si>
  <si>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</si>
  <si>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</si>
  <si>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</si>
  <si>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Z2 SP OS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</si>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</sst>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Z2 SP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0.27878162106350024</c:v>
                </c:pt>
                <c:pt idx="3">
                  <c:v>0.30975735673722249</c:v>
                </c:pt>
                <c:pt idx="4">
                  <c:v>0.19927723283427981</c:v>
                </c:pt>
                <c:pt idx="5">
                  <c:v>0.10118740320082602</c:v>
                </c:pt>
                <c:pt idx="6">
                  <c:v>4.3882292204439857E-2</c:v>
                </c:pt>
                <c:pt idx="7">
                  <c:v>1.961796592669076E-2</c:v>
                </c:pt>
                <c:pt idx="8">
                  <c:v>1.3939081053175014E-2</c:v>
                </c:pt>
                <c:pt idx="9">
                  <c:v>2.3231801755291687E-2</c:v>
                </c:pt>
                <c:pt idx="10">
                  <c:v>8.0020650490449149E-3</c:v>
                </c:pt>
                <c:pt idx="11">
                  <c:v>1.2906556530717604E-3</c:v>
                </c:pt>
                <c:pt idx="12">
                  <c:v>1.0325245224574084E-3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Z2 SP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0.72121837893649976</c:v>
                </c:pt>
                <c:pt idx="4">
                  <c:v>0.41146102219927727</c:v>
                </c:pt>
                <c:pt idx="5">
                  <c:v>0.21218378936499743</c:v>
                </c:pt>
                <c:pt idx="6">
                  <c:v>0.1109963861641714</c:v>
                </c:pt>
                <c:pt idx="7">
                  <c:v>6.7114093959731544E-2</c:v>
                </c:pt>
                <c:pt idx="8">
                  <c:v>4.7496128033040784E-2</c:v>
                </c:pt>
                <c:pt idx="9">
                  <c:v>3.3557046979865772E-2</c:v>
                </c:pt>
                <c:pt idx="10">
                  <c:v>1.0325245224574084E-2</c:v>
                </c:pt>
                <c:pt idx="11">
                  <c:v>2.3231801755291687E-3</c:v>
                </c:pt>
                <c:pt idx="12">
                  <c:v>1.0325245224574084E-3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0.27878162106350024</c:v>
                </c:pt>
                <c:pt idx="3">
                  <c:v>0.30975735673722249</c:v>
                </c:pt>
                <c:pt idx="4">
                  <c:v>0.19927723283427981</c:v>
                </c:pt>
                <c:pt idx="5">
                  <c:v>0.10118740320082602</c:v>
                </c:pt>
                <c:pt idx="6">
                  <c:v>4.3882292204439857E-2</c:v>
                </c:pt>
                <c:pt idx="7">
                  <c:v>1.961796592669076E-2</c:v>
                </c:pt>
                <c:pt idx="8">
                  <c:v>1.3939081053175014E-2</c:v>
                </c:pt>
                <c:pt idx="9">
                  <c:v>2.3231801755291687E-2</c:v>
                </c:pt>
                <c:pt idx="10">
                  <c:v>8.0020650490449149E-3</c:v>
                </c:pt>
                <c:pt idx="11">
                  <c:v>1.2906556530717604E-3</c:v>
                </c:pt>
                <c:pt idx="12">
                  <c:v>1.0325245224574084E-3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0.27878162106350024</c:v>
                </c:pt>
                <c:pt idx="3">
                  <c:v>0.30975735673722249</c:v>
                </c:pt>
                <c:pt idx="4">
                  <c:v>0.19927723283427981</c:v>
                </c:pt>
                <c:pt idx="5">
                  <c:v>0.10118740320082602</c:v>
                </c:pt>
                <c:pt idx="6">
                  <c:v>4.3882292204439857E-2</c:v>
                </c:pt>
                <c:pt idx="7">
                  <c:v>1.961796592669076E-2</c:v>
                </c:pt>
                <c:pt idx="8">
                  <c:v>1.3939081053175014E-2</c:v>
                </c:pt>
                <c:pt idx="9">
                  <c:v>2.3231801755291687E-2</c:v>
                </c:pt>
                <c:pt idx="10">
                  <c:v>8.0020650490449149E-3</c:v>
                </c:pt>
                <c:pt idx="11">
                  <c:v>1.2906556530717604E-3</c:v>
                </c:pt>
                <c:pt idx="12">
                  <c:v>1.0325245224574084E-3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0.27878162106350024</c:v>
                </c:pt>
                <c:pt idx="3">
                  <c:v>0.30975735673722249</c:v>
                </c:pt>
                <c:pt idx="4">
                  <c:v>0.19927723283427981</c:v>
                </c:pt>
                <c:pt idx="5">
                  <c:v>0.10118740320082602</c:v>
                </c:pt>
                <c:pt idx="6">
                  <c:v>4.3882292204439857E-2</c:v>
                </c:pt>
                <c:pt idx="7">
                  <c:v>1.961796592669076E-2</c:v>
                </c:pt>
                <c:pt idx="8">
                  <c:v>1.3939081053175014E-2</c:v>
                </c:pt>
                <c:pt idx="9">
                  <c:v>2.3231801755291687E-2</c:v>
                </c:pt>
                <c:pt idx="10">
                  <c:v>8.0020650490449149E-3</c:v>
                </c:pt>
                <c:pt idx="11">
                  <c:v>1.2906556530717604E-3</c:v>
                </c:pt>
                <c:pt idx="12">
                  <c:v>1.0325245224574084E-3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2.6921582877409537E-2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30" zoomScaleNormal="130" workbookViewId="0">
      <selection activeCell="D10" sqref="D10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44343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44256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19345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5400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6000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3860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1960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850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380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270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450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155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25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20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7115</v>
      </c>
      <c r="I34" s="288">
        <f t="shared" ref="I34:J44" si="3">H34</f>
        <v>7115</v>
      </c>
      <c r="J34" s="288">
        <f t="shared" si="3"/>
        <v>7115</v>
      </c>
      <c r="K34" s="289">
        <f>AVERAGE(H34:J34)-AVERAGE(E34:G34)</f>
        <v>5400</v>
      </c>
    </row>
    <row r="35" spans="2:11" ht="10.8" thickBot="1" x14ac:dyDescent="0.25">
      <c r="B35" s="254" t="s">
        <v>27</v>
      </c>
      <c r="C35" s="293">
        <f>D47-D45</f>
        <v>19345</v>
      </c>
      <c r="D35" s="291">
        <v>16</v>
      </c>
      <c r="E35" s="287">
        <v>1760</v>
      </c>
      <c r="F35" s="287">
        <f t="shared" si="2"/>
        <v>1760</v>
      </c>
      <c r="G35" s="287">
        <f t="shared" si="2"/>
        <v>1760</v>
      </c>
      <c r="H35" s="288">
        <v>7760</v>
      </c>
      <c r="I35" s="288">
        <f t="shared" si="3"/>
        <v>7760</v>
      </c>
      <c r="J35" s="288">
        <f t="shared" si="3"/>
        <v>7760</v>
      </c>
      <c r="K35" s="289">
        <f t="shared" ref="K35:K44" si="4">AVERAGE(H35:J35)-AVERAGE(E35:G35)</f>
        <v>6000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5355</v>
      </c>
      <c r="I36" s="288">
        <f t="shared" si="3"/>
        <v>5355</v>
      </c>
      <c r="J36" s="288">
        <f t="shared" si="3"/>
        <v>5355</v>
      </c>
      <c r="K36" s="289">
        <f t="shared" si="4"/>
        <v>3860</v>
      </c>
    </row>
    <row r="37" spans="2:11" x14ac:dyDescent="0.2">
      <c r="D37" s="286">
        <v>4</v>
      </c>
      <c r="E37" s="287">
        <v>1565</v>
      </c>
      <c r="F37" s="287">
        <f t="shared" si="2"/>
        <v>1565</v>
      </c>
      <c r="G37" s="287">
        <f t="shared" si="2"/>
        <v>1565</v>
      </c>
      <c r="H37" s="288">
        <v>3525</v>
      </c>
      <c r="I37" s="288">
        <f t="shared" si="3"/>
        <v>3525</v>
      </c>
      <c r="J37" s="288">
        <f t="shared" si="3"/>
        <v>3525</v>
      </c>
      <c r="K37" s="289">
        <f t="shared" si="4"/>
        <v>1960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2215</v>
      </c>
      <c r="I38" s="288">
        <f t="shared" si="3"/>
        <v>2215</v>
      </c>
      <c r="J38" s="288">
        <f t="shared" si="3"/>
        <v>2215</v>
      </c>
      <c r="K38" s="289">
        <f t="shared" si="4"/>
        <v>850</v>
      </c>
    </row>
    <row r="39" spans="2:11" x14ac:dyDescent="0.2">
      <c r="C39" s="251"/>
      <c r="D39" s="286">
        <v>1</v>
      </c>
      <c r="E39" s="287">
        <v>1200</v>
      </c>
      <c r="F39" s="287">
        <f t="shared" si="2"/>
        <v>1200</v>
      </c>
      <c r="G39" s="287">
        <f t="shared" si="2"/>
        <v>1200</v>
      </c>
      <c r="H39" s="288">
        <v>1580</v>
      </c>
      <c r="I39" s="288">
        <f t="shared" si="3"/>
        <v>1580</v>
      </c>
      <c r="J39" s="288">
        <f t="shared" si="3"/>
        <v>1580</v>
      </c>
      <c r="K39" s="289">
        <f t="shared" si="4"/>
        <v>380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1310</v>
      </c>
      <c r="I40" s="288">
        <f t="shared" si="3"/>
        <v>1310</v>
      </c>
      <c r="J40" s="288">
        <f t="shared" si="3"/>
        <v>1310</v>
      </c>
      <c r="K40" s="289">
        <f t="shared" si="4"/>
        <v>270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1425</v>
      </c>
      <c r="I41" s="288">
        <f t="shared" si="3"/>
        <v>1425</v>
      </c>
      <c r="J41" s="288">
        <f t="shared" si="3"/>
        <v>1425</v>
      </c>
      <c r="K41" s="289">
        <f t="shared" si="4"/>
        <v>450</v>
      </c>
    </row>
    <row r="42" spans="2:11" x14ac:dyDescent="0.2">
      <c r="C42" s="251"/>
      <c r="D42" s="286">
        <v>0.125</v>
      </c>
      <c r="E42" s="287">
        <v>945</v>
      </c>
      <c r="F42" s="287">
        <f t="shared" si="2"/>
        <v>945</v>
      </c>
      <c r="G42" s="287">
        <f t="shared" si="2"/>
        <v>945</v>
      </c>
      <c r="H42" s="288">
        <v>1100</v>
      </c>
      <c r="I42" s="288">
        <f t="shared" si="3"/>
        <v>1100</v>
      </c>
      <c r="J42" s="288">
        <f t="shared" si="3"/>
        <v>1100</v>
      </c>
      <c r="K42" s="289">
        <f t="shared" si="4"/>
        <v>155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935</v>
      </c>
      <c r="I43" s="288">
        <f t="shared" si="3"/>
        <v>935</v>
      </c>
      <c r="J43" s="288">
        <f t="shared" si="3"/>
        <v>935</v>
      </c>
      <c r="K43" s="289">
        <f t="shared" si="4"/>
        <v>25</v>
      </c>
    </row>
    <row r="44" spans="2:11" ht="10.8" thickBot="1" x14ac:dyDescent="0.25">
      <c r="C44" s="251"/>
      <c r="D44" s="286" t="s">
        <v>196</v>
      </c>
      <c r="E44" s="287">
        <v>1685</v>
      </c>
      <c r="F44" s="287">
        <f t="shared" si="2"/>
        <v>1685</v>
      </c>
      <c r="G44" s="287">
        <f t="shared" si="2"/>
        <v>1685</v>
      </c>
      <c r="H44" s="288">
        <v>1705</v>
      </c>
      <c r="I44" s="288">
        <f t="shared" si="3"/>
        <v>1705</v>
      </c>
      <c r="J44" s="288">
        <f t="shared" si="3"/>
        <v>1705</v>
      </c>
      <c r="K44" s="289">
        <f t="shared" si="4"/>
        <v>20</v>
      </c>
    </row>
    <row r="45" spans="2:11" ht="10.8" thickBot="1" x14ac:dyDescent="0.25">
      <c r="C45" s="295" t="s">
        <v>30</v>
      </c>
      <c r="D45" s="296">
        <f>3320+3315</f>
        <v>6635</v>
      </c>
      <c r="I45" s="275"/>
      <c r="J45" s="251" t="s">
        <v>31</v>
      </c>
      <c r="K45" s="276">
        <f>SUM(K31:K44)</f>
        <v>19370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-1.2923235978288964E-3</v>
      </c>
    </row>
    <row r="47" spans="2:11" ht="10.8" thickBot="1" x14ac:dyDescent="0.25">
      <c r="B47" s="295" t="s">
        <v>33</v>
      </c>
      <c r="C47" s="295"/>
      <c r="D47" s="300">
        <f>12175+13805</f>
        <v>25980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2" t="s">
        <v>20</v>
      </c>
      <c r="D1" s="323"/>
      <c r="E1" s="323"/>
      <c r="F1" s="324"/>
    </row>
    <row r="2" spans="1:11" ht="16.2" thickBot="1" x14ac:dyDescent="0.35">
      <c r="B2" s="22" t="s">
        <v>3</v>
      </c>
      <c r="C2" s="325" t="s">
        <v>5</v>
      </c>
      <c r="D2" s="326"/>
      <c r="E2" s="326"/>
      <c r="F2" s="327"/>
    </row>
    <row r="3" spans="1:11" x14ac:dyDescent="0.25">
      <c r="B3" s="19" t="s">
        <v>1</v>
      </c>
      <c r="C3" s="328">
        <f>'Input-data'!C4</f>
        <v>44343</v>
      </c>
      <c r="D3" s="328"/>
      <c r="E3" s="328"/>
      <c r="F3" s="329"/>
    </row>
    <row r="4" spans="1:11" x14ac:dyDescent="0.25">
      <c r="B4" s="20" t="s">
        <v>42</v>
      </c>
      <c r="C4" s="343">
        <f>'Input-data'!C5</f>
        <v>0</v>
      </c>
      <c r="D4" s="343"/>
      <c r="E4" s="343"/>
      <c r="F4" s="344"/>
    </row>
    <row r="5" spans="1:11" x14ac:dyDescent="0.25">
      <c r="B5" s="20" t="s">
        <v>43</v>
      </c>
      <c r="C5" s="345">
        <f>'Input-data'!C6</f>
        <v>0</v>
      </c>
      <c r="D5" s="345"/>
      <c r="E5" s="345"/>
      <c r="F5" s="346"/>
    </row>
    <row r="6" spans="1:11" x14ac:dyDescent="0.25">
      <c r="B6" s="20" t="s">
        <v>0</v>
      </c>
      <c r="C6" s="330" t="str">
        <f>'Input-data'!C7</f>
        <v>Z2 SP OS</v>
      </c>
      <c r="D6" s="330"/>
      <c r="E6" s="330"/>
      <c r="F6" s="331"/>
      <c r="G6" s="7"/>
    </row>
    <row r="7" spans="1:11" x14ac:dyDescent="0.25">
      <c r="B7" s="20" t="s">
        <v>4</v>
      </c>
      <c r="C7" s="341" t="str">
        <f>'Input-data'!C8</f>
        <v>OS</v>
      </c>
      <c r="D7" s="341"/>
      <c r="E7" s="341"/>
      <c r="F7" s="342"/>
      <c r="G7" s="7"/>
    </row>
    <row r="8" spans="1:11" x14ac:dyDescent="0.25">
      <c r="B8" s="20" t="s">
        <v>11</v>
      </c>
      <c r="C8" s="347">
        <f>(C9-D12)/D12</f>
        <v>-1.2906556530717604E-3</v>
      </c>
      <c r="D8" s="347"/>
      <c r="E8" s="347"/>
      <c r="F8" s="348"/>
      <c r="G8" s="7"/>
    </row>
    <row r="9" spans="1:11" ht="13.8" thickBot="1" x14ac:dyDescent="0.3">
      <c r="B9" s="224" t="s">
        <v>6</v>
      </c>
      <c r="C9" s="332">
        <f>'Input-data'!C9</f>
        <v>19345</v>
      </c>
      <c r="D9" s="332"/>
      <c r="E9" s="332"/>
      <c r="F9" s="333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4" t="s">
        <v>52</v>
      </c>
      <c r="B11" s="230">
        <v>250</v>
      </c>
      <c r="C11" s="242">
        <f>'Input-data'!C10</f>
        <v>0</v>
      </c>
      <c r="D11" s="243">
        <f t="shared" ref="D11:D26" si="0">D12+C11</f>
        <v>19370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5"/>
      <c r="B12" s="231">
        <v>125</v>
      </c>
      <c r="C12" s="242">
        <f>'Input-data'!C11</f>
        <v>0</v>
      </c>
      <c r="D12" s="243">
        <f t="shared" si="0"/>
        <v>19370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36"/>
      <c r="B13" s="231">
        <v>63</v>
      </c>
      <c r="C13" s="242">
        <f>'Input-data'!C12</f>
        <v>5400</v>
      </c>
      <c r="D13" s="243">
        <f t="shared" si="0"/>
        <v>19370</v>
      </c>
      <c r="E13" s="244">
        <f t="shared" si="2"/>
        <v>0.27878162106350024</v>
      </c>
      <c r="F13" s="245">
        <f t="shared" si="1"/>
        <v>1</v>
      </c>
      <c r="G13" s="7"/>
    </row>
    <row r="14" spans="1:11" ht="17.25" customHeight="1" x14ac:dyDescent="0.25">
      <c r="A14" s="338" t="s">
        <v>53</v>
      </c>
      <c r="B14" s="232">
        <v>31.5</v>
      </c>
      <c r="C14" s="242">
        <f>'Input-data'!C13</f>
        <v>6000</v>
      </c>
      <c r="D14" s="243">
        <f t="shared" si="0"/>
        <v>13970</v>
      </c>
      <c r="E14" s="244">
        <f t="shared" si="2"/>
        <v>0.30975735673722249</v>
      </c>
      <c r="F14" s="245">
        <f t="shared" si="1"/>
        <v>0.72121837893649976</v>
      </c>
      <c r="G14" s="7"/>
    </row>
    <row r="15" spans="1:11" ht="17.25" customHeight="1" x14ac:dyDescent="0.25">
      <c r="A15" s="339"/>
      <c r="B15" s="232">
        <v>16</v>
      </c>
      <c r="C15" s="242">
        <f>'Input-data'!C14</f>
        <v>3860</v>
      </c>
      <c r="D15" s="243">
        <f t="shared" si="0"/>
        <v>7970</v>
      </c>
      <c r="E15" s="244">
        <f t="shared" si="2"/>
        <v>0.19927723283427981</v>
      </c>
      <c r="F15" s="245">
        <f t="shared" si="1"/>
        <v>0.41146102219927727</v>
      </c>
      <c r="G15" s="7"/>
    </row>
    <row r="16" spans="1:11" ht="17.25" customHeight="1" x14ac:dyDescent="0.25">
      <c r="A16" s="339"/>
      <c r="B16" s="232">
        <v>8</v>
      </c>
      <c r="C16" s="242">
        <f>'Input-data'!C15</f>
        <v>1960</v>
      </c>
      <c r="D16" s="243">
        <f t="shared" si="0"/>
        <v>4110</v>
      </c>
      <c r="E16" s="244">
        <f t="shared" si="2"/>
        <v>0.10118740320082602</v>
      </c>
      <c r="F16" s="245">
        <f t="shared" si="1"/>
        <v>0.21218378936499743</v>
      </c>
      <c r="G16" s="7"/>
      <c r="H16" s="43"/>
      <c r="I16" s="43"/>
      <c r="J16" s="43"/>
      <c r="K16" s="43"/>
    </row>
    <row r="17" spans="1:8" ht="17.25" customHeight="1" x14ac:dyDescent="0.25">
      <c r="A17" s="339"/>
      <c r="B17" s="232">
        <v>4</v>
      </c>
      <c r="C17" s="242">
        <f>'Input-data'!C16</f>
        <v>850</v>
      </c>
      <c r="D17" s="243">
        <f t="shared" si="0"/>
        <v>2150</v>
      </c>
      <c r="E17" s="244">
        <f t="shared" si="2"/>
        <v>4.3882292204439857E-2</v>
      </c>
      <c r="F17" s="245">
        <f t="shared" si="1"/>
        <v>0.1109963861641714</v>
      </c>
      <c r="G17" s="7"/>
    </row>
    <row r="18" spans="1:8" ht="17.25" customHeight="1" x14ac:dyDescent="0.25">
      <c r="A18" s="340"/>
      <c r="B18" s="232">
        <v>2</v>
      </c>
      <c r="C18" s="242">
        <f>'Input-data'!C17</f>
        <v>380</v>
      </c>
      <c r="D18" s="243">
        <f t="shared" si="0"/>
        <v>1300</v>
      </c>
      <c r="E18" s="244">
        <f t="shared" si="2"/>
        <v>1.961796592669076E-2</v>
      </c>
      <c r="F18" s="245">
        <f t="shared" si="1"/>
        <v>6.7114093959731544E-2</v>
      </c>
      <c r="G18" s="7"/>
      <c r="H18" s="12"/>
    </row>
    <row r="19" spans="1:8" ht="17.25" customHeight="1" x14ac:dyDescent="0.25">
      <c r="A19" s="337" t="s">
        <v>54</v>
      </c>
      <c r="B19" s="231">
        <v>1</v>
      </c>
      <c r="C19" s="242">
        <f>'Input-data'!C18</f>
        <v>270</v>
      </c>
      <c r="D19" s="243">
        <f t="shared" si="0"/>
        <v>920</v>
      </c>
      <c r="E19" s="244">
        <f t="shared" si="2"/>
        <v>1.3939081053175014E-2</v>
      </c>
      <c r="F19" s="245">
        <f t="shared" si="1"/>
        <v>4.7496128033040784E-2</v>
      </c>
      <c r="G19" s="7"/>
    </row>
    <row r="20" spans="1:8" ht="17.25" customHeight="1" x14ac:dyDescent="0.25">
      <c r="A20" s="335"/>
      <c r="B20" s="231">
        <v>0.5</v>
      </c>
      <c r="C20" s="242">
        <f>'Input-data'!C19</f>
        <v>450</v>
      </c>
      <c r="D20" s="243">
        <f t="shared" si="0"/>
        <v>650</v>
      </c>
      <c r="E20" s="244">
        <f t="shared" si="2"/>
        <v>2.3231801755291687E-2</v>
      </c>
      <c r="F20" s="245">
        <f t="shared" si="1"/>
        <v>3.3557046979865772E-2</v>
      </c>
      <c r="G20" s="7"/>
    </row>
    <row r="21" spans="1:8" ht="17.25" customHeight="1" x14ac:dyDescent="0.25">
      <c r="A21" s="335"/>
      <c r="B21" s="233">
        <v>0.25</v>
      </c>
      <c r="C21" s="242">
        <f>'Input-data'!C20</f>
        <v>155</v>
      </c>
      <c r="D21" s="243">
        <f t="shared" si="0"/>
        <v>200</v>
      </c>
      <c r="E21" s="244">
        <f t="shared" si="2"/>
        <v>8.0020650490449149E-3</v>
      </c>
      <c r="F21" s="245">
        <f t="shared" si="1"/>
        <v>1.0325245224574084E-2</v>
      </c>
    </row>
    <row r="22" spans="1:8" ht="17.25" customHeight="1" x14ac:dyDescent="0.25">
      <c r="A22" s="335"/>
      <c r="B22" s="233">
        <v>0.125</v>
      </c>
      <c r="C22" s="242">
        <f>'Input-data'!C21</f>
        <v>25</v>
      </c>
      <c r="D22" s="243">
        <f t="shared" si="0"/>
        <v>45</v>
      </c>
      <c r="E22" s="244">
        <f t="shared" si="2"/>
        <v>1.2906556530717604E-3</v>
      </c>
      <c r="F22" s="245">
        <f t="shared" si="1"/>
        <v>2.3231801755291687E-3</v>
      </c>
    </row>
    <row r="23" spans="1:8" ht="17.25" customHeight="1" x14ac:dyDescent="0.25">
      <c r="A23" s="336"/>
      <c r="B23" s="233">
        <v>6.3E-2</v>
      </c>
      <c r="C23" s="242">
        <f>'Input-data'!C22</f>
        <v>20</v>
      </c>
      <c r="D23" s="243">
        <f t="shared" si="0"/>
        <v>20</v>
      </c>
      <c r="E23" s="244">
        <f t="shared" si="2"/>
        <v>1.0325245224574084E-3</v>
      </c>
      <c r="F23" s="245">
        <f t="shared" si="1"/>
        <v>1.0325245224574084E-3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9" t="s">
        <v>63</v>
      </c>
      <c r="B30" s="350"/>
      <c r="C30" s="373">
        <f ca="1">SUM(Interpolation!E3:E403)*0.0025</f>
        <v>23.928307974959367</v>
      </c>
      <c r="D30" s="374"/>
      <c r="E30" s="241" t="s">
        <v>197</v>
      </c>
      <c r="F30" s="241"/>
      <c r="G30" s="241"/>
      <c r="H30" s="241"/>
    </row>
    <row r="31" spans="1:8" ht="20.25" customHeight="1" x14ac:dyDescent="0.25">
      <c r="A31" s="355" t="s">
        <v>68</v>
      </c>
      <c r="B31" s="356"/>
      <c r="C31" s="371">
        <f ca="1">(C45*C39)^0.5</f>
        <v>16.408352628427878</v>
      </c>
      <c r="D31" s="372"/>
    </row>
    <row r="32" spans="1:8" ht="20.25" customHeight="1" x14ac:dyDescent="0.25">
      <c r="A32" s="357" t="s">
        <v>15</v>
      </c>
      <c r="B32" s="358"/>
      <c r="C32" s="371">
        <f ca="1">C31/C33</f>
        <v>8.5744513766623136</v>
      </c>
      <c r="D32" s="372"/>
    </row>
    <row r="33" spans="1:6" ht="20.25" customHeight="1" x14ac:dyDescent="0.25">
      <c r="A33" s="359" t="s">
        <v>69</v>
      </c>
      <c r="B33" s="360"/>
      <c r="C33" s="371">
        <f ca="1">(C44/C40)^0.5</f>
        <v>1.9136329436875279</v>
      </c>
      <c r="D33" s="372"/>
    </row>
    <row r="34" spans="1:6" ht="20.25" customHeight="1" x14ac:dyDescent="0.25">
      <c r="A34" s="357" t="s">
        <v>12</v>
      </c>
      <c r="B34" s="358"/>
      <c r="C34" s="371">
        <f ca="1">STDEV(Interpolation!E3:E403)</f>
        <v>17.578554354423233</v>
      </c>
      <c r="D34" s="372"/>
    </row>
    <row r="35" spans="1:6" ht="20.25" customHeight="1" x14ac:dyDescent="0.25">
      <c r="A35" s="365" t="s">
        <v>76</v>
      </c>
      <c r="B35" s="366"/>
      <c r="C35" s="369">
        <f>geometric_std_dev!G21</f>
        <v>1.7112484449510963</v>
      </c>
      <c r="D35" s="370"/>
      <c r="E35" s="228"/>
    </row>
    <row r="36" spans="1:6" ht="20.25" customHeight="1" x14ac:dyDescent="0.25">
      <c r="A36" s="357" t="s">
        <v>10</v>
      </c>
      <c r="B36" s="358"/>
      <c r="C36" s="371">
        <f ca="1">SKEW(Interpolation!E3:E403)</f>
        <v>0.63415376401304113</v>
      </c>
      <c r="D36" s="372"/>
      <c r="E36" s="228"/>
      <c r="F36" s="228"/>
    </row>
    <row r="37" spans="1:6" ht="20.25" customHeight="1" x14ac:dyDescent="0.25">
      <c r="A37" s="357" t="s">
        <v>9</v>
      </c>
      <c r="B37" s="358"/>
      <c r="C37" s="371">
        <f ca="1">KURT(Interpolation!E3:E403)</f>
        <v>-0.62773797455401592</v>
      </c>
      <c r="D37" s="372"/>
      <c r="E37" s="228"/>
      <c r="F37" s="228"/>
    </row>
    <row r="38" spans="1:6" ht="20.25" customHeight="1" x14ac:dyDescent="0.25">
      <c r="A38" s="357" t="s">
        <v>7</v>
      </c>
      <c r="B38" s="358"/>
      <c r="C38" s="371">
        <f ca="1">Interpolation!E363</f>
        <v>3.498823529411764</v>
      </c>
      <c r="D38" s="372"/>
      <c r="E38" s="228"/>
      <c r="F38" s="228"/>
    </row>
    <row r="39" spans="1:6" ht="20.25" customHeight="1" x14ac:dyDescent="0.25">
      <c r="A39" s="357" t="s">
        <v>16</v>
      </c>
      <c r="B39" s="358"/>
      <c r="C39" s="371">
        <f ca="1">Interpolation!E339</f>
        <v>5.9371428571428568</v>
      </c>
      <c r="D39" s="372"/>
      <c r="E39" s="228"/>
      <c r="F39" s="228"/>
    </row>
    <row r="40" spans="1:6" ht="20.25" customHeight="1" x14ac:dyDescent="0.25">
      <c r="A40" s="357" t="s">
        <v>18</v>
      </c>
      <c r="B40" s="358"/>
      <c r="C40" s="371">
        <f ca="1">Interpolation!E303</f>
        <v>9.518134715025905</v>
      </c>
      <c r="D40" s="372"/>
      <c r="E40" s="228"/>
      <c r="F40" s="228"/>
    </row>
    <row r="41" spans="1:6" ht="20.25" customHeight="1" x14ac:dyDescent="0.25">
      <c r="A41" s="359" t="s">
        <v>50</v>
      </c>
      <c r="B41" s="360"/>
      <c r="C41" s="371">
        <f ca="1">Interpolation!E283</f>
        <v>11.525388601036269</v>
      </c>
      <c r="D41" s="372"/>
      <c r="E41" s="228"/>
      <c r="F41" s="228"/>
    </row>
    <row r="42" spans="1:6" ht="20.25" customHeight="1" x14ac:dyDescent="0.3">
      <c r="A42" s="365" t="s">
        <v>51</v>
      </c>
      <c r="B42" s="366"/>
      <c r="C42" s="369">
        <f ca="1">Interpolation!E203</f>
        <v>20.430416666666666</v>
      </c>
      <c r="D42" s="370"/>
      <c r="E42" s="303">
        <f ca="1">17.5*(C42/1000)^(-1/6)</f>
        <v>33.47021571347171</v>
      </c>
      <c r="F42" s="228"/>
    </row>
    <row r="43" spans="1:6" ht="20.25" customHeight="1" x14ac:dyDescent="0.25">
      <c r="A43" s="359" t="s">
        <v>47</v>
      </c>
      <c r="B43" s="360"/>
      <c r="C43" s="371">
        <f ca="1">Interpolation!E163</f>
        <v>25.434333333333331</v>
      </c>
      <c r="D43" s="372"/>
      <c r="E43" s="304"/>
      <c r="F43" s="228"/>
    </row>
    <row r="44" spans="1:6" ht="20.25" customHeight="1" x14ac:dyDescent="0.25">
      <c r="A44" s="357" t="s">
        <v>19</v>
      </c>
      <c r="B44" s="358"/>
      <c r="C44" s="371">
        <f ca="1">Interpolation!E103</f>
        <v>34.855324074074076</v>
      </c>
      <c r="D44" s="372"/>
      <c r="E44" s="304"/>
      <c r="F44" s="228"/>
    </row>
    <row r="45" spans="1:6" ht="20.25" customHeight="1" x14ac:dyDescent="0.25">
      <c r="A45" s="361" t="s">
        <v>17</v>
      </c>
      <c r="B45" s="362"/>
      <c r="C45" s="371">
        <f ca="1">Interpolation!E67</f>
        <v>45.347407407407417</v>
      </c>
      <c r="D45" s="372"/>
      <c r="E45" s="304"/>
      <c r="F45" s="228"/>
    </row>
    <row r="46" spans="1:6" ht="20.25" customHeight="1" x14ac:dyDescent="0.25">
      <c r="A46" s="361" t="s">
        <v>8</v>
      </c>
      <c r="B46" s="362"/>
      <c r="C46" s="371">
        <f ca="1">Interpolation!E43</f>
        <v>52.342129629629639</v>
      </c>
      <c r="D46" s="372"/>
      <c r="E46" s="304">
        <f ca="1">23.5*(2*C46/1000)^(-1/6)</f>
        <v>34.231108644471234</v>
      </c>
      <c r="F46" s="228"/>
    </row>
    <row r="47" spans="1:6" ht="20.25" customHeight="1" x14ac:dyDescent="0.25">
      <c r="A47" s="363" t="s">
        <v>48</v>
      </c>
      <c r="B47" s="364"/>
      <c r="C47" s="371">
        <f ca="1">C43/C38</f>
        <v>7.2693958753642693</v>
      </c>
      <c r="D47" s="372"/>
      <c r="E47" s="228"/>
      <c r="F47" s="228"/>
    </row>
    <row r="48" spans="1:6" ht="20.25" customHeight="1" thickBot="1" x14ac:dyDescent="0.3">
      <c r="A48" s="367" t="s">
        <v>49</v>
      </c>
      <c r="B48" s="368"/>
      <c r="C48" s="375">
        <f ca="1">C41^2/(C43*C38)</f>
        <v>1.4926870244559649</v>
      </c>
      <c r="D48" s="376"/>
      <c r="E48" s="228"/>
      <c r="F48" s="228"/>
    </row>
    <row r="49" spans="1:5" ht="20.25" customHeight="1" x14ac:dyDescent="0.25">
      <c r="A49" s="377" t="s">
        <v>184</v>
      </c>
      <c r="B49" s="378"/>
      <c r="C49" s="378"/>
      <c r="D49" s="379"/>
    </row>
    <row r="50" spans="1:5" ht="20.25" customHeight="1" x14ac:dyDescent="0.25">
      <c r="A50" s="351" t="s">
        <v>179</v>
      </c>
      <c r="B50" s="352"/>
      <c r="C50" s="380">
        <f ca="1">-0.0333+(0.4665/((1000*C42/1000)^0.21))</f>
        <v>0.21426738598564699</v>
      </c>
      <c r="D50" s="381"/>
    </row>
    <row r="51" spans="1:5" ht="20.25" customHeight="1" x14ac:dyDescent="0.25">
      <c r="A51" s="353" t="s">
        <v>180</v>
      </c>
      <c r="B51" s="354"/>
      <c r="C51" s="384">
        <f ca="1">0.13+(0.21/((1000*C42/1000+0.002)^0.21))</f>
        <v>0.24144283461727123</v>
      </c>
      <c r="D51" s="385"/>
    </row>
    <row r="52" spans="1:5" ht="20.25" customHeight="1" x14ac:dyDescent="0.25">
      <c r="A52" s="351" t="s">
        <v>181</v>
      </c>
      <c r="B52" s="352"/>
      <c r="C52" s="380">
        <f>0.621*EXP(-0.457*C35)</f>
        <v>0.28408984466639647</v>
      </c>
      <c r="D52" s="381"/>
    </row>
    <row r="53" spans="1:5" ht="20.25" customHeight="1" x14ac:dyDescent="0.25">
      <c r="A53" s="353" t="s">
        <v>182</v>
      </c>
      <c r="B53" s="354"/>
      <c r="C53" s="384">
        <f>'Berechnung_Yu&amp;Stand'!J1086</f>
        <v>0.23495339286814698</v>
      </c>
      <c r="D53" s="385"/>
    </row>
    <row r="54" spans="1:5" ht="20.25" customHeight="1" thickBot="1" x14ac:dyDescent="0.3">
      <c r="A54" s="382" t="s">
        <v>183</v>
      </c>
      <c r="B54" s="383"/>
      <c r="C54" s="386">
        <f>0.353-0.068*C35+0.146*F20</f>
        <v>0.24153443460238583</v>
      </c>
      <c r="D54" s="387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63.708553240740756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63.708553240740756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63.417106481481497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63.125659722222238</v>
      </c>
    </row>
    <row r="7" spans="1:5" x14ac:dyDescent="0.25">
      <c r="A7" s="16">
        <f>Statistik!F23*100</f>
        <v>0.10325245224574084</v>
      </c>
      <c r="B7" s="18">
        <f>'Input-data'!B22</f>
        <v>6.3E-2</v>
      </c>
      <c r="D7" s="2">
        <v>99</v>
      </c>
      <c r="E7" s="6">
        <f t="shared" ca="1" si="0"/>
        <v>62.83421296296298</v>
      </c>
    </row>
    <row r="8" spans="1:5" x14ac:dyDescent="0.25">
      <c r="A8" s="16">
        <f>Statistik!F22*100</f>
        <v>0.23231801755291687</v>
      </c>
      <c r="B8" s="18">
        <v>0.125</v>
      </c>
      <c r="D8" s="2">
        <v>98.75</v>
      </c>
      <c r="E8" s="6">
        <f t="shared" ca="1" si="0"/>
        <v>62.542766203703721</v>
      </c>
    </row>
    <row r="9" spans="1:5" x14ac:dyDescent="0.25">
      <c r="A9" s="16">
        <f>Statistik!F21*100</f>
        <v>1.0325245224574084</v>
      </c>
      <c r="B9" s="18">
        <f>'Input-data'!B20</f>
        <v>0.25</v>
      </c>
      <c r="D9" s="2">
        <v>98.5</v>
      </c>
      <c r="E9" s="6">
        <f t="shared" ca="1" si="0"/>
        <v>62.251319444444448</v>
      </c>
    </row>
    <row r="10" spans="1:5" x14ac:dyDescent="0.25">
      <c r="A10" s="16">
        <f>Statistik!F20*100</f>
        <v>3.3557046979865772</v>
      </c>
      <c r="B10" s="18">
        <f>'Input-data'!B19</f>
        <v>0.5</v>
      </c>
      <c r="D10" s="2">
        <v>98.25</v>
      </c>
      <c r="E10" s="6">
        <f t="shared" ca="1" si="0"/>
        <v>61.959872685185189</v>
      </c>
    </row>
    <row r="11" spans="1:5" x14ac:dyDescent="0.25">
      <c r="A11" s="16">
        <f>Statistik!F19*100</f>
        <v>4.7496128033040783</v>
      </c>
      <c r="B11" s="18">
        <f>'Input-data'!B18</f>
        <v>1</v>
      </c>
      <c r="D11" s="2">
        <v>98</v>
      </c>
      <c r="E11" s="6">
        <f t="shared" ca="1" si="0"/>
        <v>61.668425925925931</v>
      </c>
    </row>
    <row r="12" spans="1:5" x14ac:dyDescent="0.25">
      <c r="A12" s="16">
        <f>Statistik!F18*100</f>
        <v>6.7114093959731544</v>
      </c>
      <c r="B12" s="18">
        <f>'Input-data'!B17</f>
        <v>2</v>
      </c>
      <c r="D12" s="2">
        <v>97.75</v>
      </c>
      <c r="E12" s="6">
        <f t="shared" ca="1" si="0"/>
        <v>61.376979166666672</v>
      </c>
    </row>
    <row r="13" spans="1:5" x14ac:dyDescent="0.25">
      <c r="A13" s="16">
        <f>Statistik!F17*100</f>
        <v>11.09963861641714</v>
      </c>
      <c r="B13" s="18">
        <f>'Input-data'!B16</f>
        <v>4</v>
      </c>
      <c r="D13" s="2">
        <v>97.5</v>
      </c>
      <c r="E13" s="6">
        <f t="shared" ca="1" si="0"/>
        <v>61.085532407407413</v>
      </c>
    </row>
    <row r="14" spans="1:5" x14ac:dyDescent="0.25">
      <c r="A14" s="16">
        <f>Statistik!F16*100</f>
        <v>21.218378936499743</v>
      </c>
      <c r="B14" s="18">
        <f>'Input-data'!B15</f>
        <v>8</v>
      </c>
      <c r="D14" s="2">
        <v>97.25</v>
      </c>
      <c r="E14" s="6">
        <f t="shared" ca="1" si="0"/>
        <v>60.794085648148155</v>
      </c>
    </row>
    <row r="15" spans="1:5" x14ac:dyDescent="0.25">
      <c r="A15" s="16">
        <f>Statistik!F15*100</f>
        <v>41.146102219927727</v>
      </c>
      <c r="B15" s="18">
        <f>'Input-data'!B14</f>
        <v>16</v>
      </c>
      <c r="D15" s="2">
        <v>97</v>
      </c>
      <c r="E15" s="6">
        <f t="shared" ca="1" si="0"/>
        <v>60.502638888888896</v>
      </c>
    </row>
    <row r="16" spans="1:5" x14ac:dyDescent="0.25">
      <c r="A16" s="16">
        <f>Statistik!F14*100</f>
        <v>72.121837893649982</v>
      </c>
      <c r="B16" s="18">
        <f>'Input-data'!B13</f>
        <v>31.5</v>
      </c>
      <c r="D16" s="2">
        <v>96.75</v>
      </c>
      <c r="E16" s="6">
        <f t="shared" ca="1" si="0"/>
        <v>60.211192129629637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59.919745370370379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59.62829861111112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59.336851851851861</v>
      </c>
    </row>
    <row r="20" spans="1:5" x14ac:dyDescent="0.25">
      <c r="D20" s="2">
        <v>95.75</v>
      </c>
      <c r="E20" s="6">
        <f t="shared" ca="1" si="0"/>
        <v>59.045405092592603</v>
      </c>
    </row>
    <row r="21" spans="1:5" x14ac:dyDescent="0.25">
      <c r="D21" s="2">
        <v>95.5</v>
      </c>
      <c r="E21" s="6">
        <f t="shared" ca="1" si="0"/>
        <v>58.753958333333344</v>
      </c>
    </row>
    <row r="22" spans="1:5" x14ac:dyDescent="0.25">
      <c r="D22" s="2">
        <v>95.25</v>
      </c>
      <c r="E22" s="6">
        <f t="shared" ca="1" si="0"/>
        <v>58.462511574074085</v>
      </c>
    </row>
    <row r="23" spans="1:5" x14ac:dyDescent="0.25">
      <c r="D23" s="2">
        <v>95</v>
      </c>
      <c r="E23" s="6">
        <f t="shared" ca="1" si="0"/>
        <v>58.171064814814827</v>
      </c>
    </row>
    <row r="24" spans="1:5" x14ac:dyDescent="0.25">
      <c r="D24" s="2">
        <v>94.75</v>
      </c>
      <c r="E24" s="6">
        <f t="shared" ca="1" si="0"/>
        <v>57.879618055555568</v>
      </c>
    </row>
    <row r="25" spans="1:5" x14ac:dyDescent="0.25">
      <c r="D25" s="2">
        <v>94.5</v>
      </c>
      <c r="E25" s="6">
        <f t="shared" ca="1" si="0"/>
        <v>57.588171296296309</v>
      </c>
    </row>
    <row r="26" spans="1:5" x14ac:dyDescent="0.25">
      <c r="D26" s="2">
        <v>94.25</v>
      </c>
      <c r="E26" s="6">
        <f t="shared" ca="1" si="0"/>
        <v>57.296724537037051</v>
      </c>
    </row>
    <row r="27" spans="1:5" x14ac:dyDescent="0.25">
      <c r="D27" s="2">
        <v>94</v>
      </c>
      <c r="E27" s="6">
        <f t="shared" ca="1" si="0"/>
        <v>57.005277777777792</v>
      </c>
    </row>
    <row r="28" spans="1:5" x14ac:dyDescent="0.25">
      <c r="D28" s="2">
        <v>93.75</v>
      </c>
      <c r="E28" s="6">
        <f t="shared" ca="1" si="0"/>
        <v>56.713831018518533</v>
      </c>
    </row>
    <row r="29" spans="1:5" x14ac:dyDescent="0.25">
      <c r="D29" s="2">
        <v>93.5</v>
      </c>
      <c r="E29" s="6">
        <f t="shared" ca="1" si="0"/>
        <v>56.422384259259275</v>
      </c>
    </row>
    <row r="30" spans="1:5" x14ac:dyDescent="0.25">
      <c r="D30" s="2">
        <v>93.25</v>
      </c>
      <c r="E30" s="6">
        <f t="shared" ca="1" si="0"/>
        <v>56.130937500000002</v>
      </c>
    </row>
    <row r="31" spans="1:5" x14ac:dyDescent="0.25">
      <c r="D31" s="2">
        <v>93</v>
      </c>
      <c r="E31" s="6">
        <f t="shared" ca="1" si="0"/>
        <v>55.839490740740743</v>
      </c>
    </row>
    <row r="32" spans="1:5" x14ac:dyDescent="0.25">
      <c r="D32" s="2">
        <v>92.75</v>
      </c>
      <c r="E32" s="6">
        <f t="shared" ca="1" si="0"/>
        <v>55.548043981481484</v>
      </c>
    </row>
    <row r="33" spans="4:5" x14ac:dyDescent="0.25">
      <c r="D33" s="2">
        <v>92.5</v>
      </c>
      <c r="E33" s="6">
        <f t="shared" ca="1" si="0"/>
        <v>55.256597222222226</v>
      </c>
    </row>
    <row r="34" spans="4:5" x14ac:dyDescent="0.25">
      <c r="D34" s="2">
        <v>92.25</v>
      </c>
      <c r="E34" s="6">
        <f t="shared" ca="1" si="0"/>
        <v>54.965150462962967</v>
      </c>
    </row>
    <row r="35" spans="4:5" x14ac:dyDescent="0.25">
      <c r="D35" s="2">
        <v>92</v>
      </c>
      <c r="E35" s="6">
        <f t="shared" ca="1" si="0"/>
        <v>54.673703703703708</v>
      </c>
    </row>
    <row r="36" spans="4:5" x14ac:dyDescent="0.25">
      <c r="D36" s="2">
        <v>91.75</v>
      </c>
      <c r="E36" s="6">
        <f t="shared" ca="1" si="0"/>
        <v>54.38225694444445</v>
      </c>
    </row>
    <row r="37" spans="4:5" x14ac:dyDescent="0.25">
      <c r="D37" s="2">
        <v>91.5</v>
      </c>
      <c r="E37" s="6">
        <f t="shared" ca="1" si="0"/>
        <v>54.090810185185191</v>
      </c>
    </row>
    <row r="38" spans="4:5" x14ac:dyDescent="0.25">
      <c r="D38" s="2">
        <v>91.25</v>
      </c>
      <c r="E38" s="6">
        <f t="shared" ca="1" si="0"/>
        <v>53.799363425925932</v>
      </c>
    </row>
    <row r="39" spans="4:5" x14ac:dyDescent="0.25">
      <c r="D39" s="2">
        <v>91</v>
      </c>
      <c r="E39" s="6">
        <f t="shared" ca="1" si="0"/>
        <v>53.507916666666674</v>
      </c>
    </row>
    <row r="40" spans="4:5" x14ac:dyDescent="0.25">
      <c r="D40" s="2">
        <v>90.75</v>
      </c>
      <c r="E40" s="6">
        <f t="shared" ca="1" si="0"/>
        <v>53.216469907407415</v>
      </c>
    </row>
    <row r="41" spans="4:5" x14ac:dyDescent="0.25">
      <c r="D41" s="2">
        <v>90.5</v>
      </c>
      <c r="E41" s="6">
        <f t="shared" ca="1" si="0"/>
        <v>52.925023148148156</v>
      </c>
    </row>
    <row r="42" spans="4:5" x14ac:dyDescent="0.25">
      <c r="D42" s="2">
        <v>90.25</v>
      </c>
      <c r="E42" s="6">
        <f t="shared" ca="1" si="0"/>
        <v>52.633576388888898</v>
      </c>
    </row>
    <row r="43" spans="4:5" x14ac:dyDescent="0.25">
      <c r="D43" s="2">
        <v>90</v>
      </c>
      <c r="E43" s="6">
        <f t="shared" ca="1" si="0"/>
        <v>52.342129629629639</v>
      </c>
    </row>
    <row r="44" spans="4:5" x14ac:dyDescent="0.25">
      <c r="D44" s="2">
        <v>89.75</v>
      </c>
      <c r="E44" s="6">
        <f t="shared" ca="1" si="0"/>
        <v>52.05068287037038</v>
      </c>
    </row>
    <row r="45" spans="4:5" x14ac:dyDescent="0.25">
      <c r="D45" s="2">
        <v>89.5</v>
      </c>
      <c r="E45" s="6">
        <f t="shared" ca="1" si="0"/>
        <v>51.759236111111122</v>
      </c>
    </row>
    <row r="46" spans="4:5" x14ac:dyDescent="0.25">
      <c r="D46" s="2">
        <v>89.25</v>
      </c>
      <c r="E46" s="6">
        <f t="shared" ca="1" si="0"/>
        <v>51.467789351851863</v>
      </c>
    </row>
    <row r="47" spans="4:5" x14ac:dyDescent="0.25">
      <c r="D47" s="2">
        <v>89</v>
      </c>
      <c r="E47" s="6">
        <f t="shared" ca="1" si="0"/>
        <v>51.176342592592604</v>
      </c>
    </row>
    <row r="48" spans="4:5" x14ac:dyDescent="0.25">
      <c r="D48" s="2">
        <v>88.75</v>
      </c>
      <c r="E48" s="6">
        <f t="shared" ca="1" si="0"/>
        <v>50.884895833333346</v>
      </c>
    </row>
    <row r="49" spans="4:5" x14ac:dyDescent="0.25">
      <c r="D49" s="2">
        <v>88.5</v>
      </c>
      <c r="E49" s="6">
        <f t="shared" ca="1" si="0"/>
        <v>50.593449074074087</v>
      </c>
    </row>
    <row r="50" spans="4:5" x14ac:dyDescent="0.25">
      <c r="D50" s="2">
        <v>88.25</v>
      </c>
      <c r="E50" s="6">
        <f t="shared" ca="1" si="0"/>
        <v>50.302002314814828</v>
      </c>
    </row>
    <row r="51" spans="4:5" x14ac:dyDescent="0.25">
      <c r="D51" s="2">
        <v>88</v>
      </c>
      <c r="E51" s="6">
        <f t="shared" ca="1" si="0"/>
        <v>50.010555555555555</v>
      </c>
    </row>
    <row r="52" spans="4:5" x14ac:dyDescent="0.25">
      <c r="D52" s="2">
        <v>87.75</v>
      </c>
      <c r="E52" s="6">
        <f t="shared" ca="1" si="0"/>
        <v>49.719108796296297</v>
      </c>
    </row>
    <row r="53" spans="4:5" x14ac:dyDescent="0.25">
      <c r="D53" s="2">
        <v>87.5</v>
      </c>
      <c r="E53" s="6">
        <f t="shared" ca="1" si="0"/>
        <v>49.427662037037038</v>
      </c>
    </row>
    <row r="54" spans="4:5" x14ac:dyDescent="0.25">
      <c r="D54" s="2">
        <v>87.25</v>
      </c>
      <c r="E54" s="6">
        <f t="shared" ca="1" si="0"/>
        <v>49.136215277777779</v>
      </c>
    </row>
    <row r="55" spans="4:5" x14ac:dyDescent="0.25">
      <c r="D55" s="2">
        <v>87</v>
      </c>
      <c r="E55" s="6">
        <f t="shared" ca="1" si="0"/>
        <v>48.844768518518521</v>
      </c>
    </row>
    <row r="56" spans="4:5" x14ac:dyDescent="0.25">
      <c r="D56" s="2">
        <v>86.75</v>
      </c>
      <c r="E56" s="6">
        <f t="shared" ca="1" si="0"/>
        <v>48.553321759259262</v>
      </c>
    </row>
    <row r="57" spans="4:5" x14ac:dyDescent="0.25">
      <c r="D57" s="2">
        <v>86.5</v>
      </c>
      <c r="E57" s="6">
        <f t="shared" ca="1" si="0"/>
        <v>48.261875000000003</v>
      </c>
    </row>
    <row r="58" spans="4:5" x14ac:dyDescent="0.25">
      <c r="D58" s="2">
        <v>86.25</v>
      </c>
      <c r="E58" s="6">
        <f t="shared" ca="1" si="0"/>
        <v>47.970428240740745</v>
      </c>
    </row>
    <row r="59" spans="4:5" x14ac:dyDescent="0.25">
      <c r="D59" s="2">
        <v>86</v>
      </c>
      <c r="E59" s="6">
        <f t="shared" ca="1" si="0"/>
        <v>47.678981481481486</v>
      </c>
    </row>
    <row r="60" spans="4:5" x14ac:dyDescent="0.25">
      <c r="D60" s="2">
        <v>85.75</v>
      </c>
      <c r="E60" s="6">
        <f t="shared" ca="1" si="0"/>
        <v>47.387534722222227</v>
      </c>
    </row>
    <row r="61" spans="4:5" x14ac:dyDescent="0.25">
      <c r="D61" s="2">
        <v>85.5</v>
      </c>
      <c r="E61" s="6">
        <f t="shared" ca="1" si="0"/>
        <v>47.096087962962969</v>
      </c>
    </row>
    <row r="62" spans="4:5" x14ac:dyDescent="0.25">
      <c r="D62" s="2">
        <v>85.25</v>
      </c>
      <c r="E62" s="6">
        <f t="shared" ca="1" si="0"/>
        <v>46.80464120370371</v>
      </c>
    </row>
    <row r="63" spans="4:5" x14ac:dyDescent="0.25">
      <c r="D63" s="2">
        <v>85</v>
      </c>
      <c r="E63" s="6">
        <f t="shared" ca="1" si="0"/>
        <v>46.513194444444451</v>
      </c>
    </row>
    <row r="64" spans="4:5" x14ac:dyDescent="0.25">
      <c r="D64" s="2">
        <v>84.75</v>
      </c>
      <c r="E64" s="6">
        <f t="shared" ca="1" si="0"/>
        <v>46.221747685185193</v>
      </c>
    </row>
    <row r="65" spans="4:5" x14ac:dyDescent="0.25">
      <c r="D65" s="2">
        <v>84.5</v>
      </c>
      <c r="E65" s="6">
        <f t="shared" ca="1" si="0"/>
        <v>45.930300925925934</v>
      </c>
    </row>
    <row r="66" spans="4:5" x14ac:dyDescent="0.25">
      <c r="D66" s="2">
        <v>84.25</v>
      </c>
      <c r="E66" s="6">
        <f t="shared" ca="1" si="0"/>
        <v>45.638854166666675</v>
      </c>
    </row>
    <row r="67" spans="4:5" x14ac:dyDescent="0.25">
      <c r="D67" s="2">
        <v>84</v>
      </c>
      <c r="E67" s="6">
        <f t="shared" ca="1" si="0"/>
        <v>45.347407407407417</v>
      </c>
    </row>
    <row r="68" spans="4:5" x14ac:dyDescent="0.25">
      <c r="D68" s="2">
        <v>83.75</v>
      </c>
      <c r="E68" s="6">
        <f t="shared" ca="1" si="0"/>
        <v>45.055960648148158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44.764513888888899</v>
      </c>
    </row>
    <row r="70" spans="4:5" x14ac:dyDescent="0.25">
      <c r="D70" s="2">
        <v>83.25</v>
      </c>
      <c r="E70" s="6">
        <f t="shared" ca="1" si="1"/>
        <v>44.473067129629641</v>
      </c>
    </row>
    <row r="71" spans="4:5" x14ac:dyDescent="0.25">
      <c r="D71" s="2">
        <v>83</v>
      </c>
      <c r="E71" s="6">
        <f t="shared" ca="1" si="1"/>
        <v>44.181620370370382</v>
      </c>
    </row>
    <row r="72" spans="4:5" x14ac:dyDescent="0.25">
      <c r="D72" s="2">
        <v>82.75</v>
      </c>
      <c r="E72" s="6">
        <f t="shared" ca="1" si="1"/>
        <v>43.890173611111123</v>
      </c>
    </row>
    <row r="73" spans="4:5" x14ac:dyDescent="0.25">
      <c r="D73" s="2">
        <v>82.5</v>
      </c>
      <c r="E73" s="6">
        <f t="shared" ca="1" si="1"/>
        <v>43.59872685185185</v>
      </c>
    </row>
    <row r="74" spans="4:5" x14ac:dyDescent="0.25">
      <c r="D74" s="2">
        <v>82.25</v>
      </c>
      <c r="E74" s="6">
        <f t="shared" ca="1" si="1"/>
        <v>43.307280092592592</v>
      </c>
    </row>
    <row r="75" spans="4:5" x14ac:dyDescent="0.25">
      <c r="D75" s="2">
        <v>82</v>
      </c>
      <c r="E75" s="6">
        <f t="shared" ca="1" si="1"/>
        <v>43.015833333333333</v>
      </c>
    </row>
    <row r="76" spans="4:5" x14ac:dyDescent="0.25">
      <c r="D76" s="2">
        <v>81.75</v>
      </c>
      <c r="E76" s="6">
        <f t="shared" ca="1" si="1"/>
        <v>42.724386574074074</v>
      </c>
    </row>
    <row r="77" spans="4:5" x14ac:dyDescent="0.25">
      <c r="D77" s="2">
        <v>81.5</v>
      </c>
      <c r="E77" s="6">
        <f t="shared" ca="1" si="1"/>
        <v>42.432939814814816</v>
      </c>
    </row>
    <row r="78" spans="4:5" x14ac:dyDescent="0.25">
      <c r="D78" s="2">
        <v>81.25</v>
      </c>
      <c r="E78" s="6">
        <f t="shared" ca="1" si="1"/>
        <v>42.141493055555557</v>
      </c>
    </row>
    <row r="79" spans="4:5" x14ac:dyDescent="0.25">
      <c r="D79" s="2">
        <v>81</v>
      </c>
      <c r="E79" s="6">
        <f t="shared" ca="1" si="1"/>
        <v>41.850046296296298</v>
      </c>
    </row>
    <row r="80" spans="4:5" x14ac:dyDescent="0.25">
      <c r="D80" s="2">
        <v>80.75</v>
      </c>
      <c r="E80" s="6">
        <f t="shared" ca="1" si="1"/>
        <v>41.55859953703704</v>
      </c>
    </row>
    <row r="81" spans="4:5" x14ac:dyDescent="0.25">
      <c r="D81" s="2">
        <v>80.5</v>
      </c>
      <c r="E81" s="6">
        <f t="shared" ca="1" si="1"/>
        <v>41.267152777777781</v>
      </c>
    </row>
    <row r="82" spans="4:5" x14ac:dyDescent="0.25">
      <c r="D82" s="2">
        <v>80.25</v>
      </c>
      <c r="E82" s="6">
        <f t="shared" ca="1" si="1"/>
        <v>40.975706018518522</v>
      </c>
    </row>
    <row r="83" spans="4:5" x14ac:dyDescent="0.25">
      <c r="D83" s="2">
        <v>80</v>
      </c>
      <c r="E83" s="6">
        <f t="shared" ca="1" si="1"/>
        <v>40.684259259259264</v>
      </c>
    </row>
    <row r="84" spans="4:5" x14ac:dyDescent="0.25">
      <c r="D84" s="2">
        <v>79.75</v>
      </c>
      <c r="E84" s="6">
        <f t="shared" ca="1" si="1"/>
        <v>40.392812500000005</v>
      </c>
    </row>
    <row r="85" spans="4:5" x14ac:dyDescent="0.25">
      <c r="D85" s="2">
        <v>79.5</v>
      </c>
      <c r="E85" s="6">
        <f t="shared" ca="1" si="1"/>
        <v>40.101365740740746</v>
      </c>
    </row>
    <row r="86" spans="4:5" x14ac:dyDescent="0.25">
      <c r="D86" s="2">
        <v>79.25</v>
      </c>
      <c r="E86" s="6">
        <f t="shared" ca="1" si="1"/>
        <v>39.809918981481488</v>
      </c>
    </row>
    <row r="87" spans="4:5" x14ac:dyDescent="0.25">
      <c r="D87" s="2">
        <v>79</v>
      </c>
      <c r="E87" s="6">
        <f t="shared" ca="1" si="1"/>
        <v>39.518472222222229</v>
      </c>
    </row>
    <row r="88" spans="4:5" x14ac:dyDescent="0.25">
      <c r="D88" s="2">
        <v>78.75</v>
      </c>
      <c r="E88" s="6">
        <f t="shared" ca="1" si="1"/>
        <v>39.22702546296297</v>
      </c>
    </row>
    <row r="89" spans="4:5" x14ac:dyDescent="0.25">
      <c r="D89" s="2">
        <v>78.5</v>
      </c>
      <c r="E89" s="6">
        <f t="shared" ca="1" si="1"/>
        <v>38.935578703703712</v>
      </c>
    </row>
    <row r="90" spans="4:5" x14ac:dyDescent="0.25">
      <c r="D90" s="2">
        <v>78.25</v>
      </c>
      <c r="E90" s="6">
        <f t="shared" ca="1" si="1"/>
        <v>38.644131944444453</v>
      </c>
    </row>
    <row r="91" spans="4:5" x14ac:dyDescent="0.25">
      <c r="D91" s="2">
        <v>78</v>
      </c>
      <c r="E91" s="6">
        <f t="shared" ca="1" si="1"/>
        <v>38.352685185185194</v>
      </c>
    </row>
    <row r="92" spans="4:5" x14ac:dyDescent="0.25">
      <c r="D92" s="2">
        <v>77.75</v>
      </c>
      <c r="E92" s="6">
        <f t="shared" ca="1" si="1"/>
        <v>38.061238425925936</v>
      </c>
    </row>
    <row r="93" spans="4:5" x14ac:dyDescent="0.25">
      <c r="D93" s="2">
        <v>77.5</v>
      </c>
      <c r="E93" s="6">
        <f t="shared" ca="1" si="1"/>
        <v>37.769791666666677</v>
      </c>
    </row>
    <row r="94" spans="4:5" x14ac:dyDescent="0.25">
      <c r="D94" s="2">
        <v>77.25</v>
      </c>
      <c r="E94" s="6">
        <f t="shared" ca="1" si="1"/>
        <v>37.478344907407404</v>
      </c>
    </row>
    <row r="95" spans="4:5" x14ac:dyDescent="0.25">
      <c r="D95" s="2">
        <v>77</v>
      </c>
      <c r="E95" s="6">
        <f t="shared" ca="1" si="1"/>
        <v>37.186898148148146</v>
      </c>
    </row>
    <row r="96" spans="4:5" x14ac:dyDescent="0.25">
      <c r="D96" s="2">
        <v>76.75</v>
      </c>
      <c r="E96" s="6">
        <f t="shared" ca="1" si="1"/>
        <v>36.895451388888887</v>
      </c>
    </row>
    <row r="97" spans="4:5" x14ac:dyDescent="0.25">
      <c r="D97" s="2">
        <v>76.5</v>
      </c>
      <c r="E97" s="6">
        <f t="shared" ca="1" si="1"/>
        <v>36.604004629629628</v>
      </c>
    </row>
    <row r="98" spans="4:5" x14ac:dyDescent="0.25">
      <c r="D98" s="2">
        <v>76.25</v>
      </c>
      <c r="E98" s="6">
        <f t="shared" ca="1" si="1"/>
        <v>36.31255787037037</v>
      </c>
    </row>
    <row r="99" spans="4:5" x14ac:dyDescent="0.25">
      <c r="D99" s="2">
        <v>76</v>
      </c>
      <c r="E99" s="6">
        <f t="shared" ca="1" si="1"/>
        <v>36.021111111111111</v>
      </c>
    </row>
    <row r="100" spans="4:5" x14ac:dyDescent="0.25">
      <c r="D100" s="2">
        <v>75.75</v>
      </c>
      <c r="E100" s="6">
        <f t="shared" ca="1" si="1"/>
        <v>35.729664351851852</v>
      </c>
    </row>
    <row r="101" spans="4:5" x14ac:dyDescent="0.25">
      <c r="D101" s="2">
        <v>75.5</v>
      </c>
      <c r="E101" s="6">
        <f t="shared" ca="1" si="1"/>
        <v>35.438217592592594</v>
      </c>
    </row>
    <row r="102" spans="4:5" x14ac:dyDescent="0.25">
      <c r="D102" s="2">
        <v>75.25</v>
      </c>
      <c r="E102" s="6">
        <f t="shared" ca="1" si="1"/>
        <v>35.146770833333335</v>
      </c>
    </row>
    <row r="103" spans="4:5" x14ac:dyDescent="0.25">
      <c r="D103" s="2">
        <v>75</v>
      </c>
      <c r="E103" s="6">
        <f t="shared" ca="1" si="1"/>
        <v>34.855324074074076</v>
      </c>
    </row>
    <row r="104" spans="4:5" x14ac:dyDescent="0.25">
      <c r="D104" s="2">
        <v>74.75</v>
      </c>
      <c r="E104" s="6">
        <f t="shared" ca="1" si="1"/>
        <v>34.563877314814818</v>
      </c>
    </row>
    <row r="105" spans="4:5" x14ac:dyDescent="0.25">
      <c r="D105" s="2">
        <v>74.5</v>
      </c>
      <c r="E105" s="6">
        <f t="shared" ca="1" si="1"/>
        <v>34.272430555555559</v>
      </c>
    </row>
    <row r="106" spans="4:5" x14ac:dyDescent="0.25">
      <c r="D106" s="2">
        <v>74.25</v>
      </c>
      <c r="E106" s="6">
        <f t="shared" ca="1" si="1"/>
        <v>33.9809837962963</v>
      </c>
    </row>
    <row r="107" spans="4:5" x14ac:dyDescent="0.25">
      <c r="D107" s="2">
        <v>74</v>
      </c>
      <c r="E107" s="6">
        <f t="shared" ca="1" si="1"/>
        <v>33.689537037037042</v>
      </c>
    </row>
    <row r="108" spans="4:5" x14ac:dyDescent="0.25">
      <c r="D108" s="2">
        <v>73.75</v>
      </c>
      <c r="E108" s="6">
        <f t="shared" ca="1" si="1"/>
        <v>33.398090277777783</v>
      </c>
    </row>
    <row r="109" spans="4:5" x14ac:dyDescent="0.25">
      <c r="D109" s="2">
        <v>73.5</v>
      </c>
      <c r="E109" s="6">
        <f t="shared" ca="1" si="1"/>
        <v>33.106643518518524</v>
      </c>
    </row>
    <row r="110" spans="4:5" x14ac:dyDescent="0.25">
      <c r="D110" s="2">
        <v>73.25</v>
      </c>
      <c r="E110" s="6">
        <f t="shared" ca="1" si="1"/>
        <v>32.815196759259265</v>
      </c>
    </row>
    <row r="111" spans="4:5" x14ac:dyDescent="0.25">
      <c r="D111" s="2">
        <v>73</v>
      </c>
      <c r="E111" s="6">
        <f t="shared" ca="1" si="1"/>
        <v>32.523750000000007</v>
      </c>
    </row>
    <row r="112" spans="4:5" x14ac:dyDescent="0.25">
      <c r="D112" s="2">
        <v>72.75</v>
      </c>
      <c r="E112" s="6">
        <f t="shared" ca="1" si="1"/>
        <v>32.232303240740748</v>
      </c>
    </row>
    <row r="113" spans="4:5" x14ac:dyDescent="0.25">
      <c r="D113" s="2">
        <v>72.5</v>
      </c>
      <c r="E113" s="6">
        <f t="shared" ca="1" si="1"/>
        <v>31.940856481481489</v>
      </c>
    </row>
    <row r="114" spans="4:5" x14ac:dyDescent="0.25">
      <c r="D114" s="2">
        <v>72.25</v>
      </c>
      <c r="E114" s="6">
        <f t="shared" ca="1" si="1"/>
        <v>31.649409722222231</v>
      </c>
    </row>
    <row r="115" spans="4:5" x14ac:dyDescent="0.25">
      <c r="D115" s="2">
        <v>72</v>
      </c>
      <c r="E115" s="6">
        <f t="shared" ca="1" si="1"/>
        <v>31.439033333333327</v>
      </c>
    </row>
    <row r="116" spans="4:5" x14ac:dyDescent="0.25">
      <c r="D116" s="2">
        <v>71.75</v>
      </c>
      <c r="E116" s="6">
        <f t="shared" ca="1" si="1"/>
        <v>31.313935416666659</v>
      </c>
    </row>
    <row r="117" spans="4:5" x14ac:dyDescent="0.25">
      <c r="D117" s="2">
        <v>71.5</v>
      </c>
      <c r="E117" s="6">
        <f t="shared" ca="1" si="1"/>
        <v>31.188837499999998</v>
      </c>
    </row>
    <row r="118" spans="4:5" x14ac:dyDescent="0.25">
      <c r="D118" s="2">
        <v>71.25</v>
      </c>
      <c r="E118" s="6">
        <f t="shared" ca="1" si="1"/>
        <v>31.06373958333333</v>
      </c>
    </row>
    <row r="119" spans="4:5" x14ac:dyDescent="0.25">
      <c r="D119" s="2">
        <v>71</v>
      </c>
      <c r="E119" s="6">
        <f t="shared" ca="1" si="1"/>
        <v>30.938641666666662</v>
      </c>
    </row>
    <row r="120" spans="4:5" x14ac:dyDescent="0.25">
      <c r="D120" s="2">
        <v>70.75</v>
      </c>
      <c r="E120" s="6">
        <f t="shared" ca="1" si="1"/>
        <v>30.813543749999994</v>
      </c>
    </row>
    <row r="121" spans="4:5" x14ac:dyDescent="0.25">
      <c r="D121" s="2">
        <v>70.5</v>
      </c>
      <c r="E121" s="6">
        <f t="shared" ca="1" si="1"/>
        <v>30.688445833333333</v>
      </c>
    </row>
    <row r="122" spans="4:5" x14ac:dyDescent="0.25">
      <c r="D122" s="2">
        <v>70.25</v>
      </c>
      <c r="E122" s="6">
        <f t="shared" ca="1" si="1"/>
        <v>30.563347916666665</v>
      </c>
    </row>
    <row r="123" spans="4:5" x14ac:dyDescent="0.25">
      <c r="D123" s="2">
        <v>70</v>
      </c>
      <c r="E123" s="6">
        <f t="shared" ca="1" si="1"/>
        <v>30.438249999999996</v>
      </c>
    </row>
    <row r="124" spans="4:5" x14ac:dyDescent="0.25">
      <c r="D124" s="2">
        <v>69.75</v>
      </c>
      <c r="E124" s="6">
        <f t="shared" ca="1" si="1"/>
        <v>30.313152083333328</v>
      </c>
    </row>
    <row r="125" spans="4:5" x14ac:dyDescent="0.25">
      <c r="D125" s="2">
        <v>69.5</v>
      </c>
      <c r="E125" s="6">
        <f t="shared" ca="1" si="1"/>
        <v>30.18805416666666</v>
      </c>
    </row>
    <row r="126" spans="4:5" x14ac:dyDescent="0.25">
      <c r="D126" s="2">
        <v>69.25</v>
      </c>
      <c r="E126" s="6">
        <f t="shared" ca="1" si="1"/>
        <v>30.062956249999999</v>
      </c>
    </row>
    <row r="127" spans="4:5" x14ac:dyDescent="0.25">
      <c r="D127" s="2">
        <v>69</v>
      </c>
      <c r="E127" s="6">
        <f t="shared" ca="1" si="1"/>
        <v>29.937858333333331</v>
      </c>
    </row>
    <row r="128" spans="4:5" x14ac:dyDescent="0.25">
      <c r="D128" s="2">
        <v>68.75</v>
      </c>
      <c r="E128" s="6">
        <f t="shared" ca="1" si="1"/>
        <v>29.812760416666663</v>
      </c>
    </row>
    <row r="129" spans="4:5" x14ac:dyDescent="0.25">
      <c r="D129" s="2">
        <v>68.5</v>
      </c>
      <c r="E129" s="6">
        <f t="shared" ca="1" si="1"/>
        <v>29.687662499999995</v>
      </c>
    </row>
    <row r="130" spans="4:5" x14ac:dyDescent="0.25">
      <c r="D130" s="2">
        <v>68.25</v>
      </c>
      <c r="E130" s="6">
        <f t="shared" ca="1" si="1"/>
        <v>29.562564583333327</v>
      </c>
    </row>
    <row r="131" spans="4:5" x14ac:dyDescent="0.25">
      <c r="D131" s="2">
        <v>68</v>
      </c>
      <c r="E131" s="6">
        <f t="shared" ca="1" si="1"/>
        <v>29.437466666666666</v>
      </c>
    </row>
    <row r="132" spans="4:5" x14ac:dyDescent="0.25">
      <c r="D132" s="2">
        <v>67.75</v>
      </c>
      <c r="E132" s="6">
        <f t="shared" ca="1" si="1"/>
        <v>29.312368749999997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29.187270833333329</v>
      </c>
    </row>
    <row r="134" spans="4:5" x14ac:dyDescent="0.25">
      <c r="D134" s="2">
        <v>67.25</v>
      </c>
      <c r="E134" s="6">
        <f t="shared" ca="1" si="2"/>
        <v>29.062172916666661</v>
      </c>
    </row>
    <row r="135" spans="4:5" x14ac:dyDescent="0.25">
      <c r="D135" s="2">
        <v>67</v>
      </c>
      <c r="E135" s="6">
        <f t="shared" ca="1" si="2"/>
        <v>28.937074999999993</v>
      </c>
    </row>
    <row r="136" spans="4:5" x14ac:dyDescent="0.25">
      <c r="D136" s="2">
        <v>66.75</v>
      </c>
      <c r="E136" s="6">
        <f t="shared" ca="1" si="2"/>
        <v>28.811977083333332</v>
      </c>
    </row>
    <row r="137" spans="4:5" x14ac:dyDescent="0.25">
      <c r="D137" s="2">
        <v>66.5</v>
      </c>
      <c r="E137" s="6">
        <f t="shared" ca="1" si="2"/>
        <v>28.686879166666664</v>
      </c>
    </row>
    <row r="138" spans="4:5" x14ac:dyDescent="0.25">
      <c r="D138" s="2">
        <v>66.25</v>
      </c>
      <c r="E138" s="6">
        <f t="shared" ca="1" si="2"/>
        <v>28.561781249999996</v>
      </c>
    </row>
    <row r="139" spans="4:5" x14ac:dyDescent="0.25">
      <c r="D139" s="2">
        <v>66</v>
      </c>
      <c r="E139" s="6">
        <f t="shared" ca="1" si="2"/>
        <v>28.436683333333328</v>
      </c>
    </row>
    <row r="140" spans="4:5" x14ac:dyDescent="0.25">
      <c r="D140" s="2">
        <v>65.75</v>
      </c>
      <c r="E140" s="6">
        <f t="shared" ca="1" si="2"/>
        <v>28.311585416666667</v>
      </c>
    </row>
    <row r="141" spans="4:5" x14ac:dyDescent="0.25">
      <c r="D141" s="2">
        <v>65.5</v>
      </c>
      <c r="E141" s="6">
        <f t="shared" ca="1" si="2"/>
        <v>28.186487499999998</v>
      </c>
    </row>
    <row r="142" spans="4:5" x14ac:dyDescent="0.25">
      <c r="D142" s="2">
        <v>65.25</v>
      </c>
      <c r="E142" s="6">
        <f t="shared" ca="1" si="2"/>
        <v>28.06138958333333</v>
      </c>
    </row>
    <row r="143" spans="4:5" x14ac:dyDescent="0.25">
      <c r="D143" s="2">
        <v>65</v>
      </c>
      <c r="E143" s="6">
        <f t="shared" ca="1" si="2"/>
        <v>27.936291666666662</v>
      </c>
    </row>
    <row r="144" spans="4:5" x14ac:dyDescent="0.25">
      <c r="D144" s="2">
        <v>64.75</v>
      </c>
      <c r="E144" s="6">
        <f t="shared" ca="1" si="2"/>
        <v>27.811193749999994</v>
      </c>
    </row>
    <row r="145" spans="4:5" x14ac:dyDescent="0.25">
      <c r="D145" s="2">
        <v>64.5</v>
      </c>
      <c r="E145" s="6">
        <f t="shared" ca="1" si="2"/>
        <v>27.686095833333333</v>
      </c>
    </row>
    <row r="146" spans="4:5" x14ac:dyDescent="0.25">
      <c r="D146" s="2">
        <v>64.25</v>
      </c>
      <c r="E146" s="6">
        <f t="shared" ca="1" si="2"/>
        <v>27.560997916666665</v>
      </c>
    </row>
    <row r="147" spans="4:5" x14ac:dyDescent="0.25">
      <c r="D147" s="2">
        <v>64</v>
      </c>
      <c r="E147" s="6">
        <f t="shared" ca="1" si="2"/>
        <v>27.435899999999997</v>
      </c>
    </row>
    <row r="148" spans="4:5" x14ac:dyDescent="0.25">
      <c r="D148" s="2">
        <v>63.75</v>
      </c>
      <c r="E148" s="6">
        <f t="shared" ca="1" si="2"/>
        <v>27.310802083333328</v>
      </c>
    </row>
    <row r="149" spans="4:5" x14ac:dyDescent="0.25">
      <c r="D149" s="2">
        <v>63.5</v>
      </c>
      <c r="E149" s="6">
        <f t="shared" ca="1" si="2"/>
        <v>27.185704166666664</v>
      </c>
    </row>
    <row r="150" spans="4:5" x14ac:dyDescent="0.25">
      <c r="D150" s="2">
        <v>63.25</v>
      </c>
      <c r="E150" s="6">
        <f t="shared" ca="1" si="2"/>
        <v>27.060606249999996</v>
      </c>
    </row>
    <row r="151" spans="4:5" x14ac:dyDescent="0.25">
      <c r="D151" s="2">
        <v>63</v>
      </c>
      <c r="E151" s="6">
        <f t="shared" ca="1" si="2"/>
        <v>26.935508333333331</v>
      </c>
    </row>
    <row r="152" spans="4:5" x14ac:dyDescent="0.25">
      <c r="D152" s="2">
        <v>62.75</v>
      </c>
      <c r="E152" s="6">
        <f t="shared" ca="1" si="2"/>
        <v>26.810410416666663</v>
      </c>
    </row>
    <row r="153" spans="4:5" x14ac:dyDescent="0.25">
      <c r="D153" s="2">
        <v>62.5</v>
      </c>
      <c r="E153" s="6">
        <f t="shared" ca="1" si="2"/>
        <v>26.685312499999998</v>
      </c>
    </row>
    <row r="154" spans="4:5" x14ac:dyDescent="0.25">
      <c r="D154" s="2">
        <v>62.25</v>
      </c>
      <c r="E154" s="6">
        <f t="shared" ca="1" si="2"/>
        <v>26.56021458333333</v>
      </c>
    </row>
    <row r="155" spans="4:5" x14ac:dyDescent="0.25">
      <c r="D155" s="2">
        <v>62</v>
      </c>
      <c r="E155" s="6">
        <f t="shared" ca="1" si="2"/>
        <v>26.435116666666662</v>
      </c>
    </row>
    <row r="156" spans="4:5" x14ac:dyDescent="0.25">
      <c r="D156" s="2">
        <v>61.75</v>
      </c>
      <c r="E156" s="6">
        <f t="shared" ca="1" si="2"/>
        <v>26.310018749999998</v>
      </c>
    </row>
    <row r="157" spans="4:5" x14ac:dyDescent="0.25">
      <c r="D157" s="2">
        <v>61.5</v>
      </c>
      <c r="E157" s="6">
        <f t="shared" ca="1" si="2"/>
        <v>26.184920833333329</v>
      </c>
    </row>
    <row r="158" spans="4:5" x14ac:dyDescent="0.25">
      <c r="D158" s="2">
        <v>61.25</v>
      </c>
      <c r="E158" s="6">
        <f t="shared" ca="1" si="2"/>
        <v>26.059822916666665</v>
      </c>
    </row>
    <row r="159" spans="4:5" x14ac:dyDescent="0.25">
      <c r="D159" s="2">
        <v>61</v>
      </c>
      <c r="E159" s="6">
        <f t="shared" ca="1" si="2"/>
        <v>25.934724999999997</v>
      </c>
    </row>
    <row r="160" spans="4:5" x14ac:dyDescent="0.25">
      <c r="D160" s="2">
        <v>60.75</v>
      </c>
      <c r="E160" s="6">
        <f t="shared" ca="1" si="2"/>
        <v>25.809627083333329</v>
      </c>
    </row>
    <row r="161" spans="4:5" x14ac:dyDescent="0.25">
      <c r="D161" s="2">
        <v>60.5</v>
      </c>
      <c r="E161" s="6">
        <f t="shared" ca="1" si="2"/>
        <v>25.684529166666664</v>
      </c>
    </row>
    <row r="162" spans="4:5" x14ac:dyDescent="0.25">
      <c r="D162" s="2">
        <v>60.25</v>
      </c>
      <c r="E162" s="6">
        <f t="shared" ca="1" si="2"/>
        <v>25.559431249999996</v>
      </c>
    </row>
    <row r="163" spans="4:5" x14ac:dyDescent="0.25">
      <c r="D163" s="2">
        <v>60</v>
      </c>
      <c r="E163" s="6">
        <f t="shared" ca="1" si="2"/>
        <v>25.434333333333331</v>
      </c>
    </row>
    <row r="164" spans="4:5" x14ac:dyDescent="0.25">
      <c r="D164" s="2">
        <v>59.75</v>
      </c>
      <c r="E164" s="6">
        <f t="shared" ca="1" si="2"/>
        <v>25.309235416666663</v>
      </c>
    </row>
    <row r="165" spans="4:5" x14ac:dyDescent="0.25">
      <c r="D165" s="2">
        <v>59.5</v>
      </c>
      <c r="E165" s="6">
        <f t="shared" ca="1" si="2"/>
        <v>25.184137499999999</v>
      </c>
    </row>
    <row r="166" spans="4:5" x14ac:dyDescent="0.25">
      <c r="D166" s="2">
        <v>59.25</v>
      </c>
      <c r="E166" s="6">
        <f t="shared" ca="1" si="2"/>
        <v>25.05903958333333</v>
      </c>
    </row>
    <row r="167" spans="4:5" x14ac:dyDescent="0.25">
      <c r="D167" s="2">
        <v>59</v>
      </c>
      <c r="E167" s="6">
        <f t="shared" ca="1" si="2"/>
        <v>24.933941666666662</v>
      </c>
    </row>
    <row r="168" spans="4:5" x14ac:dyDescent="0.25">
      <c r="D168" s="2">
        <v>58.75</v>
      </c>
      <c r="E168" s="6">
        <f t="shared" ca="1" si="2"/>
        <v>24.808843749999998</v>
      </c>
    </row>
    <row r="169" spans="4:5" x14ac:dyDescent="0.25">
      <c r="D169" s="2">
        <v>58.5</v>
      </c>
      <c r="E169" s="6">
        <f t="shared" ca="1" si="2"/>
        <v>24.68374583333333</v>
      </c>
    </row>
    <row r="170" spans="4:5" x14ac:dyDescent="0.25">
      <c r="D170" s="2">
        <v>58.25</v>
      </c>
      <c r="E170" s="6">
        <f t="shared" ca="1" si="2"/>
        <v>24.558647916666665</v>
      </c>
    </row>
    <row r="171" spans="4:5" x14ac:dyDescent="0.25">
      <c r="D171" s="2">
        <v>58</v>
      </c>
      <c r="E171" s="6">
        <f t="shared" ca="1" si="2"/>
        <v>24.433549999999997</v>
      </c>
    </row>
    <row r="172" spans="4:5" x14ac:dyDescent="0.25">
      <c r="D172" s="2">
        <v>57.75</v>
      </c>
      <c r="E172" s="6">
        <f t="shared" ca="1" si="2"/>
        <v>24.308452083333332</v>
      </c>
    </row>
    <row r="173" spans="4:5" x14ac:dyDescent="0.25">
      <c r="D173" s="2">
        <v>57.5</v>
      </c>
      <c r="E173" s="6">
        <f t="shared" ca="1" si="2"/>
        <v>24.183354166666664</v>
      </c>
    </row>
    <row r="174" spans="4:5" x14ac:dyDescent="0.25">
      <c r="D174" s="2">
        <v>57.25</v>
      </c>
      <c r="E174" s="6">
        <f t="shared" ca="1" si="2"/>
        <v>24.058256249999996</v>
      </c>
    </row>
    <row r="175" spans="4:5" x14ac:dyDescent="0.25">
      <c r="D175" s="2">
        <v>57</v>
      </c>
      <c r="E175" s="6">
        <f t="shared" ca="1" si="2"/>
        <v>23.933158333333331</v>
      </c>
    </row>
    <row r="176" spans="4:5" x14ac:dyDescent="0.25">
      <c r="D176" s="2">
        <v>56.75</v>
      </c>
      <c r="E176" s="6">
        <f t="shared" ca="1" si="2"/>
        <v>23.808060416666663</v>
      </c>
    </row>
    <row r="177" spans="4:5" x14ac:dyDescent="0.25">
      <c r="D177" s="2">
        <v>56.5</v>
      </c>
      <c r="E177" s="6">
        <f t="shared" ca="1" si="2"/>
        <v>23.682962499999999</v>
      </c>
    </row>
    <row r="178" spans="4:5" x14ac:dyDescent="0.25">
      <c r="D178" s="2">
        <v>56.25</v>
      </c>
      <c r="E178" s="6">
        <f t="shared" ca="1" si="2"/>
        <v>23.55786458333333</v>
      </c>
    </row>
    <row r="179" spans="4:5" x14ac:dyDescent="0.25">
      <c r="D179" s="2">
        <v>56</v>
      </c>
      <c r="E179" s="6">
        <f t="shared" ca="1" si="2"/>
        <v>23.432766666666666</v>
      </c>
    </row>
    <row r="180" spans="4:5" x14ac:dyDescent="0.25">
      <c r="D180" s="2">
        <v>55.75</v>
      </c>
      <c r="E180" s="6">
        <f t="shared" ca="1" si="2"/>
        <v>23.307668749999998</v>
      </c>
    </row>
    <row r="181" spans="4:5" x14ac:dyDescent="0.25">
      <c r="D181" s="2">
        <v>55.5</v>
      </c>
      <c r="E181" s="6">
        <f t="shared" ca="1" si="2"/>
        <v>23.18257083333333</v>
      </c>
    </row>
    <row r="182" spans="4:5" x14ac:dyDescent="0.25">
      <c r="D182" s="2">
        <v>55.25</v>
      </c>
      <c r="E182" s="6">
        <f t="shared" ca="1" si="2"/>
        <v>23.057472916666665</v>
      </c>
    </row>
    <row r="183" spans="4:5" x14ac:dyDescent="0.25">
      <c r="D183" s="2">
        <v>55</v>
      </c>
      <c r="E183" s="6">
        <f t="shared" ca="1" si="2"/>
        <v>22.932374999999997</v>
      </c>
    </row>
    <row r="184" spans="4:5" x14ac:dyDescent="0.25">
      <c r="D184" s="2">
        <v>54.75</v>
      </c>
      <c r="E184" s="6">
        <f t="shared" ca="1" si="2"/>
        <v>22.807277083333332</v>
      </c>
    </row>
    <row r="185" spans="4:5" x14ac:dyDescent="0.25">
      <c r="D185" s="2">
        <v>54.5</v>
      </c>
      <c r="E185" s="6">
        <f t="shared" ca="1" si="2"/>
        <v>22.682179166666664</v>
      </c>
    </row>
    <row r="186" spans="4:5" x14ac:dyDescent="0.25">
      <c r="D186" s="2">
        <v>54.25</v>
      </c>
      <c r="E186" s="6">
        <f t="shared" ca="1" si="2"/>
        <v>22.557081249999996</v>
      </c>
    </row>
    <row r="187" spans="4:5" x14ac:dyDescent="0.25">
      <c r="D187" s="2">
        <v>54</v>
      </c>
      <c r="E187" s="6">
        <f t="shared" ca="1" si="2"/>
        <v>22.431983333333331</v>
      </c>
    </row>
    <row r="188" spans="4:5" x14ac:dyDescent="0.25">
      <c r="D188" s="2">
        <v>53.75</v>
      </c>
      <c r="E188" s="6">
        <f t="shared" ca="1" si="2"/>
        <v>22.306885416666663</v>
      </c>
    </row>
    <row r="189" spans="4:5" x14ac:dyDescent="0.25">
      <c r="D189" s="2">
        <v>53.5</v>
      </c>
      <c r="E189" s="6">
        <f t="shared" ca="1" si="2"/>
        <v>22.181787499999999</v>
      </c>
    </row>
    <row r="190" spans="4:5" x14ac:dyDescent="0.25">
      <c r="D190" s="2">
        <v>53.25</v>
      </c>
      <c r="E190" s="6">
        <f t="shared" ca="1" si="2"/>
        <v>22.056689583333331</v>
      </c>
    </row>
    <row r="191" spans="4:5" x14ac:dyDescent="0.25">
      <c r="D191" s="2">
        <v>53</v>
      </c>
      <c r="E191" s="6">
        <f t="shared" ca="1" si="2"/>
        <v>21.931591666666666</v>
      </c>
    </row>
    <row r="192" spans="4:5" x14ac:dyDescent="0.25">
      <c r="D192" s="2">
        <v>52.75</v>
      </c>
      <c r="E192" s="6">
        <f t="shared" ca="1" si="2"/>
        <v>21.806493749999998</v>
      </c>
    </row>
    <row r="193" spans="4:5" x14ac:dyDescent="0.25">
      <c r="D193" s="2">
        <v>52.5</v>
      </c>
      <c r="E193" s="6">
        <f t="shared" ca="1" si="2"/>
        <v>21.68139583333333</v>
      </c>
    </row>
    <row r="194" spans="4:5" x14ac:dyDescent="0.25">
      <c r="D194" s="2">
        <v>52.25</v>
      </c>
      <c r="E194" s="6">
        <f t="shared" ca="1" si="2"/>
        <v>21.556297916666665</v>
      </c>
    </row>
    <row r="195" spans="4:5" x14ac:dyDescent="0.25">
      <c r="D195" s="2">
        <v>52</v>
      </c>
      <c r="E195" s="6">
        <f t="shared" ca="1" si="2"/>
        <v>21.431199999999997</v>
      </c>
    </row>
    <row r="196" spans="4:5" x14ac:dyDescent="0.25">
      <c r="D196" s="2">
        <v>51.75</v>
      </c>
      <c r="E196" s="6">
        <f t="shared" ca="1" si="2"/>
        <v>21.306102083333332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21.181004166666664</v>
      </c>
    </row>
    <row r="198" spans="4:5" x14ac:dyDescent="0.25">
      <c r="D198" s="2">
        <v>51.25</v>
      </c>
      <c r="E198" s="6">
        <f t="shared" ca="1" si="3"/>
        <v>21.05590625</v>
      </c>
    </row>
    <row r="199" spans="4:5" x14ac:dyDescent="0.25">
      <c r="D199" s="2">
        <v>51</v>
      </c>
      <c r="E199" s="6">
        <f t="shared" ca="1" si="3"/>
        <v>20.930808333333331</v>
      </c>
    </row>
    <row r="200" spans="4:5" x14ac:dyDescent="0.25">
      <c r="D200" s="2">
        <v>50.75</v>
      </c>
      <c r="E200" s="6">
        <f t="shared" ca="1" si="3"/>
        <v>20.805710416666663</v>
      </c>
    </row>
    <row r="201" spans="4:5" x14ac:dyDescent="0.25">
      <c r="D201" s="2">
        <v>50.5</v>
      </c>
      <c r="E201" s="6">
        <f t="shared" ca="1" si="3"/>
        <v>20.680612499999999</v>
      </c>
    </row>
    <row r="202" spans="4:5" x14ac:dyDescent="0.25">
      <c r="D202" s="2">
        <v>50.25</v>
      </c>
      <c r="E202" s="6">
        <f t="shared" ca="1" si="3"/>
        <v>20.555514583333331</v>
      </c>
    </row>
    <row r="203" spans="4:5" x14ac:dyDescent="0.25">
      <c r="D203" s="2">
        <v>50</v>
      </c>
      <c r="E203" s="6">
        <f t="shared" ca="1" si="3"/>
        <v>20.430416666666666</v>
      </c>
    </row>
    <row r="204" spans="4:5" x14ac:dyDescent="0.25">
      <c r="D204" s="2">
        <v>49.75</v>
      </c>
      <c r="E204" s="6">
        <f t="shared" ca="1" si="3"/>
        <v>20.305318749999998</v>
      </c>
    </row>
    <row r="205" spans="4:5" x14ac:dyDescent="0.25">
      <c r="D205" s="2">
        <v>49.5</v>
      </c>
      <c r="E205" s="6">
        <f t="shared" ca="1" si="3"/>
        <v>20.18022083333333</v>
      </c>
    </row>
    <row r="206" spans="4:5" x14ac:dyDescent="0.25">
      <c r="D206" s="2">
        <v>49.25</v>
      </c>
      <c r="E206" s="6">
        <f t="shared" ca="1" si="3"/>
        <v>20.055122916666665</v>
      </c>
    </row>
    <row r="207" spans="4:5" x14ac:dyDescent="0.25">
      <c r="D207" s="2">
        <v>49</v>
      </c>
      <c r="E207" s="6">
        <f t="shared" ca="1" si="3"/>
        <v>19.930024999999997</v>
      </c>
    </row>
    <row r="208" spans="4:5" x14ac:dyDescent="0.25">
      <c r="D208" s="2">
        <v>48.75</v>
      </c>
      <c r="E208" s="6">
        <f t="shared" ca="1" si="3"/>
        <v>19.804927083333332</v>
      </c>
    </row>
    <row r="209" spans="4:5" x14ac:dyDescent="0.25">
      <c r="D209" s="2">
        <v>48.5</v>
      </c>
      <c r="E209" s="6">
        <f t="shared" ca="1" si="3"/>
        <v>19.679829166666664</v>
      </c>
    </row>
    <row r="210" spans="4:5" x14ac:dyDescent="0.25">
      <c r="D210" s="2">
        <v>48.25</v>
      </c>
      <c r="E210" s="6">
        <f t="shared" ca="1" si="3"/>
        <v>19.55473125</v>
      </c>
    </row>
    <row r="211" spans="4:5" x14ac:dyDescent="0.25">
      <c r="D211" s="2">
        <v>48</v>
      </c>
      <c r="E211" s="6">
        <f t="shared" ca="1" si="3"/>
        <v>19.429633333333332</v>
      </c>
    </row>
    <row r="212" spans="4:5" x14ac:dyDescent="0.25">
      <c r="D212" s="2">
        <v>47.75</v>
      </c>
      <c r="E212" s="6">
        <f t="shared" ca="1" si="3"/>
        <v>19.304535416666663</v>
      </c>
    </row>
    <row r="213" spans="4:5" x14ac:dyDescent="0.25">
      <c r="D213" s="2">
        <v>47.5</v>
      </c>
      <c r="E213" s="6">
        <f t="shared" ca="1" si="3"/>
        <v>19.179437499999999</v>
      </c>
    </row>
    <row r="214" spans="4:5" x14ac:dyDescent="0.25">
      <c r="D214" s="2">
        <v>47.25</v>
      </c>
      <c r="E214" s="6">
        <f t="shared" ca="1" si="3"/>
        <v>19.054339583333331</v>
      </c>
    </row>
    <row r="215" spans="4:5" x14ac:dyDescent="0.25">
      <c r="D215" s="2">
        <v>47</v>
      </c>
      <c r="E215" s="6">
        <f t="shared" ca="1" si="3"/>
        <v>18.929241666666666</v>
      </c>
    </row>
    <row r="216" spans="4:5" x14ac:dyDescent="0.25">
      <c r="D216" s="2">
        <v>46.75</v>
      </c>
      <c r="E216" s="6">
        <f t="shared" ca="1" si="3"/>
        <v>18.804143749999998</v>
      </c>
    </row>
    <row r="217" spans="4:5" x14ac:dyDescent="0.25">
      <c r="D217" s="2">
        <v>46.5</v>
      </c>
      <c r="E217" s="6">
        <f t="shared" ca="1" si="3"/>
        <v>18.679045833333333</v>
      </c>
    </row>
    <row r="218" spans="4:5" x14ac:dyDescent="0.25">
      <c r="D218" s="2">
        <v>46.25</v>
      </c>
      <c r="E218" s="6">
        <f t="shared" ca="1" si="3"/>
        <v>18.553947916666665</v>
      </c>
    </row>
    <row r="219" spans="4:5" x14ac:dyDescent="0.25">
      <c r="D219" s="2">
        <v>46</v>
      </c>
      <c r="E219" s="6">
        <f t="shared" ca="1" si="3"/>
        <v>18.428849999999997</v>
      </c>
    </row>
    <row r="220" spans="4:5" x14ac:dyDescent="0.25">
      <c r="D220" s="2">
        <v>45.75</v>
      </c>
      <c r="E220" s="6">
        <f t="shared" ca="1" si="3"/>
        <v>18.303752083333332</v>
      </c>
    </row>
    <row r="221" spans="4:5" x14ac:dyDescent="0.25">
      <c r="D221" s="2">
        <v>45.5</v>
      </c>
      <c r="E221" s="6">
        <f t="shared" ca="1" si="3"/>
        <v>18.178654166666664</v>
      </c>
    </row>
    <row r="222" spans="4:5" x14ac:dyDescent="0.25">
      <c r="D222" s="2">
        <v>45.25</v>
      </c>
      <c r="E222" s="6">
        <f t="shared" ca="1" si="3"/>
        <v>18.05355625</v>
      </c>
    </row>
    <row r="223" spans="4:5" x14ac:dyDescent="0.25">
      <c r="D223" s="2">
        <v>45</v>
      </c>
      <c r="E223" s="6">
        <f t="shared" ca="1" si="3"/>
        <v>17.928458333333332</v>
      </c>
    </row>
    <row r="224" spans="4:5" x14ac:dyDescent="0.25">
      <c r="D224" s="2">
        <v>44.75</v>
      </c>
      <c r="E224" s="6">
        <f t="shared" ca="1" si="3"/>
        <v>17.803360416666663</v>
      </c>
    </row>
    <row r="225" spans="4:5" x14ac:dyDescent="0.25">
      <c r="D225" s="2">
        <v>44.5</v>
      </c>
      <c r="E225" s="6">
        <f t="shared" ca="1" si="3"/>
        <v>17.678262499999999</v>
      </c>
    </row>
    <row r="226" spans="4:5" x14ac:dyDescent="0.25">
      <c r="D226" s="2">
        <v>44.25</v>
      </c>
      <c r="E226" s="6">
        <f t="shared" ca="1" si="3"/>
        <v>17.553164583333331</v>
      </c>
    </row>
    <row r="227" spans="4:5" x14ac:dyDescent="0.25">
      <c r="D227" s="2">
        <v>44</v>
      </c>
      <c r="E227" s="6">
        <f t="shared" ca="1" si="3"/>
        <v>17.428066666666666</v>
      </c>
    </row>
    <row r="228" spans="4:5" x14ac:dyDescent="0.25">
      <c r="D228" s="2">
        <v>43.75</v>
      </c>
      <c r="E228" s="6">
        <f t="shared" ca="1" si="3"/>
        <v>17.302968749999998</v>
      </c>
    </row>
    <row r="229" spans="4:5" x14ac:dyDescent="0.25">
      <c r="D229" s="2">
        <v>43.5</v>
      </c>
      <c r="E229" s="6">
        <f t="shared" ca="1" si="3"/>
        <v>17.177870833333333</v>
      </c>
    </row>
    <row r="230" spans="4:5" x14ac:dyDescent="0.25">
      <c r="D230" s="2">
        <v>43.25</v>
      </c>
      <c r="E230" s="6">
        <f t="shared" ca="1" si="3"/>
        <v>17.052772916666665</v>
      </c>
    </row>
    <row r="231" spans="4:5" x14ac:dyDescent="0.25">
      <c r="D231" s="2">
        <v>43</v>
      </c>
      <c r="E231" s="6">
        <f t="shared" ca="1" si="3"/>
        <v>16.927674999999997</v>
      </c>
    </row>
    <row r="232" spans="4:5" x14ac:dyDescent="0.25">
      <c r="D232" s="2">
        <v>42.75</v>
      </c>
      <c r="E232" s="6">
        <f t="shared" ca="1" si="3"/>
        <v>16.802577083333333</v>
      </c>
    </row>
    <row r="233" spans="4:5" x14ac:dyDescent="0.25">
      <c r="D233" s="2">
        <v>42.5</v>
      </c>
      <c r="E233" s="6">
        <f t="shared" ca="1" si="3"/>
        <v>16.677479166666664</v>
      </c>
    </row>
    <row r="234" spans="4:5" x14ac:dyDescent="0.25">
      <c r="D234" s="2">
        <v>42.25</v>
      </c>
      <c r="E234" s="6">
        <f t="shared" ca="1" si="3"/>
        <v>16.55238125</v>
      </c>
    </row>
    <row r="235" spans="4:5" x14ac:dyDescent="0.25">
      <c r="D235" s="2">
        <v>42</v>
      </c>
      <c r="E235" s="6">
        <f t="shared" ca="1" si="3"/>
        <v>16.427283333333332</v>
      </c>
    </row>
    <row r="236" spans="4:5" x14ac:dyDescent="0.25">
      <c r="D236" s="2">
        <v>41.75</v>
      </c>
      <c r="E236" s="6">
        <f t="shared" ca="1" si="3"/>
        <v>16.302185416666667</v>
      </c>
    </row>
    <row r="237" spans="4:5" x14ac:dyDescent="0.25">
      <c r="D237" s="2">
        <v>41.5</v>
      </c>
      <c r="E237" s="6">
        <f t="shared" ca="1" si="3"/>
        <v>16.177087499999999</v>
      </c>
    </row>
    <row r="238" spans="4:5" x14ac:dyDescent="0.25">
      <c r="D238" s="2">
        <v>41.25</v>
      </c>
      <c r="E238" s="6">
        <f t="shared" ca="1" si="3"/>
        <v>16.051989583333331</v>
      </c>
    </row>
    <row r="239" spans="4:5" x14ac:dyDescent="0.25">
      <c r="D239" s="2">
        <v>41</v>
      </c>
      <c r="E239" s="6">
        <f t="shared" ca="1" si="3"/>
        <v>15.941347150259064</v>
      </c>
    </row>
    <row r="240" spans="4:5" x14ac:dyDescent="0.25">
      <c r="D240" s="2">
        <v>40.75</v>
      </c>
      <c r="E240" s="6">
        <f t="shared" ca="1" si="3"/>
        <v>15.840984455958546</v>
      </c>
    </row>
    <row r="241" spans="4:5" x14ac:dyDescent="0.25">
      <c r="D241" s="2">
        <v>40.5</v>
      </c>
      <c r="E241" s="6">
        <f t="shared" ca="1" si="3"/>
        <v>15.740621761658028</v>
      </c>
    </row>
    <row r="242" spans="4:5" x14ac:dyDescent="0.25">
      <c r="D242" s="2">
        <v>40.25</v>
      </c>
      <c r="E242" s="6">
        <f t="shared" ca="1" si="3"/>
        <v>15.64025906735751</v>
      </c>
    </row>
    <row r="243" spans="4:5" x14ac:dyDescent="0.25">
      <c r="D243" s="2">
        <v>40</v>
      </c>
      <c r="E243" s="6">
        <f t="shared" ca="1" si="3"/>
        <v>15.539896373056992</v>
      </c>
    </row>
    <row r="244" spans="4:5" x14ac:dyDescent="0.25">
      <c r="D244" s="2">
        <v>39.75</v>
      </c>
      <c r="E244" s="6">
        <f t="shared" ca="1" si="3"/>
        <v>15.439533678756476</v>
      </c>
    </row>
    <row r="245" spans="4:5" x14ac:dyDescent="0.25">
      <c r="D245" s="2">
        <v>39.5</v>
      </c>
      <c r="E245" s="6">
        <f t="shared" ca="1" si="3"/>
        <v>15.339170984455958</v>
      </c>
    </row>
    <row r="246" spans="4:5" x14ac:dyDescent="0.25">
      <c r="D246" s="2">
        <v>39.25</v>
      </c>
      <c r="E246" s="6">
        <f t="shared" ca="1" si="3"/>
        <v>15.23880829015544</v>
      </c>
    </row>
    <row r="247" spans="4:5" x14ac:dyDescent="0.25">
      <c r="D247" s="2">
        <v>39</v>
      </c>
      <c r="E247" s="6">
        <f t="shared" ca="1" si="3"/>
        <v>15.138445595854922</v>
      </c>
    </row>
    <row r="248" spans="4:5" x14ac:dyDescent="0.25">
      <c r="D248" s="2">
        <v>38.75</v>
      </c>
      <c r="E248" s="6">
        <f t="shared" ca="1" si="3"/>
        <v>15.038082901554402</v>
      </c>
    </row>
    <row r="249" spans="4:5" x14ac:dyDescent="0.25">
      <c r="D249" s="2">
        <v>38.5</v>
      </c>
      <c r="E249" s="6">
        <f t="shared" ca="1" si="3"/>
        <v>14.937720207253884</v>
      </c>
    </row>
    <row r="250" spans="4:5" x14ac:dyDescent="0.25">
      <c r="D250" s="2">
        <v>38.25</v>
      </c>
      <c r="E250" s="6">
        <f t="shared" ca="1" si="3"/>
        <v>14.837357512953366</v>
      </c>
    </row>
    <row r="251" spans="4:5" x14ac:dyDescent="0.25">
      <c r="D251" s="2">
        <v>38</v>
      </c>
      <c r="E251" s="6">
        <f t="shared" ca="1" si="3"/>
        <v>14.736994818652848</v>
      </c>
    </row>
    <row r="252" spans="4:5" x14ac:dyDescent="0.25">
      <c r="D252" s="2">
        <v>37.75</v>
      </c>
      <c r="E252" s="6">
        <f t="shared" ca="1" si="3"/>
        <v>14.63663212435233</v>
      </c>
    </row>
    <row r="253" spans="4:5" x14ac:dyDescent="0.25">
      <c r="D253" s="2">
        <v>37.5</v>
      </c>
      <c r="E253" s="6">
        <f t="shared" ca="1" si="3"/>
        <v>14.536269430051812</v>
      </c>
    </row>
    <row r="254" spans="4:5" x14ac:dyDescent="0.25">
      <c r="D254" s="2">
        <v>37.25</v>
      </c>
      <c r="E254" s="6">
        <f t="shared" ca="1" si="3"/>
        <v>14.435906735751294</v>
      </c>
    </row>
    <row r="255" spans="4:5" x14ac:dyDescent="0.25">
      <c r="D255" s="2">
        <v>37</v>
      </c>
      <c r="E255" s="6">
        <f t="shared" ca="1" si="3"/>
        <v>14.335544041450776</v>
      </c>
    </row>
    <row r="256" spans="4:5" x14ac:dyDescent="0.25">
      <c r="D256" s="2">
        <v>36.75</v>
      </c>
      <c r="E256" s="6">
        <f t="shared" ca="1" si="3"/>
        <v>14.235181347150258</v>
      </c>
    </row>
    <row r="257" spans="4:5" x14ac:dyDescent="0.25">
      <c r="D257" s="2">
        <v>36.5</v>
      </c>
      <c r="E257" s="6">
        <f t="shared" ca="1" si="3"/>
        <v>14.13481865284974</v>
      </c>
    </row>
    <row r="258" spans="4:5" x14ac:dyDescent="0.25">
      <c r="D258" s="2">
        <v>36.25</v>
      </c>
      <c r="E258" s="6">
        <f t="shared" ca="1" si="3"/>
        <v>14.034455958549222</v>
      </c>
    </row>
    <row r="259" spans="4:5" x14ac:dyDescent="0.25">
      <c r="D259" s="2">
        <v>36</v>
      </c>
      <c r="E259" s="6">
        <f t="shared" ca="1" si="3"/>
        <v>13.934093264248704</v>
      </c>
    </row>
    <row r="260" spans="4:5" x14ac:dyDescent="0.25">
      <c r="D260" s="2">
        <v>35.75</v>
      </c>
      <c r="E260" s="6">
        <f t="shared" ca="1" si="3"/>
        <v>13.833730569948186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13.733367875647668</v>
      </c>
    </row>
    <row r="262" spans="4:5" x14ac:dyDescent="0.25">
      <c r="D262" s="2">
        <v>35.25</v>
      </c>
      <c r="E262" s="6">
        <f t="shared" ca="1" si="4"/>
        <v>13.63300518134715</v>
      </c>
    </row>
    <row r="263" spans="4:5" x14ac:dyDescent="0.25">
      <c r="D263" s="2">
        <v>35</v>
      </c>
      <c r="E263" s="6">
        <f t="shared" ca="1" si="4"/>
        <v>13.532642487046632</v>
      </c>
    </row>
    <row r="264" spans="4:5" x14ac:dyDescent="0.25">
      <c r="D264" s="2">
        <v>34.75</v>
      </c>
      <c r="E264" s="6">
        <f t="shared" ca="1" si="4"/>
        <v>13.432279792746114</v>
      </c>
    </row>
    <row r="265" spans="4:5" x14ac:dyDescent="0.25">
      <c r="D265" s="2">
        <v>34.5</v>
      </c>
      <c r="E265" s="6">
        <f t="shared" ca="1" si="4"/>
        <v>13.331917098445595</v>
      </c>
    </row>
    <row r="266" spans="4:5" x14ac:dyDescent="0.25">
      <c r="D266" s="2">
        <v>34.25</v>
      </c>
      <c r="E266" s="6">
        <f t="shared" ca="1" si="4"/>
        <v>13.231554404145076</v>
      </c>
    </row>
    <row r="267" spans="4:5" x14ac:dyDescent="0.25">
      <c r="D267" s="2">
        <v>34</v>
      </c>
      <c r="E267" s="6">
        <f t="shared" ca="1" si="4"/>
        <v>13.131191709844558</v>
      </c>
    </row>
    <row r="268" spans="4:5" x14ac:dyDescent="0.25">
      <c r="D268" s="2">
        <v>33.75</v>
      </c>
      <c r="E268" s="6">
        <f t="shared" ca="1" si="4"/>
        <v>13.03082901554404</v>
      </c>
    </row>
    <row r="269" spans="4:5" x14ac:dyDescent="0.25">
      <c r="D269" s="2">
        <v>33.5</v>
      </c>
      <c r="E269" s="6">
        <f t="shared" ca="1" si="4"/>
        <v>12.930466321243522</v>
      </c>
    </row>
    <row r="270" spans="4:5" x14ac:dyDescent="0.25">
      <c r="D270" s="2">
        <v>33.25</v>
      </c>
      <c r="E270" s="6">
        <f t="shared" ca="1" si="4"/>
        <v>12.830103626943004</v>
      </c>
    </row>
    <row r="271" spans="4:5" x14ac:dyDescent="0.25">
      <c r="D271" s="2">
        <v>33</v>
      </c>
      <c r="E271" s="6">
        <f t="shared" ca="1" si="4"/>
        <v>12.729740932642486</v>
      </c>
    </row>
    <row r="272" spans="4:5" x14ac:dyDescent="0.25">
      <c r="D272" s="2">
        <v>32.75</v>
      </c>
      <c r="E272" s="6">
        <f t="shared" ca="1" si="4"/>
        <v>12.629378238341967</v>
      </c>
    </row>
    <row r="273" spans="4:5" x14ac:dyDescent="0.25">
      <c r="D273" s="2">
        <v>32.5</v>
      </c>
      <c r="E273" s="6">
        <f t="shared" ca="1" si="4"/>
        <v>12.529015544041449</v>
      </c>
    </row>
    <row r="274" spans="4:5" x14ac:dyDescent="0.25">
      <c r="D274" s="2">
        <v>32.25</v>
      </c>
      <c r="E274" s="6">
        <f t="shared" ca="1" si="4"/>
        <v>12.428652849740931</v>
      </c>
    </row>
    <row r="275" spans="4:5" x14ac:dyDescent="0.25">
      <c r="D275" s="2">
        <v>32</v>
      </c>
      <c r="E275" s="6">
        <f t="shared" ca="1" si="4"/>
        <v>12.328290155440413</v>
      </c>
    </row>
    <row r="276" spans="4:5" x14ac:dyDescent="0.25">
      <c r="D276" s="2">
        <v>31.75</v>
      </c>
      <c r="E276" s="6">
        <f t="shared" ca="1" si="4"/>
        <v>12.227927461139895</v>
      </c>
    </row>
    <row r="277" spans="4:5" x14ac:dyDescent="0.25">
      <c r="D277" s="2">
        <v>31.5</v>
      </c>
      <c r="E277" s="6">
        <f t="shared" ca="1" si="4"/>
        <v>12.127564766839377</v>
      </c>
    </row>
    <row r="278" spans="4:5" x14ac:dyDescent="0.25">
      <c r="D278" s="2">
        <v>31.25</v>
      </c>
      <c r="E278" s="6">
        <f t="shared" ca="1" si="4"/>
        <v>12.027202072538859</v>
      </c>
    </row>
    <row r="279" spans="4:5" x14ac:dyDescent="0.25">
      <c r="D279" s="2">
        <v>31</v>
      </c>
      <c r="E279" s="6">
        <f t="shared" ca="1" si="4"/>
        <v>11.926839378238341</v>
      </c>
    </row>
    <row r="280" spans="4:5" x14ac:dyDescent="0.25">
      <c r="D280" s="2">
        <v>30.75</v>
      </c>
      <c r="E280" s="6">
        <f t="shared" ca="1" si="4"/>
        <v>11.826476683937823</v>
      </c>
    </row>
    <row r="281" spans="4:5" x14ac:dyDescent="0.25">
      <c r="D281" s="2">
        <v>30.5</v>
      </c>
      <c r="E281" s="6">
        <f t="shared" ca="1" si="4"/>
        <v>11.726113989637305</v>
      </c>
    </row>
    <row r="282" spans="4:5" x14ac:dyDescent="0.25">
      <c r="D282" s="2">
        <v>30.25</v>
      </c>
      <c r="E282" s="6">
        <f t="shared" ca="1" si="4"/>
        <v>11.625751295336787</v>
      </c>
    </row>
    <row r="283" spans="4:5" x14ac:dyDescent="0.25">
      <c r="D283" s="2">
        <v>30</v>
      </c>
      <c r="E283" s="6">
        <f t="shared" ca="1" si="4"/>
        <v>11.525388601036269</v>
      </c>
    </row>
    <row r="284" spans="4:5" x14ac:dyDescent="0.25">
      <c r="D284" s="2">
        <v>29.75</v>
      </c>
      <c r="E284" s="6">
        <f t="shared" ca="1" si="4"/>
        <v>11.425025906735751</v>
      </c>
    </row>
    <row r="285" spans="4:5" x14ac:dyDescent="0.25">
      <c r="D285" s="2">
        <v>29.5</v>
      </c>
      <c r="E285" s="6">
        <f t="shared" ca="1" si="4"/>
        <v>11.324663212435231</v>
      </c>
    </row>
    <row r="286" spans="4:5" x14ac:dyDescent="0.25">
      <c r="D286" s="2">
        <v>29.25</v>
      </c>
      <c r="E286" s="6">
        <f t="shared" ca="1" si="4"/>
        <v>11.224300518134713</v>
      </c>
    </row>
    <row r="287" spans="4:5" x14ac:dyDescent="0.25">
      <c r="D287" s="2">
        <v>29</v>
      </c>
      <c r="E287" s="6">
        <f t="shared" ca="1" si="4"/>
        <v>11.123937823834195</v>
      </c>
    </row>
    <row r="288" spans="4:5" x14ac:dyDescent="0.25">
      <c r="D288" s="2">
        <v>28.75</v>
      </c>
      <c r="E288" s="6">
        <f t="shared" ca="1" si="4"/>
        <v>11.023575129533677</v>
      </c>
    </row>
    <row r="289" spans="4:5" x14ac:dyDescent="0.25">
      <c r="D289" s="2">
        <v>28.5</v>
      </c>
      <c r="E289" s="6">
        <f t="shared" ca="1" si="4"/>
        <v>10.923212435233159</v>
      </c>
    </row>
    <row r="290" spans="4:5" x14ac:dyDescent="0.25">
      <c r="D290" s="2">
        <v>28.25</v>
      </c>
      <c r="E290" s="6">
        <f t="shared" ca="1" si="4"/>
        <v>10.822849740932641</v>
      </c>
    </row>
    <row r="291" spans="4:5" x14ac:dyDescent="0.25">
      <c r="D291" s="2">
        <v>28</v>
      </c>
      <c r="E291" s="6">
        <f t="shared" ca="1" si="4"/>
        <v>10.722487046632123</v>
      </c>
    </row>
    <row r="292" spans="4:5" x14ac:dyDescent="0.25">
      <c r="D292" s="2">
        <v>27.75</v>
      </c>
      <c r="E292" s="6">
        <f t="shared" ca="1" si="4"/>
        <v>10.622124352331605</v>
      </c>
    </row>
    <row r="293" spans="4:5" x14ac:dyDescent="0.25">
      <c r="D293" s="2">
        <v>27.5</v>
      </c>
      <c r="E293" s="6">
        <f t="shared" ca="1" si="4"/>
        <v>10.521761658031087</v>
      </c>
    </row>
    <row r="294" spans="4:5" x14ac:dyDescent="0.25">
      <c r="D294" s="2">
        <v>27.25</v>
      </c>
      <c r="E294" s="6">
        <f t="shared" ca="1" si="4"/>
        <v>10.421398963730569</v>
      </c>
    </row>
    <row r="295" spans="4:5" x14ac:dyDescent="0.25">
      <c r="D295" s="2">
        <v>27</v>
      </c>
      <c r="E295" s="6">
        <f t="shared" ca="1" si="4"/>
        <v>10.321036269430051</v>
      </c>
    </row>
    <row r="296" spans="4:5" x14ac:dyDescent="0.25">
      <c r="D296" s="2">
        <v>26.75</v>
      </c>
      <c r="E296" s="6">
        <f t="shared" ca="1" si="4"/>
        <v>10.220673575129533</v>
      </c>
    </row>
    <row r="297" spans="4:5" x14ac:dyDescent="0.25">
      <c r="D297" s="2">
        <v>26.5</v>
      </c>
      <c r="E297" s="6">
        <f t="shared" ca="1" si="4"/>
        <v>10.120310880829015</v>
      </c>
    </row>
    <row r="298" spans="4:5" x14ac:dyDescent="0.25">
      <c r="D298" s="2">
        <v>26.25</v>
      </c>
      <c r="E298" s="6">
        <f t="shared" ca="1" si="4"/>
        <v>10.019948186528497</v>
      </c>
    </row>
    <row r="299" spans="4:5" x14ac:dyDescent="0.25">
      <c r="D299" s="2">
        <v>26</v>
      </c>
      <c r="E299" s="6">
        <f t="shared" ca="1" si="4"/>
        <v>9.9195854922279789</v>
      </c>
    </row>
    <row r="300" spans="4:5" x14ac:dyDescent="0.25">
      <c r="D300" s="2">
        <v>25.75</v>
      </c>
      <c r="E300" s="6">
        <f t="shared" ca="1" si="4"/>
        <v>9.8192227979274609</v>
      </c>
    </row>
    <row r="301" spans="4:5" x14ac:dyDescent="0.25">
      <c r="D301" s="2">
        <v>25.5</v>
      </c>
      <c r="E301" s="6">
        <f t="shared" ca="1" si="4"/>
        <v>9.7188601036269429</v>
      </c>
    </row>
    <row r="302" spans="4:5" x14ac:dyDescent="0.25">
      <c r="D302" s="2">
        <v>25.25</v>
      </c>
      <c r="E302" s="6">
        <f t="shared" ca="1" si="4"/>
        <v>9.6184974093264248</v>
      </c>
    </row>
    <row r="303" spans="4:5" x14ac:dyDescent="0.25">
      <c r="D303" s="2">
        <v>25</v>
      </c>
      <c r="E303" s="6">
        <f t="shared" ca="1" si="4"/>
        <v>9.518134715025905</v>
      </c>
    </row>
    <row r="304" spans="4:5" x14ac:dyDescent="0.25">
      <c r="D304" s="2">
        <v>24.75</v>
      </c>
      <c r="E304" s="6">
        <f t="shared" ca="1" si="4"/>
        <v>9.417772020725387</v>
      </c>
    </row>
    <row r="305" spans="4:5" x14ac:dyDescent="0.25">
      <c r="D305" s="2">
        <v>24.5</v>
      </c>
      <c r="E305" s="6">
        <f t="shared" ca="1" si="4"/>
        <v>9.317409326424869</v>
      </c>
    </row>
    <row r="306" spans="4:5" x14ac:dyDescent="0.25">
      <c r="D306" s="2">
        <v>24.25</v>
      </c>
      <c r="E306" s="6">
        <f t="shared" ca="1" si="4"/>
        <v>9.2170466321243509</v>
      </c>
    </row>
    <row r="307" spans="4:5" x14ac:dyDescent="0.25">
      <c r="D307" s="2">
        <v>24</v>
      </c>
      <c r="E307" s="6">
        <f t="shared" ca="1" si="4"/>
        <v>9.1166839378238329</v>
      </c>
    </row>
    <row r="308" spans="4:5" x14ac:dyDescent="0.25">
      <c r="D308" s="2">
        <v>23.75</v>
      </c>
      <c r="E308" s="6">
        <f t="shared" ca="1" si="4"/>
        <v>9.0163212435233149</v>
      </c>
    </row>
    <row r="309" spans="4:5" x14ac:dyDescent="0.25">
      <c r="D309" s="2">
        <v>23.5</v>
      </c>
      <c r="E309" s="6">
        <f t="shared" ca="1" si="4"/>
        <v>8.9159585492227968</v>
      </c>
    </row>
    <row r="310" spans="4:5" x14ac:dyDescent="0.25">
      <c r="D310" s="2">
        <v>23.25</v>
      </c>
      <c r="E310" s="6">
        <f t="shared" ca="1" si="4"/>
        <v>8.8155958549222788</v>
      </c>
    </row>
    <row r="311" spans="4:5" x14ac:dyDescent="0.25">
      <c r="D311" s="2">
        <v>23</v>
      </c>
      <c r="E311" s="6">
        <f t="shared" ca="1" si="4"/>
        <v>8.7152331606217608</v>
      </c>
    </row>
    <row r="312" spans="4:5" x14ac:dyDescent="0.25">
      <c r="D312" s="2">
        <v>22.75</v>
      </c>
      <c r="E312" s="6">
        <f t="shared" ca="1" si="4"/>
        <v>8.6148704663212428</v>
      </c>
    </row>
    <row r="313" spans="4:5" x14ac:dyDescent="0.25">
      <c r="D313" s="2">
        <v>22.5</v>
      </c>
      <c r="E313" s="6">
        <f t="shared" ca="1" si="4"/>
        <v>8.5145077720207247</v>
      </c>
    </row>
    <row r="314" spans="4:5" x14ac:dyDescent="0.25">
      <c r="D314" s="2">
        <v>22.25</v>
      </c>
      <c r="E314" s="6">
        <f t="shared" ca="1" si="4"/>
        <v>8.4141450777202067</v>
      </c>
    </row>
    <row r="315" spans="4:5" x14ac:dyDescent="0.25">
      <c r="D315" s="2">
        <v>22</v>
      </c>
      <c r="E315" s="6">
        <f t="shared" ca="1" si="4"/>
        <v>8.3137823834196887</v>
      </c>
    </row>
    <row r="316" spans="4:5" x14ac:dyDescent="0.25">
      <c r="D316" s="2">
        <v>21.75</v>
      </c>
      <c r="E316" s="6">
        <f t="shared" ca="1" si="4"/>
        <v>8.2134196891191706</v>
      </c>
    </row>
    <row r="317" spans="4:5" x14ac:dyDescent="0.25">
      <c r="D317" s="2">
        <v>21.5</v>
      </c>
      <c r="E317" s="6">
        <f t="shared" ca="1" si="4"/>
        <v>8.1130569948186526</v>
      </c>
    </row>
    <row r="318" spans="4:5" x14ac:dyDescent="0.25">
      <c r="D318" s="2">
        <v>21.25</v>
      </c>
      <c r="E318" s="6">
        <f t="shared" ca="1" si="4"/>
        <v>8.0126943005181346</v>
      </c>
    </row>
    <row r="319" spans="4:5" x14ac:dyDescent="0.25">
      <c r="D319" s="2">
        <v>21</v>
      </c>
      <c r="E319" s="6">
        <f t="shared" ca="1" si="4"/>
        <v>7.9136734693877537</v>
      </c>
    </row>
    <row r="320" spans="4:5" x14ac:dyDescent="0.25">
      <c r="D320" s="2">
        <v>20.75</v>
      </c>
      <c r="E320" s="6">
        <f t="shared" ca="1" si="4"/>
        <v>7.8148469387755091</v>
      </c>
    </row>
    <row r="321" spans="4:5" x14ac:dyDescent="0.25">
      <c r="D321" s="2">
        <v>20.5</v>
      </c>
      <c r="E321" s="6">
        <f t="shared" ca="1" si="4"/>
        <v>7.7160204081632644</v>
      </c>
    </row>
    <row r="322" spans="4:5" x14ac:dyDescent="0.25">
      <c r="D322" s="2">
        <v>20.25</v>
      </c>
      <c r="E322" s="6">
        <f t="shared" ca="1" si="4"/>
        <v>7.6171938775510197</v>
      </c>
    </row>
    <row r="323" spans="4:5" x14ac:dyDescent="0.25">
      <c r="D323" s="2">
        <v>20</v>
      </c>
      <c r="E323" s="6">
        <f t="shared" ca="1" si="4"/>
        <v>7.5183673469387751</v>
      </c>
    </row>
    <row r="324" spans="4:5" x14ac:dyDescent="0.25">
      <c r="D324" s="2">
        <v>19.75</v>
      </c>
      <c r="E324" s="6">
        <f t="shared" ca="1" si="4"/>
        <v>7.4195408163265304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7.3207142857142857</v>
      </c>
    </row>
    <row r="326" spans="4:5" x14ac:dyDescent="0.25">
      <c r="D326" s="2">
        <v>19.25</v>
      </c>
      <c r="E326" s="6">
        <f t="shared" ca="1" si="5"/>
        <v>7.2218877551020402</v>
      </c>
    </row>
    <row r="327" spans="4:5" x14ac:dyDescent="0.25">
      <c r="D327" s="2">
        <v>19</v>
      </c>
      <c r="E327" s="6">
        <f t="shared" ca="1" si="5"/>
        <v>7.1230612244897955</v>
      </c>
    </row>
    <row r="328" spans="4:5" x14ac:dyDescent="0.25">
      <c r="D328" s="2">
        <v>18.75</v>
      </c>
      <c r="E328" s="6">
        <f t="shared" ca="1" si="5"/>
        <v>7.0242346938775508</v>
      </c>
    </row>
    <row r="329" spans="4:5" x14ac:dyDescent="0.25">
      <c r="D329" s="2">
        <v>18.5</v>
      </c>
      <c r="E329" s="6">
        <f t="shared" ca="1" si="5"/>
        <v>6.9254081632653053</v>
      </c>
    </row>
    <row r="330" spans="4:5" x14ac:dyDescent="0.25">
      <c r="D330" s="2">
        <v>18.25</v>
      </c>
      <c r="E330" s="6">
        <f t="shared" ca="1" si="5"/>
        <v>6.8265816326530606</v>
      </c>
    </row>
    <row r="331" spans="4:5" x14ac:dyDescent="0.25">
      <c r="D331" s="2">
        <v>18</v>
      </c>
      <c r="E331" s="6">
        <f t="shared" ca="1" si="5"/>
        <v>6.7277551020408159</v>
      </c>
    </row>
    <row r="332" spans="4:5" x14ac:dyDescent="0.25">
      <c r="D332" s="2">
        <v>17.75</v>
      </c>
      <c r="E332" s="6">
        <f t="shared" ca="1" si="5"/>
        <v>6.6289285714285713</v>
      </c>
    </row>
    <row r="333" spans="4:5" x14ac:dyDescent="0.25">
      <c r="D333" s="2">
        <v>17.5</v>
      </c>
      <c r="E333" s="6">
        <f t="shared" ca="1" si="5"/>
        <v>6.5301020408163266</v>
      </c>
    </row>
    <row r="334" spans="4:5" x14ac:dyDescent="0.25">
      <c r="D334" s="2">
        <v>17.25</v>
      </c>
      <c r="E334" s="6">
        <f t="shared" ca="1" si="5"/>
        <v>6.4312755102040811</v>
      </c>
    </row>
    <row r="335" spans="4:5" x14ac:dyDescent="0.25">
      <c r="D335" s="2">
        <v>17</v>
      </c>
      <c r="E335" s="6">
        <f t="shared" ca="1" si="5"/>
        <v>6.3324489795918364</v>
      </c>
    </row>
    <row r="336" spans="4:5" x14ac:dyDescent="0.25">
      <c r="D336" s="2">
        <v>16.75</v>
      </c>
      <c r="E336" s="6">
        <f t="shared" ca="1" si="5"/>
        <v>6.2336224489795917</v>
      </c>
    </row>
    <row r="337" spans="4:5" x14ac:dyDescent="0.25">
      <c r="D337" s="2">
        <v>16.5</v>
      </c>
      <c r="E337" s="6">
        <f t="shared" ca="1" si="5"/>
        <v>6.1347959183673462</v>
      </c>
    </row>
    <row r="338" spans="4:5" x14ac:dyDescent="0.25">
      <c r="D338" s="2">
        <v>16.25</v>
      </c>
      <c r="E338" s="6">
        <f t="shared" ca="1" si="5"/>
        <v>6.0359693877551015</v>
      </c>
    </row>
    <row r="339" spans="4:5" x14ac:dyDescent="0.25">
      <c r="D339" s="2">
        <v>16</v>
      </c>
      <c r="E339" s="6">
        <f t="shared" ca="1" si="5"/>
        <v>5.9371428571428568</v>
      </c>
    </row>
    <row r="340" spans="4:5" x14ac:dyDescent="0.25">
      <c r="D340" s="2">
        <v>15.75</v>
      </c>
      <c r="E340" s="6">
        <f t="shared" ca="1" si="5"/>
        <v>5.8383163265306122</v>
      </c>
    </row>
    <row r="341" spans="4:5" x14ac:dyDescent="0.25">
      <c r="D341" s="2">
        <v>15.5</v>
      </c>
      <c r="E341" s="6">
        <f t="shared" ca="1" si="5"/>
        <v>5.7394897959183675</v>
      </c>
    </row>
    <row r="342" spans="4:5" x14ac:dyDescent="0.25">
      <c r="D342" s="2">
        <v>15.25</v>
      </c>
      <c r="E342" s="6">
        <f t="shared" ca="1" si="5"/>
        <v>5.6406632653061219</v>
      </c>
    </row>
    <row r="343" spans="4:5" x14ac:dyDescent="0.25">
      <c r="D343" s="2">
        <v>15</v>
      </c>
      <c r="E343" s="6">
        <f t="shared" ca="1" si="5"/>
        <v>5.5418367346938773</v>
      </c>
    </row>
    <row r="344" spans="4:5" x14ac:dyDescent="0.25">
      <c r="D344" s="2">
        <v>14.75</v>
      </c>
      <c r="E344" s="6">
        <f t="shared" ca="1" si="5"/>
        <v>5.4430102040816326</v>
      </c>
    </row>
    <row r="345" spans="4:5" x14ac:dyDescent="0.25">
      <c r="D345" s="2">
        <v>14.5</v>
      </c>
      <c r="E345" s="6">
        <f t="shared" ca="1" si="5"/>
        <v>5.3441836734693871</v>
      </c>
    </row>
    <row r="346" spans="4:5" x14ac:dyDescent="0.25">
      <c r="D346" s="2">
        <v>14.25</v>
      </c>
      <c r="E346" s="6">
        <f t="shared" ca="1" si="5"/>
        <v>5.2453571428571424</v>
      </c>
    </row>
    <row r="347" spans="4:5" x14ac:dyDescent="0.25">
      <c r="D347" s="2">
        <v>14</v>
      </c>
      <c r="E347" s="6">
        <f t="shared" ca="1" si="5"/>
        <v>5.1465306122448977</v>
      </c>
    </row>
    <row r="348" spans="4:5" x14ac:dyDescent="0.25">
      <c r="D348" s="2">
        <v>13.75</v>
      </c>
      <c r="E348" s="6">
        <f t="shared" ca="1" si="5"/>
        <v>5.0477040816326531</v>
      </c>
    </row>
    <row r="349" spans="4:5" x14ac:dyDescent="0.25">
      <c r="D349" s="2">
        <v>13.5</v>
      </c>
      <c r="E349" s="6">
        <f t="shared" ca="1" si="5"/>
        <v>4.9488775510204084</v>
      </c>
    </row>
    <row r="350" spans="4:5" x14ac:dyDescent="0.25">
      <c r="D350" s="2">
        <v>13.25</v>
      </c>
      <c r="E350" s="6">
        <f t="shared" ca="1" si="5"/>
        <v>4.8500510204081628</v>
      </c>
    </row>
    <row r="351" spans="4:5" x14ac:dyDescent="0.25">
      <c r="D351" s="2">
        <v>13</v>
      </c>
      <c r="E351" s="6">
        <f t="shared" ca="1" si="5"/>
        <v>4.7512244897959182</v>
      </c>
    </row>
    <row r="352" spans="4:5" x14ac:dyDescent="0.25">
      <c r="D352" s="2">
        <v>12.75</v>
      </c>
      <c r="E352" s="6">
        <f t="shared" ca="1" si="5"/>
        <v>4.6523979591836735</v>
      </c>
    </row>
    <row r="353" spans="4:5" x14ac:dyDescent="0.25">
      <c r="D353" s="2">
        <v>12.5</v>
      </c>
      <c r="E353" s="6">
        <f t="shared" ca="1" si="5"/>
        <v>4.5535714285714279</v>
      </c>
    </row>
    <row r="354" spans="4:5" x14ac:dyDescent="0.25">
      <c r="D354" s="2">
        <v>12.25</v>
      </c>
      <c r="E354" s="6">
        <f t="shared" ca="1" si="5"/>
        <v>4.4547448979591833</v>
      </c>
    </row>
    <row r="355" spans="4:5" x14ac:dyDescent="0.25">
      <c r="D355" s="2">
        <v>12</v>
      </c>
      <c r="E355" s="6">
        <f t="shared" ca="1" si="5"/>
        <v>4.3559183673469386</v>
      </c>
    </row>
    <row r="356" spans="4:5" x14ac:dyDescent="0.25">
      <c r="D356" s="2">
        <v>11.75</v>
      </c>
      <c r="E356" s="6">
        <f t="shared" ca="1" si="5"/>
        <v>4.2570918367346939</v>
      </c>
    </row>
    <row r="357" spans="4:5" x14ac:dyDescent="0.25">
      <c r="D357" s="2">
        <v>11.5</v>
      </c>
      <c r="E357" s="6">
        <f t="shared" ca="1" si="5"/>
        <v>4.1582653061224493</v>
      </c>
    </row>
    <row r="358" spans="4:5" x14ac:dyDescent="0.25">
      <c r="D358" s="2">
        <v>11.25</v>
      </c>
      <c r="E358" s="6">
        <f t="shared" ca="1" si="5"/>
        <v>4.0594387755102037</v>
      </c>
    </row>
    <row r="359" spans="4:5" x14ac:dyDescent="0.25">
      <c r="D359" s="2">
        <v>11</v>
      </c>
      <c r="E359" s="6">
        <f t="shared" ca="1" si="5"/>
        <v>3.9545882352941168</v>
      </c>
    </row>
    <row r="360" spans="4:5" x14ac:dyDescent="0.25">
      <c r="D360" s="2">
        <v>10.75</v>
      </c>
      <c r="E360" s="6">
        <f t="shared" ca="1" si="5"/>
        <v>3.8406470588235289</v>
      </c>
    </row>
    <row r="361" spans="4:5" x14ac:dyDescent="0.25">
      <c r="D361" s="2">
        <v>10.5</v>
      </c>
      <c r="E361" s="6">
        <f t="shared" ca="1" si="5"/>
        <v>3.7267058823529409</v>
      </c>
    </row>
    <row r="362" spans="4:5" x14ac:dyDescent="0.25">
      <c r="D362" s="2">
        <v>10.25</v>
      </c>
      <c r="E362" s="6">
        <f t="shared" ca="1" si="5"/>
        <v>3.6127647058823529</v>
      </c>
    </row>
    <row r="363" spans="4:5" x14ac:dyDescent="0.25">
      <c r="D363" s="2">
        <v>10</v>
      </c>
      <c r="E363" s="6">
        <f t="shared" ca="1" si="5"/>
        <v>3.498823529411764</v>
      </c>
    </row>
    <row r="364" spans="4:5" x14ac:dyDescent="0.25">
      <c r="D364" s="2">
        <v>9.75</v>
      </c>
      <c r="E364" s="6">
        <f t="shared" ca="1" si="5"/>
        <v>3.384882352941176</v>
      </c>
    </row>
    <row r="365" spans="4:5" x14ac:dyDescent="0.25">
      <c r="D365" s="2">
        <v>9.5</v>
      </c>
      <c r="E365" s="6">
        <f t="shared" ca="1" si="5"/>
        <v>3.270941176470588</v>
      </c>
    </row>
    <row r="366" spans="4:5" x14ac:dyDescent="0.25">
      <c r="D366" s="2">
        <v>9.25</v>
      </c>
      <c r="E366" s="6">
        <f t="shared" ca="1" si="5"/>
        <v>3.1569999999999991</v>
      </c>
    </row>
    <row r="367" spans="4:5" x14ac:dyDescent="0.25">
      <c r="D367" s="2">
        <v>9</v>
      </c>
      <c r="E367" s="6">
        <f t="shared" ca="1" si="5"/>
        <v>3.0430588235294111</v>
      </c>
    </row>
    <row r="368" spans="4:5" x14ac:dyDescent="0.25">
      <c r="D368" s="2">
        <v>8.75</v>
      </c>
      <c r="E368" s="6">
        <f t="shared" ca="1" si="5"/>
        <v>2.9291176470588232</v>
      </c>
    </row>
    <row r="369" spans="4:5" x14ac:dyDescent="0.25">
      <c r="D369" s="2">
        <v>8.5</v>
      </c>
      <c r="E369" s="6">
        <f t="shared" ca="1" si="5"/>
        <v>2.8151764705882347</v>
      </c>
    </row>
    <row r="370" spans="4:5" x14ac:dyDescent="0.25">
      <c r="D370" s="2">
        <v>8.25</v>
      </c>
      <c r="E370" s="6">
        <f t="shared" ca="1" si="5"/>
        <v>2.7012352941176467</v>
      </c>
    </row>
    <row r="371" spans="4:5" x14ac:dyDescent="0.25">
      <c r="D371" s="2">
        <v>8</v>
      </c>
      <c r="E371" s="6">
        <f t="shared" ca="1" si="5"/>
        <v>2.5872941176470583</v>
      </c>
    </row>
    <row r="372" spans="4:5" x14ac:dyDescent="0.25">
      <c r="D372" s="2">
        <v>7.75</v>
      </c>
      <c r="E372" s="6">
        <f t="shared" ca="1" si="5"/>
        <v>2.4733529411764699</v>
      </c>
    </row>
    <row r="373" spans="4:5" x14ac:dyDescent="0.25">
      <c r="D373" s="2">
        <v>7.5</v>
      </c>
      <c r="E373" s="6">
        <f t="shared" ca="1" si="5"/>
        <v>2.3594117647058819</v>
      </c>
    </row>
    <row r="374" spans="4:5" x14ac:dyDescent="0.25">
      <c r="D374" s="2">
        <v>7.25</v>
      </c>
      <c r="E374" s="6">
        <f t="shared" ca="1" si="5"/>
        <v>2.2454705882352934</v>
      </c>
    </row>
    <row r="375" spans="4:5" x14ac:dyDescent="0.25">
      <c r="D375" s="2">
        <v>7</v>
      </c>
      <c r="E375" s="6">
        <f t="shared" ca="1" si="5"/>
        <v>2.1315294117647055</v>
      </c>
    </row>
    <row r="376" spans="4:5" x14ac:dyDescent="0.25">
      <c r="D376" s="2">
        <v>6.75</v>
      </c>
      <c r="E376" s="6">
        <f t="shared" ca="1" si="5"/>
        <v>2.017588235294117</v>
      </c>
    </row>
    <row r="377" spans="4:5" x14ac:dyDescent="0.25">
      <c r="D377" s="2">
        <v>6.5</v>
      </c>
      <c r="E377" s="6">
        <f t="shared" ca="1" si="5"/>
        <v>1.8922368421052629</v>
      </c>
    </row>
    <row r="378" spans="4:5" x14ac:dyDescent="0.25">
      <c r="D378" s="2">
        <v>6.25</v>
      </c>
      <c r="E378" s="6">
        <f t="shared" ca="1" si="5"/>
        <v>1.7648026315789469</v>
      </c>
    </row>
    <row r="379" spans="4:5" x14ac:dyDescent="0.25">
      <c r="D379" s="2">
        <v>6</v>
      </c>
      <c r="E379" s="6">
        <f t="shared" ca="1" si="5"/>
        <v>1.6373684210526314</v>
      </c>
    </row>
    <row r="380" spans="4:5" x14ac:dyDescent="0.25">
      <c r="D380" s="2">
        <v>5.75</v>
      </c>
      <c r="E380" s="6">
        <f t="shared" ca="1" si="5"/>
        <v>1.5099342105263158</v>
      </c>
    </row>
    <row r="381" spans="4:5" x14ac:dyDescent="0.25">
      <c r="D381" s="2">
        <v>5.5</v>
      </c>
      <c r="E381" s="6">
        <f t="shared" ca="1" si="5"/>
        <v>1.3824999999999998</v>
      </c>
    </row>
    <row r="382" spans="4:5" x14ac:dyDescent="0.25">
      <c r="D382" s="2">
        <v>5.25</v>
      </c>
      <c r="E382" s="6">
        <f t="shared" ca="1" si="5"/>
        <v>1.2550657894736839</v>
      </c>
    </row>
    <row r="383" spans="4:5" x14ac:dyDescent="0.25">
      <c r="D383" s="2">
        <v>5</v>
      </c>
      <c r="E383" s="6">
        <f t="shared" ca="1" si="5"/>
        <v>1.1276315789473683</v>
      </c>
    </row>
    <row r="384" spans="4:5" x14ac:dyDescent="0.25">
      <c r="D384" s="2">
        <v>4.75</v>
      </c>
      <c r="E384" s="6">
        <f t="shared" ca="1" si="5"/>
        <v>1.0001973684210528</v>
      </c>
    </row>
    <row r="385" spans="4:5" x14ac:dyDescent="0.25">
      <c r="D385" s="2">
        <v>4.5</v>
      </c>
      <c r="E385" s="6">
        <f t="shared" ca="1" si="5"/>
        <v>0.91046296296296281</v>
      </c>
    </row>
    <row r="386" spans="4:5" x14ac:dyDescent="0.25">
      <c r="D386" s="2">
        <v>4.25</v>
      </c>
      <c r="E386" s="6">
        <f t="shared" ca="1" si="5"/>
        <v>0.82078703703703693</v>
      </c>
    </row>
    <row r="387" spans="4:5" x14ac:dyDescent="0.25">
      <c r="D387" s="2">
        <v>4</v>
      </c>
      <c r="E387" s="6">
        <f t="shared" ca="1" si="5"/>
        <v>0.73111111111111104</v>
      </c>
    </row>
    <row r="388" spans="4:5" x14ac:dyDescent="0.25">
      <c r="D388" s="2">
        <v>3.75</v>
      </c>
      <c r="E388" s="6">
        <f t="shared" ca="1" si="5"/>
        <v>0.64143518518518516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0.55175925925925928</v>
      </c>
    </row>
    <row r="390" spans="4:5" x14ac:dyDescent="0.25">
      <c r="D390" s="2">
        <v>3.25</v>
      </c>
      <c r="E390" s="6">
        <f t="shared" ca="1" si="6"/>
        <v>0.48862499999999998</v>
      </c>
    </row>
    <row r="391" spans="4:5" x14ac:dyDescent="0.25">
      <c r="D391" s="2">
        <v>3</v>
      </c>
      <c r="E391" s="6">
        <f t="shared" ca="1" si="6"/>
        <v>0.46172222222222226</v>
      </c>
    </row>
    <row r="392" spans="4:5" x14ac:dyDescent="0.25">
      <c r="D392" s="2">
        <v>2.75</v>
      </c>
      <c r="E392" s="6">
        <f t="shared" ca="1" si="6"/>
        <v>0.43481944444444443</v>
      </c>
    </row>
    <row r="393" spans="4:5" x14ac:dyDescent="0.25">
      <c r="D393" s="2">
        <v>2.5</v>
      </c>
      <c r="E393" s="6">
        <f t="shared" ca="1" si="6"/>
        <v>0.40791666666666671</v>
      </c>
    </row>
    <row r="394" spans="4:5" x14ac:dyDescent="0.25">
      <c r="D394" s="2">
        <v>2.25</v>
      </c>
      <c r="E394" s="6">
        <f t="shared" ca="1" si="6"/>
        <v>0.38101388888888887</v>
      </c>
    </row>
    <row r="395" spans="4:5" x14ac:dyDescent="0.25">
      <c r="D395" s="2">
        <v>2</v>
      </c>
      <c r="E395" s="6">
        <f t="shared" ca="1" si="6"/>
        <v>0.3541111111111111</v>
      </c>
    </row>
    <row r="396" spans="4:5" x14ac:dyDescent="0.25">
      <c r="D396" s="2">
        <v>1.75</v>
      </c>
      <c r="E396" s="6">
        <f t="shared" ca="1" si="6"/>
        <v>0.32720833333333332</v>
      </c>
    </row>
    <row r="397" spans="4:5" x14ac:dyDescent="0.25">
      <c r="D397" s="2">
        <v>1.5</v>
      </c>
      <c r="E397" s="6">
        <f t="shared" ca="1" si="6"/>
        <v>0.30030555555555555</v>
      </c>
    </row>
    <row r="398" spans="4:5" x14ac:dyDescent="0.25">
      <c r="D398" s="2">
        <v>1.25</v>
      </c>
      <c r="E398" s="6">
        <f t="shared" ca="1" si="6"/>
        <v>0.27340277777777777</v>
      </c>
    </row>
    <row r="399" spans="4:5" x14ac:dyDescent="0.25">
      <c r="D399" s="2">
        <v>1</v>
      </c>
      <c r="E399" s="6">
        <f t="shared" ca="1" si="6"/>
        <v>0.24491935483870966</v>
      </c>
    </row>
    <row r="400" spans="4:5" x14ac:dyDescent="0.25">
      <c r="D400" s="2">
        <v>0.75</v>
      </c>
      <c r="E400" s="6">
        <f t="shared" ca="1" si="6"/>
        <v>0.20586693548387097</v>
      </c>
    </row>
    <row r="401" spans="4:5" x14ac:dyDescent="0.25">
      <c r="D401" s="2">
        <v>0.5</v>
      </c>
      <c r="E401" s="6">
        <f t="shared" ca="1" si="6"/>
        <v>0.16681451612903225</v>
      </c>
    </row>
    <row r="402" spans="4:5" x14ac:dyDescent="0.25">
      <c r="D402" s="2">
        <v>0.25</v>
      </c>
      <c r="E402" s="6">
        <f t="shared" ca="1" si="6"/>
        <v>0.12776209677419353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0.72121837893649976</v>
      </c>
      <c r="C6" s="38">
        <f t="shared" si="1"/>
        <v>0.27878162106350024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-1.5269649760918713</v>
      </c>
      <c r="G6" s="28">
        <f t="shared" si="4"/>
        <v>0.71799911507160219</v>
      </c>
      <c r="I6" s="30"/>
    </row>
    <row r="7" spans="1:9" x14ac:dyDescent="0.25">
      <c r="A7" s="37">
        <f>Statistik!B15</f>
        <v>16</v>
      </c>
      <c r="B7" s="250">
        <f>Statistik!F15</f>
        <v>0.41146102219927727</v>
      </c>
      <c r="C7" s="38">
        <f t="shared" si="1"/>
        <v>0.30975735673722249</v>
      </c>
      <c r="D7" s="249">
        <f t="shared" si="0"/>
        <v>-4</v>
      </c>
      <c r="E7" s="248">
        <f t="shared" si="2"/>
        <v>-4.4886399617499588</v>
      </c>
      <c r="F7" s="29">
        <f t="shared" si="3"/>
        <v>-1.3903892498967347</v>
      </c>
      <c r="G7" s="28">
        <f t="shared" si="4"/>
        <v>0.11761302132450471</v>
      </c>
      <c r="I7" s="30"/>
    </row>
    <row r="8" spans="1:9" x14ac:dyDescent="0.25">
      <c r="A8" s="37">
        <f>Statistik!B16</f>
        <v>8</v>
      </c>
      <c r="B8" s="250">
        <f>Statistik!F16</f>
        <v>0.21218378936499743</v>
      </c>
      <c r="C8" s="38">
        <f t="shared" si="1"/>
        <v>0.19927723283427984</v>
      </c>
      <c r="D8" s="249">
        <f t="shared" si="0"/>
        <v>-3</v>
      </c>
      <c r="E8" s="248">
        <f t="shared" si="2"/>
        <v>-3.5</v>
      </c>
      <c r="F8" s="29">
        <f t="shared" si="3"/>
        <v>-0.69747031491997946</v>
      </c>
      <c r="G8" s="28">
        <f t="shared" si="4"/>
        <v>2.7643060986941172E-2</v>
      </c>
      <c r="I8" s="30"/>
    </row>
    <row r="9" spans="1:9" x14ac:dyDescent="0.25">
      <c r="A9" s="37">
        <f>Statistik!B17</f>
        <v>4</v>
      </c>
      <c r="B9" s="250">
        <f>Statistik!F17</f>
        <v>0.1109963861641714</v>
      </c>
      <c r="C9" s="38">
        <f t="shared" si="1"/>
        <v>0.10118740320082603</v>
      </c>
      <c r="D9" s="249">
        <f t="shared" si="0"/>
        <v>-2</v>
      </c>
      <c r="E9" s="248">
        <f t="shared" si="2"/>
        <v>-2.5</v>
      </c>
      <c r="F9" s="29">
        <f t="shared" si="3"/>
        <v>-0.25296850800206505</v>
      </c>
      <c r="G9" s="28">
        <f t="shared" si="4"/>
        <v>0.19059762114433965</v>
      </c>
      <c r="I9" s="30"/>
    </row>
    <row r="10" spans="1:9" x14ac:dyDescent="0.25">
      <c r="A10" s="37">
        <f>Statistik!B18</f>
        <v>2</v>
      </c>
      <c r="B10" s="250">
        <f>Statistik!F18</f>
        <v>6.7114093959731544E-2</v>
      </c>
      <c r="C10" s="38">
        <f t="shared" si="1"/>
        <v>4.3882292204439857E-2</v>
      </c>
      <c r="D10" s="249">
        <f t="shared" si="0"/>
        <v>-1</v>
      </c>
      <c r="E10" s="248">
        <f t="shared" si="2"/>
        <v>-1.5</v>
      </c>
      <c r="F10" s="29">
        <f t="shared" si="3"/>
        <v>-6.5823438306659793E-2</v>
      </c>
      <c r="G10" s="28">
        <f t="shared" si="4"/>
        <v>0.24699164509737934</v>
      </c>
      <c r="I10" s="30"/>
    </row>
    <row r="11" spans="1:9" x14ac:dyDescent="0.25">
      <c r="A11" s="37">
        <f>Statistik!B19</f>
        <v>1</v>
      </c>
      <c r="B11" s="250">
        <f>Statistik!F19</f>
        <v>4.7496128033040784E-2</v>
      </c>
      <c r="C11" s="38">
        <f t="shared" si="1"/>
        <v>1.961796592669076E-2</v>
      </c>
      <c r="D11" s="249">
        <f t="shared" si="0"/>
        <v>0</v>
      </c>
      <c r="E11" s="248">
        <f t="shared" si="2"/>
        <v>-0.5</v>
      </c>
      <c r="F11" s="29">
        <f t="shared" si="3"/>
        <v>-9.80898296334538E-3</v>
      </c>
      <c r="G11" s="28">
        <f t="shared" si="4"/>
        <v>0.22312292039325821</v>
      </c>
      <c r="I11" s="30"/>
    </row>
    <row r="12" spans="1:9" x14ac:dyDescent="0.25">
      <c r="A12" s="37">
        <f>Statistik!B20</f>
        <v>0.5</v>
      </c>
      <c r="B12" s="250">
        <f>Statistik!F20</f>
        <v>3.3557046979865772E-2</v>
      </c>
      <c r="C12" s="38">
        <f t="shared" si="1"/>
        <v>1.3939081053175012E-2</v>
      </c>
      <c r="D12" s="249">
        <f t="shared" si="0"/>
        <v>1</v>
      </c>
      <c r="E12" s="248">
        <f t="shared" si="2"/>
        <v>0.5</v>
      </c>
      <c r="F12" s="29">
        <f t="shared" si="3"/>
        <v>6.969540526587506E-3</v>
      </c>
      <c r="G12" s="28">
        <f t="shared" si="4"/>
        <v>0.26649140567760204</v>
      </c>
      <c r="I12" s="30"/>
    </row>
    <row r="13" spans="1:9" x14ac:dyDescent="0.25">
      <c r="A13" s="37">
        <f>Statistik!B21</f>
        <v>0.25</v>
      </c>
      <c r="B13" s="250">
        <f>Statistik!F21</f>
        <v>1.0325245224574084E-2</v>
      </c>
      <c r="C13" s="38">
        <f t="shared" si="1"/>
        <v>2.3231801755291687E-2</v>
      </c>
      <c r="D13" s="249">
        <f t="shared" si="0"/>
        <v>2</v>
      </c>
      <c r="E13" s="248">
        <f t="shared" si="2"/>
        <v>1.5</v>
      </c>
      <c r="F13" s="29">
        <f t="shared" si="3"/>
        <v>3.484770263293753E-2</v>
      </c>
      <c r="G13" s="28">
        <f t="shared" si="4"/>
        <v>0.67054377811057386</v>
      </c>
    </row>
    <row r="14" spans="1:9" x14ac:dyDescent="0.25">
      <c r="A14" s="37">
        <f>Statistik!B22</f>
        <v>0.125</v>
      </c>
      <c r="B14" s="250">
        <f>Statistik!F22</f>
        <v>2.3231801755291687E-3</v>
      </c>
      <c r="C14" s="38">
        <f t="shared" si="1"/>
        <v>8.0020650490449149E-3</v>
      </c>
      <c r="D14" s="249">
        <f t="shared" si="0"/>
        <v>3</v>
      </c>
      <c r="E14" s="248">
        <f t="shared" si="2"/>
        <v>2.5</v>
      </c>
      <c r="F14" s="29">
        <f t="shared" si="3"/>
        <v>2.0005162622612288E-2</v>
      </c>
      <c r="G14" s="28">
        <f t="shared" si="4"/>
        <v>0.32494848138897292</v>
      </c>
    </row>
    <row r="15" spans="1:9" x14ac:dyDescent="0.25">
      <c r="A15" s="37">
        <f>Statistik!B23</f>
        <v>6.3E-2</v>
      </c>
      <c r="B15" s="250">
        <f>Statistik!F23</f>
        <v>1.0325245224574084E-3</v>
      </c>
      <c r="C15" s="38">
        <f t="shared" si="1"/>
        <v>1.2906556530717602E-3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4.5098763301253033E-3</v>
      </c>
      <c r="G15" s="28">
        <f t="shared" si="4"/>
        <v>7.0041628260885558E-2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1.0325245224574084E-3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4.6464080203600325E-3</v>
      </c>
      <c r="G16" s="28">
        <f t="shared" si="4"/>
        <v>7.2378562891485337E-2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-3.8724467800480329</v>
      </c>
      <c r="G19" s="3"/>
    </row>
    <row r="20" spans="1:8" x14ac:dyDescent="0.25">
      <c r="G20" s="33">
        <f>SUM(G3:G18)</f>
        <v>2.9283712403475453</v>
      </c>
    </row>
    <row r="21" spans="1:8" ht="18" thickBot="1" x14ac:dyDescent="0.35">
      <c r="C21" s="41" t="s">
        <v>75</v>
      </c>
      <c r="F21" s="42"/>
      <c r="G21" s="40">
        <f>SQRT(G20)</f>
        <v>1.7112484449510963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6.7114093959731544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0.23495339286814698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0.27878162106350024</v>
      </c>
      <c r="H20" s="87">
        <f>Statistik!E14</f>
        <v>0.30975735673722249</v>
      </c>
      <c r="I20" s="87">
        <f>Statistik!E15</f>
        <v>0.19927723283427981</v>
      </c>
      <c r="J20" s="87">
        <f>Statistik!E16</f>
        <v>0.10118740320082602</v>
      </c>
      <c r="K20" s="87">
        <f>Statistik!E17</f>
        <v>4.3882292204439857E-2</v>
      </c>
      <c r="L20" s="87">
        <f>Statistik!E18</f>
        <v>1.961796592669076E-2</v>
      </c>
      <c r="M20" s="87">
        <f>Statistik!E19</f>
        <v>1.3939081053175014E-2</v>
      </c>
      <c r="N20" s="87">
        <f>Statistik!E20</f>
        <v>2.3231801755291687E-2</v>
      </c>
      <c r="O20" s="87">
        <f>Statistik!E21</f>
        <v>8.0020650490449149E-3</v>
      </c>
      <c r="P20" s="87">
        <f>Statistik!E22</f>
        <v>1.2906556530717604E-3</v>
      </c>
      <c r="Q20" s="87">
        <f>Statistik!E23</f>
        <v>1.0325245224574084E-3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0.27878162106350024</v>
      </c>
      <c r="H15" s="124">
        <f>'Eintrag_Yu&amp;Stand'!H20</f>
        <v>0.30975735673722249</v>
      </c>
      <c r="I15" s="124">
        <f>'Eintrag_Yu&amp;Stand'!I20</f>
        <v>0.19927723283427981</v>
      </c>
      <c r="J15" s="124">
        <f>'Eintrag_Yu&amp;Stand'!J20</f>
        <v>0.10118740320082602</v>
      </c>
      <c r="K15" s="125">
        <f>'Eintrag_Yu&amp;Stand'!K20</f>
        <v>4.3882292204439857E-2</v>
      </c>
      <c r="L15" s="124">
        <f>'Eintrag_Yu&amp;Stand'!L20</f>
        <v>1.961796592669076E-2</v>
      </c>
      <c r="M15" s="124">
        <f>'Eintrag_Yu&amp;Stand'!M20</f>
        <v>1.3939081053175014E-2</v>
      </c>
      <c r="N15" s="124">
        <f>'Eintrag_Yu&amp;Stand'!N20</f>
        <v>2.3231801755291687E-2</v>
      </c>
      <c r="O15" s="124">
        <f>'Eintrag_Yu&amp;Stand'!O20</f>
        <v>8.0020650490449149E-3</v>
      </c>
      <c r="P15" s="124">
        <f>'Eintrag_Yu&amp;Stand'!P20</f>
        <v>1.2906556530717604E-3</v>
      </c>
      <c r="Q15" s="124">
        <f>'Eintrag_Yu&amp;Stand'!Q20</f>
        <v>1.0325245224574084E-3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-3.3369040932549374E-2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-5.4380587054040364E-2</v>
      </c>
      <c r="H296" s="178">
        <f t="shared" si="156"/>
        <v>-2.2810824972882664E-2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-3.5190078095689623E-2</v>
      </c>
      <c r="H297" s="178">
        <f t="shared" si="156"/>
        <v>-3.0681045085181092E-2</v>
      </c>
      <c r="I297" s="178">
        <f t="shared" si="156"/>
        <v>-7.7918770394844314E-3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-1.6343827364717178E-2</v>
      </c>
      <c r="H298" s="179">
        <f t="shared" si="156"/>
        <v>-1.6956670284204185E-2</v>
      </c>
      <c r="I298" s="179">
        <f t="shared" si="156"/>
        <v>-8.6431435595659759E-3</v>
      </c>
      <c r="J298" s="179">
        <f t="shared" si="156"/>
        <v>-1.7158278454823229E-3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-7.4534324404942473E-3</v>
      </c>
      <c r="H299" s="179">
        <f t="shared" si="156"/>
        <v>-8.1185024818202969E-3</v>
      </c>
      <c r="I299" s="179">
        <f t="shared" si="156"/>
        <v>-4.8900134794037705E-3</v>
      </c>
      <c r="J299" s="179">
        <f t="shared" si="156"/>
        <v>-1.9620278339423161E-3</v>
      </c>
      <c r="K299" s="179">
        <f t="shared" si="156"/>
        <v>-3.3266050065473607E-4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-5.3278499083727181E-3</v>
      </c>
      <c r="H300" s="179">
        <f t="shared" si="160"/>
        <v>-5.8842887688112487E-3</v>
      </c>
      <c r="I300" s="179">
        <f t="shared" si="160"/>
        <v>-3.7138811692331505E-3</v>
      </c>
      <c r="J300" s="179">
        <f t="shared" si="160"/>
        <v>-1.7642453867606188E-3</v>
      </c>
      <c r="K300" s="179">
        <f t="shared" si="160"/>
        <v>-6.04572217897102E-4</v>
      </c>
      <c r="L300" s="179">
        <f t="shared" si="160"/>
        <v>-1.0566862961973971E-4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-8.8973015519513768E-3</v>
      </c>
      <c r="H301" s="179">
        <f t="shared" si="160"/>
        <v>-9.8663887192087362E-3</v>
      </c>
      <c r="I301" s="179">
        <f t="shared" si="160"/>
        <v>-6.3107102297185981E-3</v>
      </c>
      <c r="J301" s="179">
        <f t="shared" si="160"/>
        <v>-3.143008243392476E-3</v>
      </c>
      <c r="K301" s="179">
        <f t="shared" si="160"/>
        <v>-1.2751773628796987E-3</v>
      </c>
      <c r="L301" s="179">
        <f t="shared" si="160"/>
        <v>-4.5046557411940929E-4</v>
      </c>
      <c r="M301" s="179">
        <f t="shared" si="160"/>
        <v>-1.2513390349706016E-4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-3.0668334483104766E-3</v>
      </c>
      <c r="H302" s="179">
        <f t="shared" si="160"/>
        <v>-3.4051401001295393E-3</v>
      </c>
      <c r="I302" s="179">
        <f t="shared" si="160"/>
        <v>-2.186476848982447E-3</v>
      </c>
      <c r="J302" s="179">
        <f t="shared" si="160"/>
        <v>-1.1037384961361601E-3</v>
      </c>
      <c r="K302" s="179">
        <f t="shared" si="160"/>
        <v>-4.6949131073351335E-4</v>
      </c>
      <c r="L302" s="179">
        <f t="shared" si="160"/>
        <v>-1.9636064489833793E-4</v>
      </c>
      <c r="M302" s="179">
        <f t="shared" si="160"/>
        <v>-1.1024552208711859E-4</v>
      </c>
      <c r="N302" s="179">
        <f t="shared" si="160"/>
        <v>-7.1836129785349359E-5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-4.9479505084881476E-4</v>
      </c>
      <c r="H303" s="179">
        <f t="shared" si="160"/>
        <v>-5.4961172908789908E-4</v>
      </c>
      <c r="I303" s="179">
        <f t="shared" si="160"/>
        <v>-3.5333796564430791E-4</v>
      </c>
      <c r="J303" s="179">
        <f t="shared" si="160"/>
        <v>-1.7906963998017697E-4</v>
      </c>
      <c r="K303" s="179">
        <f t="shared" si="160"/>
        <v>-7.7203564986482565E-5</v>
      </c>
      <c r="L303" s="179">
        <f t="shared" si="160"/>
        <v>-3.3853263392549351E-5</v>
      </c>
      <c r="M303" s="179">
        <f t="shared" si="160"/>
        <v>-2.2503129933171154E-5</v>
      </c>
      <c r="N303" s="179">
        <f t="shared" si="160"/>
        <v>-2.963589303417166E-5</v>
      </c>
      <c r="O303" s="179">
        <f t="shared" si="160"/>
        <v>-3.9908960991860751E-6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-3.958866805241961E-4</v>
      </c>
      <c r="H304" s="179">
        <f t="shared" si="164"/>
        <v>-4.3981687491814091E-4</v>
      </c>
      <c r="I304" s="179">
        <f t="shared" si="164"/>
        <v>-2.8286821536154899E-4</v>
      </c>
      <c r="J304" s="179">
        <f t="shared" si="164"/>
        <v>-1.4353028474055663E-4</v>
      </c>
      <c r="K304" s="179">
        <f t="shared" si="164"/>
        <v>-6.2123941454123632E-5</v>
      </c>
      <c r="L304" s="179">
        <f t="shared" si="164"/>
        <v>-2.7608450111676976E-5</v>
      </c>
      <c r="M304" s="179">
        <f t="shared" si="164"/>
        <v>-1.9235431913564936E-5</v>
      </c>
      <c r="N304" s="179">
        <f t="shared" si="164"/>
        <v>-2.9963633854847865E-5</v>
      </c>
      <c r="O304" s="179">
        <f t="shared" si="164"/>
        <v>-8.126744026407748E-6</v>
      </c>
      <c r="P304" s="179">
        <f t="shared" si="164"/>
        <v>-5.0357722111756711E-7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1.7655756747683222E-4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-1.917804180724325E-3</v>
      </c>
      <c r="H423" s="179">
        <f t="shared" si="258"/>
        <v>-4.1055426805183777E-4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-3.4675422501893641E-3</v>
      </c>
      <c r="H424" s="179">
        <f t="shared" si="258"/>
        <v>-2.838514797241007E-3</v>
      </c>
      <c r="I424" s="179">
        <f t="shared" si="258"/>
        <v>-1.3055305924666519E-4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-2.2760470138984824E-3</v>
      </c>
      <c r="H425" s="179">
        <f t="shared" si="258"/>
        <v>-2.5014446224562214E-3</v>
      </c>
      <c r="I425" s="179">
        <f t="shared" si="258"/>
        <v>-6.0116943076858533E-4</v>
      </c>
      <c r="J425" s="179">
        <f t="shared" si="258"/>
        <v>-1.6795311071615574E-5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-1.1700726210938459E-3</v>
      </c>
      <c r="H426" s="179">
        <f t="shared" si="258"/>
        <v>-1.3964593845813686E-3</v>
      </c>
      <c r="I426" s="179">
        <f t="shared" si="258"/>
        <v>-4.8868168578511547E-4</v>
      </c>
      <c r="J426" s="179">
        <f t="shared" si="258"/>
        <v>-7.1634282901106755E-5</v>
      </c>
      <c r="K426" s="179">
        <f t="shared" si="258"/>
        <v>-1.3787656542519497E-6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-8.6116961599597228E-4</v>
      </c>
      <c r="H427" s="179">
        <f t="shared" si="262"/>
        <v>-1.0543902472532612E-3</v>
      </c>
      <c r="I427" s="179">
        <f t="shared" si="262"/>
        <v>-4.0839809492318094E-4</v>
      </c>
      <c r="J427" s="179">
        <f t="shared" si="262"/>
        <v>-8.5621426327729317E-5</v>
      </c>
      <c r="K427" s="179">
        <f t="shared" si="262"/>
        <v>-8.1027949028592506E-6</v>
      </c>
      <c r="L427" s="179">
        <f t="shared" si="262"/>
        <v>-1.0250147667404983E-7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-1.391667957325333E-3</v>
      </c>
      <c r="H428" s="179">
        <f t="shared" si="262"/>
        <v>-1.725323575473845E-3</v>
      </c>
      <c r="I428" s="179">
        <f t="shared" si="262"/>
        <v>-6.7313512976980357E-4</v>
      </c>
      <c r="J428" s="179">
        <f t="shared" si="262"/>
        <v>-1.4537298985074716E-4</v>
      </c>
      <c r="K428" s="179">
        <f t="shared" si="262"/>
        <v>-1.4647629589536271E-5</v>
      </c>
      <c r="L428" s="179">
        <f t="shared" si="262"/>
        <v>7.2864889931053375E-7</v>
      </c>
      <c r="M428" s="179">
        <f t="shared" si="262"/>
        <v>1.9862726341143622E-7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-5.0890207002112766E-4</v>
      </c>
      <c r="H429" s="179">
        <f t="shared" si="262"/>
        <v>-6.2891451684141098E-4</v>
      </c>
      <c r="I429" s="179">
        <f t="shared" si="262"/>
        <v>-2.552675109946118E-4</v>
      </c>
      <c r="J429" s="179">
        <f t="shared" si="262"/>
        <v>-6.2317932226399001E-5</v>
      </c>
      <c r="K429" s="179">
        <f t="shared" si="262"/>
        <v>-9.9947887341539995E-6</v>
      </c>
      <c r="L429" s="179">
        <f t="shared" si="262"/>
        <v>-1.268743210034833E-6</v>
      </c>
      <c r="M429" s="179">
        <f t="shared" si="262"/>
        <v>-2.9296616459120921E-7</v>
      </c>
      <c r="N429" s="179">
        <f t="shared" si="262"/>
        <v>-1.8687719381662393E-7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-8.4186000750599585E-5</v>
      </c>
      <c r="H430" s="179">
        <f t="shared" si="262"/>
        <v>-1.0389447086920942E-4</v>
      </c>
      <c r="I430" s="179">
        <f t="shared" si="262"/>
        <v>-4.2819862288804973E-5</v>
      </c>
      <c r="J430" s="179">
        <f t="shared" si="262"/>
        <v>-1.0918560327114009E-5</v>
      </c>
      <c r="K430" s="179">
        <f t="shared" si="262"/>
        <v>-1.9923284733980066E-6</v>
      </c>
      <c r="L430" s="179">
        <f t="shared" si="262"/>
        <v>-3.6812062311096463E-7</v>
      </c>
      <c r="M430" s="179">
        <f t="shared" si="262"/>
        <v>-1.5832364335748765E-7</v>
      </c>
      <c r="N430" s="179">
        <f t="shared" si="262"/>
        <v>-2.9104866748776031E-7</v>
      </c>
      <c r="O430" s="179">
        <f t="shared" si="262"/>
        <v>-4.5751478712167819E-9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-6.7437366564432317E-5</v>
      </c>
      <c r="H431" s="179">
        <f t="shared" si="264"/>
        <v>-8.3254420880111957E-5</v>
      </c>
      <c r="I431" s="179">
        <f t="shared" si="264"/>
        <v>-3.436510869339974E-5</v>
      </c>
      <c r="J431" s="179">
        <f t="shared" si="264"/>
        <v>-8.7988531778552581E-6</v>
      </c>
      <c r="K431" s="179">
        <f t="shared" si="264"/>
        <v>-1.6247174802380999E-6</v>
      </c>
      <c r="L431" s="179">
        <f t="shared" si="264"/>
        <v>-3.1085323116916294E-7</v>
      </c>
      <c r="M431" s="179">
        <f t="shared" si="264"/>
        <v>-1.4724130164242041E-7</v>
      </c>
      <c r="N431" s="179">
        <f t="shared" si="264"/>
        <v>-3.6953028926849673E-7</v>
      </c>
      <c r="O431" s="179">
        <f t="shared" si="264"/>
        <v>-2.5237234215703182E-8</v>
      </c>
      <c r="P431" s="179">
        <f t="shared" si="264"/>
        <v>-2.168262313662322E-11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1.5711957196512261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1.4841306125956852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1.4213453448433269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1.3875910728369758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1.4101011448792211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1.4123456520773847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1.3432884231034503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1.3225375991894237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1.3973342695052045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1.4680457662459434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1.5155221499381466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1.5211780044415737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1.5716333892714309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0.11382341776131788</v>
      </c>
      <c r="G552" s="175">
        <f t="shared" si="358"/>
        <v>6.3550132172580515E-2</v>
      </c>
      <c r="H552" s="175">
        <f t="shared" si="358"/>
        <v>1.8711633034063417E-2</v>
      </c>
      <c r="I552" s="175">
        <f t="shared" si="358"/>
        <v>4.9710013308334709E-3</v>
      </c>
      <c r="J552" s="175">
        <f t="shared" si="358"/>
        <v>1.2714972624108592E-3</v>
      </c>
      <c r="K552" s="175">
        <f t="shared" si="358"/>
        <v>3.1906455805140612E-4</v>
      </c>
      <c r="L552" s="175">
        <f t="shared" si="358"/>
        <v>7.7163247932804014E-5</v>
      </c>
      <c r="M552" s="175">
        <f t="shared" si="358"/>
        <v>1.9095124199651112E-5</v>
      </c>
      <c r="N552" s="175">
        <f t="shared" si="358"/>
        <v>4.9535357430961965E-6</v>
      </c>
      <c r="O552" s="175">
        <f t="shared" si="358"/>
        <v>1.2808237157288943E-6</v>
      </c>
      <c r="P552" s="175">
        <f t="shared" si="358"/>
        <v>3.2732810103768174E-7</v>
      </c>
      <c r="Q552" s="175">
        <f t="shared" si="358"/>
        <v>8.3362118595481228E-8</v>
      </c>
      <c r="R552" s="175">
        <f t="shared" si="358"/>
        <v>2.0649660201284337E-8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9.8987716670402001E-2</v>
      </c>
      <c r="H553" s="179">
        <f t="shared" si="358"/>
        <v>5.9961889785144176E-2</v>
      </c>
      <c r="I553" s="179">
        <f t="shared" si="358"/>
        <v>1.8869918554493343E-2</v>
      </c>
      <c r="J553" s="179">
        <f t="shared" si="358"/>
        <v>5.0291756574785086E-3</v>
      </c>
      <c r="K553" s="179">
        <f t="shared" si="358"/>
        <v>1.272892229952489E-3</v>
      </c>
      <c r="L553" s="179">
        <f t="shared" si="358"/>
        <v>3.0842079712460493E-4</v>
      </c>
      <c r="M553" s="179">
        <f t="shared" si="358"/>
        <v>7.6365527132278547E-5</v>
      </c>
      <c r="N553" s="179">
        <f t="shared" si="358"/>
        <v>1.981334151151511E-5</v>
      </c>
      <c r="O553" s="179">
        <f t="shared" si="358"/>
        <v>5.123249840704982E-6</v>
      </c>
      <c r="P553" s="179">
        <f t="shared" si="358"/>
        <v>1.3093097439862559E-6</v>
      </c>
      <c r="Q553" s="179">
        <f t="shared" si="358"/>
        <v>3.3344830388248688E-7</v>
      </c>
      <c r="R553" s="179">
        <f t="shared" si="358"/>
        <v>8.2598631265431071E-8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0.11594529004616376</v>
      </c>
      <c r="G554" s="179">
        <f t="shared" si="358"/>
        <v>0</v>
      </c>
      <c r="H554" s="179">
        <f t="shared" si="358"/>
        <v>8.8548264850979497E-2</v>
      </c>
      <c r="I554" s="179">
        <f t="shared" si="358"/>
        <v>5.8486319387123849E-2</v>
      </c>
      <c r="J554" s="179">
        <f t="shared" si="358"/>
        <v>1.885596811604516E-2</v>
      </c>
      <c r="K554" s="179">
        <f t="shared" si="358"/>
        <v>4.9565588431452609E-3</v>
      </c>
      <c r="L554" s="179">
        <f t="shared" si="358"/>
        <v>1.2104998165780689E-3</v>
      </c>
      <c r="M554" s="179">
        <f t="shared" si="358"/>
        <v>3.0039861282342374E-4</v>
      </c>
      <c r="N554" s="179">
        <f t="shared" si="358"/>
        <v>7.7987922921096599E-5</v>
      </c>
      <c r="O554" s="179">
        <f t="shared" si="358"/>
        <v>2.016830795213221E-5</v>
      </c>
      <c r="P554" s="179">
        <f t="shared" si="358"/>
        <v>5.1543970032398259E-6</v>
      </c>
      <c r="Q554" s="179">
        <f t="shared" si="358"/>
        <v>1.3127032772175427E-6</v>
      </c>
      <c r="R554" s="179">
        <f t="shared" si="358"/>
        <v>3.2517083134513283E-7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0.47819478164984786</v>
      </c>
      <c r="G555" s="179">
        <f t="shared" si="358"/>
        <v>0.10762391979102091</v>
      </c>
      <c r="H555" s="179">
        <f t="shared" si="358"/>
        <v>0</v>
      </c>
      <c r="I555" s="179">
        <f t="shared" si="358"/>
        <v>8.157706780597905E-2</v>
      </c>
      <c r="J555" s="179">
        <f t="shared" si="358"/>
        <v>5.9909388753177993E-2</v>
      </c>
      <c r="K555" s="179">
        <f t="shared" si="358"/>
        <v>1.8881882227308192E-2</v>
      </c>
      <c r="L555" s="179">
        <f t="shared" si="358"/>
        <v>4.779889442206699E-3</v>
      </c>
      <c r="M555" s="179">
        <f t="shared" si="358"/>
        <v>1.1977233579506599E-3</v>
      </c>
      <c r="N555" s="179">
        <f t="shared" si="358"/>
        <v>3.1174860284710463E-4</v>
      </c>
      <c r="O555" s="179">
        <f t="shared" si="358"/>
        <v>8.0661947016493971E-5</v>
      </c>
      <c r="P555" s="179">
        <f t="shared" si="358"/>
        <v>2.0616924863914613E-5</v>
      </c>
      <c r="Q555" s="179">
        <f t="shared" si="358"/>
        <v>5.250770716961616E-6</v>
      </c>
      <c r="R555" s="179">
        <f t="shared" si="358"/>
        <v>1.3006809567768462E-6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0.74112535655013467</v>
      </c>
      <c r="G556" s="179">
        <f t="shared" si="358"/>
        <v>0.45316784871056803</v>
      </c>
      <c r="H556" s="179">
        <f t="shared" si="358"/>
        <v>9.2279898590600415E-2</v>
      </c>
      <c r="I556" s="179">
        <f t="shared" si="358"/>
        <v>0</v>
      </c>
      <c r="J556" s="179">
        <f t="shared" si="358"/>
        <v>8.6551595445161916E-2</v>
      </c>
      <c r="K556" s="179">
        <f t="shared" si="358"/>
        <v>5.8777706808659159E-2</v>
      </c>
      <c r="L556" s="179">
        <f t="shared" si="358"/>
        <v>1.7541426210571066E-2</v>
      </c>
      <c r="M556" s="179">
        <f t="shared" si="358"/>
        <v>4.5820508997230589E-3</v>
      </c>
      <c r="N556" s="179">
        <f t="shared" si="358"/>
        <v>1.2052295996372658E-3</v>
      </c>
      <c r="O556" s="179">
        <f t="shared" si="358"/>
        <v>3.1247376680217705E-4</v>
      </c>
      <c r="P556" s="179">
        <f t="shared" si="358"/>
        <v>7.9900793274466573E-5</v>
      </c>
      <c r="Q556" s="179">
        <f t="shared" si="358"/>
        <v>2.0351231969524314E-5</v>
      </c>
      <c r="R556" s="179">
        <f t="shared" si="358"/>
        <v>5.0413736401599671E-6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0.8774766098184672</v>
      </c>
      <c r="G557" s="179">
        <f t="shared" si="358"/>
        <v>0.730821918388049</v>
      </c>
      <c r="H557" s="179">
        <f t="shared" si="358"/>
        <v>0.43537997199212786</v>
      </c>
      <c r="I557" s="179">
        <f t="shared" si="358"/>
        <v>9.3009761023679138E-2</v>
      </c>
      <c r="J557" s="179">
        <f t="shared" si="358"/>
        <v>0</v>
      </c>
      <c r="K557" s="179">
        <f t="shared" si="358"/>
        <v>8.695137388411954E-2</v>
      </c>
      <c r="L557" s="179">
        <f t="shared" si="358"/>
        <v>5.4405002412789429E-2</v>
      </c>
      <c r="M557" s="179">
        <f t="shared" si="358"/>
        <v>1.7290172308292769E-2</v>
      </c>
      <c r="N557" s="179">
        <f t="shared" si="358"/>
        <v>4.7682729787155197E-3</v>
      </c>
      <c r="O557" s="179">
        <f t="shared" si="358"/>
        <v>1.2470706197745035E-3</v>
      </c>
      <c r="P557" s="179">
        <f t="shared" si="358"/>
        <v>3.1944047545582824E-4</v>
      </c>
      <c r="Q557" s="179">
        <f t="shared" si="358"/>
        <v>8.139463138819299E-5</v>
      </c>
      <c r="R557" s="179">
        <f t="shared" si="358"/>
        <v>2.0164922339696639E-5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0.94115594503971578</v>
      </c>
      <c r="G558" s="179">
        <f t="shared" si="358"/>
        <v>0.87275849176633502</v>
      </c>
      <c r="H558" s="179">
        <f t="shared" si="358"/>
        <v>0.72018844184716568</v>
      </c>
      <c r="I558" s="179">
        <f t="shared" si="358"/>
        <v>0.43269972625102732</v>
      </c>
      <c r="J558" s="179">
        <f t="shared" si="358"/>
        <v>9.6576833908707652E-2</v>
      </c>
      <c r="K558" s="179">
        <f t="shared" si="358"/>
        <v>0</v>
      </c>
      <c r="L558" s="179">
        <f t="shared" si="358"/>
        <v>7.4361317971102792E-2</v>
      </c>
      <c r="M558" s="179">
        <f t="shared" si="358"/>
        <v>5.29683670273896E-2</v>
      </c>
      <c r="N558" s="179">
        <f t="shared" si="358"/>
        <v>1.8167335969903005E-2</v>
      </c>
      <c r="O558" s="179">
        <f t="shared" si="358"/>
        <v>4.9408120738907626E-3</v>
      </c>
      <c r="P558" s="179">
        <f t="shared" si="358"/>
        <v>1.2750890091337958E-3</v>
      </c>
      <c r="Q558" s="179">
        <f t="shared" si="358"/>
        <v>3.2541150498735988E-4</v>
      </c>
      <c r="R558" s="179">
        <f t="shared" si="358"/>
        <v>8.0650472207478437E-5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0.97126260847406365</v>
      </c>
      <c r="G559" s="179">
        <f t="shared" si="358"/>
        <v>0.93903445454009671</v>
      </c>
      <c r="H559" s="179">
        <f t="shared" si="358"/>
        <v>0.86797715363936623</v>
      </c>
      <c r="I559" s="179">
        <f t="shared" si="358"/>
        <v>0.7185145571123267</v>
      </c>
      <c r="J559" s="179">
        <f t="shared" si="358"/>
        <v>0.43994050857845968</v>
      </c>
      <c r="K559" s="179">
        <f t="shared" si="358"/>
        <v>9.6926765254377795E-2</v>
      </c>
      <c r="L559" s="179">
        <f t="shared" si="358"/>
        <v>0</v>
      </c>
      <c r="M559" s="179">
        <f t="shared" si="358"/>
        <v>7.0454866288471446E-2</v>
      </c>
      <c r="N559" s="179">
        <f t="shared" si="358"/>
        <v>5.7873113965710252E-2</v>
      </c>
      <c r="O559" s="179">
        <f t="shared" si="358"/>
        <v>1.8942239077416854E-2</v>
      </c>
      <c r="P559" s="179">
        <f t="shared" si="358"/>
        <v>5.0554394253136143E-3</v>
      </c>
      <c r="Q559" s="179">
        <f t="shared" si="358"/>
        <v>1.2989016915154743E-3</v>
      </c>
      <c r="R559" s="179">
        <f t="shared" si="358"/>
        <v>3.2245244869168904E-4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0.98581190719796918</v>
      </c>
      <c r="G560" s="179">
        <f t="shared" si="358"/>
        <v>0.97027645159992104</v>
      </c>
      <c r="H560" s="179">
        <f t="shared" si="358"/>
        <v>0.93692512526726135</v>
      </c>
      <c r="I560" s="179">
        <f t="shared" si="358"/>
        <v>0.86739207079279568</v>
      </c>
      <c r="J560" s="179">
        <f t="shared" si="358"/>
        <v>0.72283330605975604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0.44063937085054034</v>
      </c>
      <c r="L560" s="179">
        <f t="shared" si="358"/>
        <v>8.5657237453316284E-2</v>
      </c>
      <c r="M560" s="179">
        <f t="shared" si="358"/>
        <v>0</v>
      </c>
      <c r="N560" s="179">
        <f t="shared" si="358"/>
        <v>8.426596080597043E-2</v>
      </c>
      <c r="O560" s="179">
        <f t="shared" si="358"/>
        <v>6.1957033283761204E-2</v>
      </c>
      <c r="P560" s="179">
        <f t="shared" si="358"/>
        <v>1.9443301384963831E-2</v>
      </c>
      <c r="Q560" s="179">
        <f t="shared" si="358"/>
        <v>5.1494761687413855E-3</v>
      </c>
      <c r="R560" s="179">
        <f t="shared" si="358"/>
        <v>1.2873563841049249E-3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0.99295224209879041</v>
      </c>
      <c r="G561" s="179">
        <f t="shared" si="358"/>
        <v>0.98533923457577643</v>
      </c>
      <c r="H561" s="179">
        <f t="shared" si="358"/>
        <v>0.96930936046906913</v>
      </c>
      <c r="I561" s="179">
        <f t="shared" si="358"/>
        <v>0.93674724487429517</v>
      </c>
      <c r="J561" s="179">
        <f t="shared" si="358"/>
        <v>0.86929147571861354</v>
      </c>
      <c r="K561" s="179">
        <f t="shared" si="358"/>
        <v>0.72324888978750235</v>
      </c>
      <c r="L561" s="179">
        <f t="shared" si="358"/>
        <v>0.41704004749571544</v>
      </c>
      <c r="M561" s="179">
        <f t="shared" si="358"/>
        <v>8.2045126679972297E-2</v>
      </c>
      <c r="N561" s="179">
        <f t="shared" si="358"/>
        <v>0</v>
      </c>
      <c r="O561" s="179">
        <f t="shared" si="358"/>
        <v>9.6683272139053478E-2</v>
      </c>
      <c r="P561" s="179">
        <f t="shared" si="358"/>
        <v>6.4486056553912527E-2</v>
      </c>
      <c r="Q561" s="179">
        <f t="shared" si="358"/>
        <v>1.9798003921501522E-2</v>
      </c>
      <c r="R561" s="179">
        <f t="shared" si="358"/>
        <v>5.1082302303411464E-3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0.99648783254110185</v>
      </c>
      <c r="G562" s="179">
        <f t="shared" si="358"/>
        <v>0.99272121589164186</v>
      </c>
      <c r="H562" s="179">
        <f t="shared" si="358"/>
        <v>0.98487955704797592</v>
      </c>
      <c r="I562" s="179">
        <f t="shared" si="358"/>
        <v>0.96925498894395579</v>
      </c>
      <c r="J562" s="179">
        <f t="shared" si="358"/>
        <v>0.93756512273230819</v>
      </c>
      <c r="K562" s="179">
        <f t="shared" si="358"/>
        <v>0.86947516639810973</v>
      </c>
      <c r="L562" s="179">
        <f t="shared" si="358"/>
        <v>0.70907877607526404</v>
      </c>
      <c r="M562" s="179">
        <f t="shared" si="358"/>
        <v>0.40893903754063793</v>
      </c>
      <c r="N562" s="179">
        <f t="shared" si="358"/>
        <v>9.4566808232238758E-2</v>
      </c>
      <c r="O562" s="179">
        <f t="shared" si="358"/>
        <v>0</v>
      </c>
      <c r="P562" s="179">
        <f t="shared" si="358"/>
        <v>0.10470709762904989</v>
      </c>
      <c r="Q562" s="179">
        <f t="shared" si="358"/>
        <v>6.5534634226341384E-2</v>
      </c>
      <c r="R562" s="179">
        <f t="shared" si="358"/>
        <v>1.9718241434356593E-2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0.99824686138053209</v>
      </c>
      <c r="G563" s="179">
        <f t="shared" si="358"/>
        <v>0.99637367227608187</v>
      </c>
      <c r="H563" s="179">
        <f t="shared" si="358"/>
        <v>0.99249757662865823</v>
      </c>
      <c r="I563" s="179">
        <f t="shared" si="358"/>
        <v>0.98486167242791023</v>
      </c>
      <c r="J563" s="179">
        <f t="shared" si="358"/>
        <v>0.96962321354865044</v>
      </c>
      <c r="K563" s="179">
        <f t="shared" si="358"/>
        <v>0.93764473257995584</v>
      </c>
      <c r="L563" s="179">
        <f t="shared" si="358"/>
        <v>0.86330069767700734</v>
      </c>
      <c r="M563" s="179">
        <f t="shared" si="358"/>
        <v>0.7041348471718768</v>
      </c>
      <c r="N563" s="179">
        <f t="shared" si="358"/>
        <v>0.43588702184401645</v>
      </c>
      <c r="O563" s="179">
        <f t="shared" si="358"/>
        <v>0.10530531643576571</v>
      </c>
      <c r="P563" s="179">
        <f t="shared" si="358"/>
        <v>0</v>
      </c>
      <c r="Q563" s="179">
        <f t="shared" si="358"/>
        <v>0.10522027747629989</v>
      </c>
      <c r="R563" s="179">
        <f t="shared" si="358"/>
        <v>6.6501960966145149E-2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0.99911715650330157</v>
      </c>
      <c r="G564" s="179">
        <f t="shared" si="358"/>
        <v>0.99817561699640156</v>
      </c>
      <c r="H564" s="179">
        <f t="shared" si="358"/>
        <v>0.99623341945705313</v>
      </c>
      <c r="I564" s="179">
        <f t="shared" si="358"/>
        <v>0.99243047428263831</v>
      </c>
      <c r="J564" s="179">
        <f t="shared" si="358"/>
        <v>0.98491317089623465</v>
      </c>
      <c r="K564" s="179">
        <f t="shared" si="358"/>
        <v>0.96940948538106242</v>
      </c>
      <c r="L564" s="179">
        <f t="shared" si="358"/>
        <v>0.93446946445925394</v>
      </c>
      <c r="M564" s="179">
        <f t="shared" si="358"/>
        <v>0.85997571700231634</v>
      </c>
      <c r="N564" s="179">
        <f t="shared" si="358"/>
        <v>0.71801084040914243</v>
      </c>
      <c r="O564" s="179">
        <f t="shared" si="358"/>
        <v>0.45279061234311574</v>
      </c>
      <c r="P564" s="179">
        <f t="shared" si="358"/>
        <v>0.10863735614619981</v>
      </c>
      <c r="Q564" s="179">
        <f t="shared" si="358"/>
        <v>0</v>
      </c>
      <c r="R564" s="179">
        <f t="shared" si="358"/>
        <v>0.11459562313222195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0.99956577274006331</v>
      </c>
      <c r="G565" s="179">
        <f t="shared" si="358"/>
        <v>0.99910312488693231</v>
      </c>
      <c r="H565" s="179">
        <f t="shared" si="358"/>
        <v>0.99815034576986872</v>
      </c>
      <c r="I565" s="179">
        <f t="shared" si="358"/>
        <v>0.99629080503723144</v>
      </c>
      <c r="J565" s="179">
        <f t="shared" si="358"/>
        <v>0.9926345561291795</v>
      </c>
      <c r="K565" s="179">
        <f t="shared" si="358"/>
        <v>0.98517309246158624</v>
      </c>
      <c r="L565" s="179">
        <f t="shared" si="358"/>
        <v>0.96874943624154419</v>
      </c>
      <c r="M565" s="179">
        <f t="shared" si="358"/>
        <v>0.93470390137379311</v>
      </c>
      <c r="N565" s="179">
        <f t="shared" si="358"/>
        <v>0.8693665093821874</v>
      </c>
      <c r="O565" s="179">
        <f t="shared" si="358"/>
        <v>0.73511808333487483</v>
      </c>
      <c r="P565" s="179">
        <f t="shared" si="358"/>
        <v>0.47312140702136607</v>
      </c>
      <c r="Q565" s="179">
        <f t="shared" si="358"/>
        <v>0.11977333486040304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0.99994539143544314</v>
      </c>
      <c r="G566" s="179">
        <f t="shared" si="358"/>
        <v>0.99988725668929557</v>
      </c>
      <c r="H566" s="179">
        <f t="shared" si="358"/>
        <v>0.99976770191619135</v>
      </c>
      <c r="I566" s="179">
        <f t="shared" si="358"/>
        <v>0.99953502350356227</v>
      </c>
      <c r="J566" s="179">
        <f t="shared" si="358"/>
        <v>0.99907968716596163</v>
      </c>
      <c r="K566" s="179">
        <f t="shared" si="358"/>
        <v>0.99815954966613785</v>
      </c>
      <c r="L566" s="179">
        <f t="shared" si="358"/>
        <v>0.99618306013556901</v>
      </c>
      <c r="M566" s="179">
        <f t="shared" si="358"/>
        <v>0.99224889078073863</v>
      </c>
      <c r="N566" s="179">
        <f t="shared" si="358"/>
        <v>0.98496166557507758</v>
      </c>
      <c r="O566" s="179">
        <f t="shared" si="358"/>
        <v>0.97056553573514104</v>
      </c>
      <c r="P566" s="179">
        <f t="shared" si="358"/>
        <v>0.94109146345125849</v>
      </c>
      <c r="Q566" s="179">
        <f t="shared" si="358"/>
        <v>0.87865595853567746</v>
      </c>
      <c r="R566" s="179">
        <f t="shared" si="358"/>
        <v>0.74596206844476198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0.99999915991191468</v>
      </c>
      <c r="G567" s="179">
        <f t="shared" si="358"/>
        <v>0.99999826568253536</v>
      </c>
      <c r="H567" s="179">
        <f t="shared" si="358"/>
        <v>0.99999642705790959</v>
      </c>
      <c r="I567" s="179">
        <f t="shared" si="358"/>
        <v>0.9999928501586155</v>
      </c>
      <c r="J567" s="179">
        <f t="shared" si="358"/>
        <v>0.99998585520718397</v>
      </c>
      <c r="K567" s="179">
        <f t="shared" si="358"/>
        <v>0.99997174052571725</v>
      </c>
      <c r="L567" s="179">
        <f t="shared" si="358"/>
        <v>0.99994153691673293</v>
      </c>
      <c r="M567" s="179">
        <f t="shared" si="358"/>
        <v>0.99988184507936451</v>
      </c>
      <c r="N567" s="179">
        <f t="shared" si="358"/>
        <v>0.99977222987306325</v>
      </c>
      <c r="O567" s="179">
        <f t="shared" si="358"/>
        <v>0.99955946090821257</v>
      </c>
      <c r="P567" s="179">
        <f t="shared" si="358"/>
        <v>0.99913774349732987</v>
      </c>
      <c r="Q567" s="179">
        <f t="shared" si="358"/>
        <v>0.99829218191561875</v>
      </c>
      <c r="R567" s="179">
        <f t="shared" si="358"/>
        <v>0.99660216384394651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0.99999999999999989</v>
      </c>
      <c r="G568" s="179">
        <f t="shared" si="372"/>
        <v>1</v>
      </c>
      <c r="H568" s="179">
        <f t="shared" si="372"/>
        <v>1.0000000000000002</v>
      </c>
      <c r="I568" s="179">
        <f t="shared" si="372"/>
        <v>0.99999999999999989</v>
      </c>
      <c r="J568" s="179">
        <f t="shared" si="372"/>
        <v>1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0.99999999999999989</v>
      </c>
      <c r="G569" s="179">
        <f t="shared" si="372"/>
        <v>1</v>
      </c>
      <c r="H569" s="179">
        <f t="shared" si="372"/>
        <v>1.0000000000000002</v>
      </c>
      <c r="I569" s="179">
        <f t="shared" si="372"/>
        <v>0.99999999999999989</v>
      </c>
      <c r="J569" s="179">
        <f t="shared" si="372"/>
        <v>1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0.99999999999999989</v>
      </c>
      <c r="G570" s="179">
        <f t="shared" si="372"/>
        <v>1</v>
      </c>
      <c r="H570" s="179">
        <f t="shared" si="372"/>
        <v>1.0000000000000002</v>
      </c>
      <c r="I570" s="179">
        <f t="shared" si="372"/>
        <v>0.99999999999999989</v>
      </c>
      <c r="J570" s="179">
        <f t="shared" si="372"/>
        <v>1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0.99999999999999989</v>
      </c>
      <c r="G571" s="179">
        <f t="shared" si="372"/>
        <v>1</v>
      </c>
      <c r="H571" s="179">
        <f t="shared" si="372"/>
        <v>1.0000000000000002</v>
      </c>
      <c r="I571" s="179">
        <f t="shared" si="372"/>
        <v>0.99999999999999989</v>
      </c>
      <c r="J571" s="179">
        <f t="shared" si="372"/>
        <v>1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0.99999999999999989</v>
      </c>
      <c r="G572" s="179">
        <f t="shared" si="372"/>
        <v>1</v>
      </c>
      <c r="H572" s="179">
        <f t="shared" si="372"/>
        <v>1.0000000000000002</v>
      </c>
      <c r="I572" s="179">
        <f t="shared" si="372"/>
        <v>0.99999999999999989</v>
      </c>
      <c r="J572" s="179">
        <f t="shared" si="372"/>
        <v>1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0.99999999999999989</v>
      </c>
      <c r="G573" s="179">
        <f t="shared" si="372"/>
        <v>1</v>
      </c>
      <c r="H573" s="179">
        <f t="shared" si="372"/>
        <v>1.0000000000000002</v>
      </c>
      <c r="I573" s="179">
        <f t="shared" si="372"/>
        <v>0.99999999999999989</v>
      </c>
      <c r="J573" s="179">
        <f t="shared" si="372"/>
        <v>1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0.99999999999999989</v>
      </c>
      <c r="G574" s="179">
        <f t="shared" si="372"/>
        <v>1</v>
      </c>
      <c r="H574" s="179">
        <f t="shared" si="372"/>
        <v>1.0000000000000002</v>
      </c>
      <c r="I574" s="179">
        <f t="shared" si="372"/>
        <v>0.99999999999999989</v>
      </c>
      <c r="J574" s="179">
        <f t="shared" si="372"/>
        <v>1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0.99999999999999989</v>
      </c>
      <c r="G575" s="179">
        <f t="shared" si="372"/>
        <v>1</v>
      </c>
      <c r="H575" s="179">
        <f t="shared" si="372"/>
        <v>1.0000000000000002</v>
      </c>
      <c r="I575" s="179">
        <f t="shared" si="372"/>
        <v>0.99999999999999989</v>
      </c>
      <c r="J575" s="179">
        <f t="shared" si="372"/>
        <v>1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0.99999999999999989</v>
      </c>
      <c r="G576" s="179">
        <f t="shared" si="372"/>
        <v>1</v>
      </c>
      <c r="H576" s="179">
        <f t="shared" si="372"/>
        <v>1.0000000000000002</v>
      </c>
      <c r="I576" s="179">
        <f t="shared" si="372"/>
        <v>0.99999999999999989</v>
      </c>
      <c r="J576" s="179">
        <f t="shared" si="372"/>
        <v>1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0.99999999999999989</v>
      </c>
      <c r="G577" s="179">
        <f t="shared" si="372"/>
        <v>1</v>
      </c>
      <c r="H577" s="179">
        <f t="shared" si="372"/>
        <v>1.0000000000000002</v>
      </c>
      <c r="I577" s="179">
        <f t="shared" si="372"/>
        <v>0.99999999999999989</v>
      </c>
      <c r="J577" s="179">
        <f t="shared" si="372"/>
        <v>1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0.99999999999999989</v>
      </c>
      <c r="G578" s="179">
        <f t="shared" si="372"/>
        <v>1</v>
      </c>
      <c r="H578" s="179">
        <f t="shared" si="372"/>
        <v>1.0000000000000002</v>
      </c>
      <c r="I578" s="179">
        <f t="shared" si="372"/>
        <v>0.99999999999999989</v>
      </c>
      <c r="J578" s="179">
        <f t="shared" si="372"/>
        <v>1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0.99999999999999989</v>
      </c>
      <c r="G579" s="179">
        <f t="shared" si="372"/>
        <v>1</v>
      </c>
      <c r="H579" s="179">
        <f t="shared" si="372"/>
        <v>1.0000000000000002</v>
      </c>
      <c r="I579" s="179">
        <f t="shared" si="372"/>
        <v>0.99999999999999989</v>
      </c>
      <c r="J579" s="179">
        <f t="shared" si="372"/>
        <v>1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0.99999999999999989</v>
      </c>
      <c r="G580" s="179">
        <f t="shared" si="372"/>
        <v>1</v>
      </c>
      <c r="H580" s="179">
        <f t="shared" si="372"/>
        <v>1.0000000000000002</v>
      </c>
      <c r="I580" s="179">
        <f t="shared" si="372"/>
        <v>0.99999999999999989</v>
      </c>
      <c r="J580" s="179">
        <f t="shared" si="372"/>
        <v>1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0.99999999999999989</v>
      </c>
      <c r="G581" s="179">
        <f t="shared" si="372"/>
        <v>1</v>
      </c>
      <c r="H581" s="179">
        <f t="shared" si="372"/>
        <v>1.0000000000000002</v>
      </c>
      <c r="I581" s="179">
        <f t="shared" si="372"/>
        <v>0.99999999999999989</v>
      </c>
      <c r="J581" s="179">
        <f t="shared" si="372"/>
        <v>1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0.99999999999999989</v>
      </c>
      <c r="G582" s="179">
        <f t="shared" si="372"/>
        <v>1</v>
      </c>
      <c r="H582" s="179">
        <f t="shared" si="372"/>
        <v>1.0000000000000002</v>
      </c>
      <c r="I582" s="179">
        <f t="shared" si="372"/>
        <v>0.99999999999999989</v>
      </c>
      <c r="J582" s="179">
        <f t="shared" si="372"/>
        <v>1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0.99999999999999989</v>
      </c>
      <c r="G583" s="179">
        <f t="shared" si="372"/>
        <v>1</v>
      </c>
      <c r="H583" s="179">
        <f t="shared" si="372"/>
        <v>1.0000000000000002</v>
      </c>
      <c r="I583" s="179">
        <f t="shared" si="372"/>
        <v>0.99999999999999989</v>
      </c>
      <c r="J583" s="179">
        <f t="shared" si="372"/>
        <v>1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0.99999999999999989</v>
      </c>
      <c r="G584" s="179">
        <f t="shared" si="381"/>
        <v>1</v>
      </c>
      <c r="H584" s="179">
        <f t="shared" si="381"/>
        <v>1.0000000000000002</v>
      </c>
      <c r="I584" s="179">
        <f t="shared" si="381"/>
        <v>0.99999999999999989</v>
      </c>
      <c r="J584" s="179">
        <f t="shared" si="381"/>
        <v>1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0.99999999999999989</v>
      </c>
      <c r="G585" s="179">
        <f t="shared" si="381"/>
        <v>1</v>
      </c>
      <c r="H585" s="179">
        <f t="shared" si="381"/>
        <v>1.0000000000000002</v>
      </c>
      <c r="I585" s="179">
        <f t="shared" si="381"/>
        <v>0.99999999999999989</v>
      </c>
      <c r="J585" s="179">
        <f t="shared" si="381"/>
        <v>1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0.99999999999999989</v>
      </c>
      <c r="G586" s="179">
        <f t="shared" si="381"/>
        <v>1</v>
      </c>
      <c r="H586" s="179">
        <f t="shared" si="381"/>
        <v>1.0000000000000002</v>
      </c>
      <c r="I586" s="179">
        <f t="shared" si="381"/>
        <v>0.99999999999999989</v>
      </c>
      <c r="J586" s="179">
        <f t="shared" si="381"/>
        <v>1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0.99999999999999989</v>
      </c>
      <c r="G587" s="179">
        <f t="shared" si="381"/>
        <v>1</v>
      </c>
      <c r="H587" s="179">
        <f t="shared" si="381"/>
        <v>1.0000000000000002</v>
      </c>
      <c r="I587" s="179">
        <f t="shared" si="381"/>
        <v>0.99999999999999989</v>
      </c>
      <c r="J587" s="179">
        <f t="shared" si="381"/>
        <v>1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0.99999999999999989</v>
      </c>
      <c r="G588" s="179">
        <f t="shared" si="381"/>
        <v>1</v>
      </c>
      <c r="H588" s="179">
        <f t="shared" si="381"/>
        <v>1.0000000000000002</v>
      </c>
      <c r="I588" s="179">
        <f t="shared" si="381"/>
        <v>0.99999999999999989</v>
      </c>
      <c r="J588" s="179">
        <f t="shared" si="381"/>
        <v>1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0.99999999999999989</v>
      </c>
      <c r="G589" s="179">
        <f t="shared" si="381"/>
        <v>1</v>
      </c>
      <c r="H589" s="179">
        <f t="shared" si="381"/>
        <v>1.0000000000000002</v>
      </c>
      <c r="I589" s="179">
        <f t="shared" si="381"/>
        <v>0.99999999999999989</v>
      </c>
      <c r="J589" s="179">
        <f t="shared" si="381"/>
        <v>1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0.99999999999999989</v>
      </c>
      <c r="G590" s="179">
        <f t="shared" si="381"/>
        <v>1</v>
      </c>
      <c r="H590" s="179">
        <f t="shared" si="381"/>
        <v>1.0000000000000002</v>
      </c>
      <c r="I590" s="179">
        <f t="shared" si="381"/>
        <v>0.99999999999999989</v>
      </c>
      <c r="J590" s="179">
        <f t="shared" si="381"/>
        <v>1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0.99999999999999989</v>
      </c>
      <c r="G591" s="179">
        <f t="shared" si="381"/>
        <v>1</v>
      </c>
      <c r="H591" s="179">
        <f t="shared" si="381"/>
        <v>1.0000000000000002</v>
      </c>
      <c r="I591" s="179">
        <f t="shared" si="381"/>
        <v>0.99999999999999989</v>
      </c>
      <c r="J591" s="179">
        <f t="shared" si="381"/>
        <v>1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0.99999999999999989</v>
      </c>
      <c r="G592" s="179">
        <f t="shared" si="381"/>
        <v>1</v>
      </c>
      <c r="H592" s="179">
        <f t="shared" si="381"/>
        <v>1.0000000000000002</v>
      </c>
      <c r="I592" s="179">
        <f t="shared" si="381"/>
        <v>0.99999999999999989</v>
      </c>
      <c r="J592" s="179">
        <f t="shared" si="381"/>
        <v>1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0.99999999999999989</v>
      </c>
      <c r="G593" s="179">
        <f t="shared" si="381"/>
        <v>1</v>
      </c>
      <c r="H593" s="179">
        <f t="shared" si="381"/>
        <v>1.0000000000000002</v>
      </c>
      <c r="I593" s="179">
        <f t="shared" si="381"/>
        <v>0.99999999999999989</v>
      </c>
      <c r="J593" s="179">
        <f t="shared" si="381"/>
        <v>1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0.99999999999999989</v>
      </c>
      <c r="G594" s="179">
        <f t="shared" si="381"/>
        <v>1</v>
      </c>
      <c r="H594" s="179">
        <f t="shared" si="381"/>
        <v>1.0000000000000002</v>
      </c>
      <c r="I594" s="179">
        <f t="shared" si="381"/>
        <v>0.99999999999999989</v>
      </c>
      <c r="J594" s="179">
        <f t="shared" si="381"/>
        <v>1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0.99999999999999989</v>
      </c>
      <c r="G595" s="179">
        <f t="shared" si="381"/>
        <v>1</v>
      </c>
      <c r="H595" s="179">
        <f t="shared" si="381"/>
        <v>1.0000000000000002</v>
      </c>
      <c r="I595" s="179">
        <f t="shared" si="381"/>
        <v>0.99999999999999989</v>
      </c>
      <c r="J595" s="179">
        <f t="shared" si="381"/>
        <v>1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0.99999999999999989</v>
      </c>
      <c r="G596" s="179">
        <f t="shared" si="381"/>
        <v>1</v>
      </c>
      <c r="H596" s="179">
        <f t="shared" si="381"/>
        <v>1.0000000000000002</v>
      </c>
      <c r="I596" s="179">
        <f t="shared" si="381"/>
        <v>0.99999999999999989</v>
      </c>
      <c r="J596" s="179">
        <f t="shared" si="381"/>
        <v>1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0.99999999999999989</v>
      </c>
      <c r="G597" s="179">
        <f t="shared" si="381"/>
        <v>1</v>
      </c>
      <c r="H597" s="179">
        <f t="shared" si="381"/>
        <v>1.0000000000000002</v>
      </c>
      <c r="I597" s="179">
        <f t="shared" si="381"/>
        <v>0.99999999999999989</v>
      </c>
      <c r="J597" s="179">
        <f t="shared" si="381"/>
        <v>1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0.99999999999999989</v>
      </c>
      <c r="G598" s="179">
        <f t="shared" si="381"/>
        <v>1</v>
      </c>
      <c r="H598" s="179">
        <f t="shared" si="381"/>
        <v>1.0000000000000002</v>
      </c>
      <c r="I598" s="179">
        <f t="shared" si="381"/>
        <v>0.99999999999999989</v>
      </c>
      <c r="J598" s="179">
        <f t="shared" si="381"/>
        <v>1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0.99999999999999989</v>
      </c>
      <c r="G599" s="179">
        <f t="shared" si="381"/>
        <v>1</v>
      </c>
      <c r="H599" s="179">
        <f t="shared" si="381"/>
        <v>1.0000000000000002</v>
      </c>
      <c r="I599" s="179">
        <f t="shared" si="381"/>
        <v>0.99999999999999989</v>
      </c>
      <c r="J599" s="179">
        <f t="shared" si="381"/>
        <v>1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0.99999999999999989</v>
      </c>
      <c r="G600" s="179">
        <f t="shared" si="389"/>
        <v>1</v>
      </c>
      <c r="H600" s="179">
        <f t="shared" si="389"/>
        <v>1.0000000000000002</v>
      </c>
      <c r="I600" s="179">
        <f t="shared" si="389"/>
        <v>0.99999999999999989</v>
      </c>
      <c r="J600" s="179">
        <f t="shared" si="389"/>
        <v>1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0.99999999999999989</v>
      </c>
      <c r="G601" s="179">
        <f t="shared" si="389"/>
        <v>1</v>
      </c>
      <c r="H601" s="179">
        <f t="shared" si="389"/>
        <v>1.0000000000000002</v>
      </c>
      <c r="I601" s="179">
        <f t="shared" si="389"/>
        <v>0.99999999999999989</v>
      </c>
      <c r="J601" s="179">
        <f t="shared" si="389"/>
        <v>1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0.99999999999999989</v>
      </c>
      <c r="G602" s="179">
        <f t="shared" si="389"/>
        <v>1</v>
      </c>
      <c r="H602" s="179">
        <f t="shared" si="389"/>
        <v>1.0000000000000002</v>
      </c>
      <c r="I602" s="179">
        <f t="shared" si="389"/>
        <v>0.99999999999999989</v>
      </c>
      <c r="J602" s="179">
        <f t="shared" si="389"/>
        <v>1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0.99999999999999989</v>
      </c>
      <c r="G603" s="179">
        <f t="shared" si="389"/>
        <v>1</v>
      </c>
      <c r="H603" s="179">
        <f t="shared" si="389"/>
        <v>1.0000000000000002</v>
      </c>
      <c r="I603" s="179">
        <f t="shared" si="389"/>
        <v>0.99999999999999989</v>
      </c>
      <c r="J603" s="179">
        <f t="shared" si="389"/>
        <v>1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0.99999999999999989</v>
      </c>
      <c r="G604" s="179">
        <f t="shared" si="389"/>
        <v>1</v>
      </c>
      <c r="H604" s="179">
        <f t="shared" si="389"/>
        <v>1.0000000000000002</v>
      </c>
      <c r="I604" s="179">
        <f t="shared" si="389"/>
        <v>0.99999999999999989</v>
      </c>
      <c r="J604" s="179">
        <f t="shared" si="389"/>
        <v>1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0.99999999999999989</v>
      </c>
      <c r="G605" s="179">
        <f t="shared" si="389"/>
        <v>1</v>
      </c>
      <c r="H605" s="179">
        <f t="shared" si="389"/>
        <v>1.0000000000000002</v>
      </c>
      <c r="I605" s="179">
        <f t="shared" si="389"/>
        <v>0.99999999999999989</v>
      </c>
      <c r="J605" s="179">
        <f t="shared" si="389"/>
        <v>1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0.99999999999999989</v>
      </c>
      <c r="G606" s="179">
        <f t="shared" si="389"/>
        <v>1</v>
      </c>
      <c r="H606" s="179">
        <f t="shared" si="389"/>
        <v>1.0000000000000002</v>
      </c>
      <c r="I606" s="179">
        <f t="shared" si="389"/>
        <v>0.99999999999999989</v>
      </c>
      <c r="J606" s="179">
        <f t="shared" si="389"/>
        <v>1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0.99999999999999989</v>
      </c>
      <c r="G607" s="179">
        <f t="shared" si="389"/>
        <v>1</v>
      </c>
      <c r="H607" s="179">
        <f t="shared" si="389"/>
        <v>1.0000000000000002</v>
      </c>
      <c r="I607" s="179">
        <f t="shared" si="389"/>
        <v>0.99999999999999989</v>
      </c>
      <c r="J607" s="179">
        <f t="shared" si="389"/>
        <v>1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0.99999999999999989</v>
      </c>
      <c r="G608" s="179">
        <f t="shared" si="389"/>
        <v>1</v>
      </c>
      <c r="H608" s="179">
        <f t="shared" si="389"/>
        <v>1.0000000000000002</v>
      </c>
      <c r="I608" s="179">
        <f t="shared" si="389"/>
        <v>0.99999999999999989</v>
      </c>
      <c r="J608" s="179">
        <f t="shared" si="389"/>
        <v>1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0.99999999999999989</v>
      </c>
      <c r="G609" s="179">
        <f t="shared" si="389"/>
        <v>1</v>
      </c>
      <c r="H609" s="179">
        <f t="shared" si="389"/>
        <v>1.0000000000000002</v>
      </c>
      <c r="I609" s="179">
        <f t="shared" si="389"/>
        <v>0.99999999999999989</v>
      </c>
      <c r="J609" s="179">
        <f t="shared" si="389"/>
        <v>1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0.99999999999999989</v>
      </c>
      <c r="G610" s="179">
        <f t="shared" si="389"/>
        <v>1</v>
      </c>
      <c r="H610" s="179">
        <f t="shared" si="389"/>
        <v>1.0000000000000002</v>
      </c>
      <c r="I610" s="179">
        <f t="shared" si="389"/>
        <v>0.99999999999999989</v>
      </c>
      <c r="J610" s="179">
        <f t="shared" si="389"/>
        <v>1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0.99999999999999989</v>
      </c>
      <c r="G611" s="179">
        <f t="shared" si="389"/>
        <v>1</v>
      </c>
      <c r="H611" s="179">
        <f t="shared" si="389"/>
        <v>1.0000000000000002</v>
      </c>
      <c r="I611" s="179">
        <f t="shared" si="389"/>
        <v>0.99999999999999989</v>
      </c>
      <c r="J611" s="179">
        <f t="shared" si="389"/>
        <v>1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0.99999999999999989</v>
      </c>
      <c r="G612" s="179">
        <f t="shared" si="389"/>
        <v>1</v>
      </c>
      <c r="H612" s="179">
        <f t="shared" si="389"/>
        <v>1.0000000000000002</v>
      </c>
      <c r="I612" s="179">
        <f t="shared" si="389"/>
        <v>0.99999999999999989</v>
      </c>
      <c r="J612" s="179">
        <f t="shared" si="389"/>
        <v>1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0.99999999999999989</v>
      </c>
      <c r="G613" s="179">
        <f t="shared" si="389"/>
        <v>1</v>
      </c>
      <c r="H613" s="179">
        <f t="shared" si="389"/>
        <v>1.0000000000000002</v>
      </c>
      <c r="I613" s="179">
        <f t="shared" si="389"/>
        <v>0.99999999999999989</v>
      </c>
      <c r="J613" s="179">
        <f t="shared" si="389"/>
        <v>1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0.99999999999999989</v>
      </c>
      <c r="G614" s="179">
        <f t="shared" si="389"/>
        <v>1</v>
      </c>
      <c r="H614" s="179">
        <f t="shared" si="389"/>
        <v>1.0000000000000002</v>
      </c>
      <c r="I614" s="179">
        <f t="shared" si="389"/>
        <v>0.99999999999999989</v>
      </c>
      <c r="J614" s="179">
        <f t="shared" si="389"/>
        <v>1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0.99999999999999989</v>
      </c>
      <c r="G615" s="179">
        <f t="shared" si="389"/>
        <v>1</v>
      </c>
      <c r="H615" s="179">
        <f t="shared" si="389"/>
        <v>1.0000000000000002</v>
      </c>
      <c r="I615" s="179">
        <f t="shared" si="389"/>
        <v>0.99999999999999989</v>
      </c>
      <c r="J615" s="179">
        <f t="shared" si="389"/>
        <v>1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0.99999999999999989</v>
      </c>
      <c r="G616" s="179">
        <f t="shared" si="398"/>
        <v>1</v>
      </c>
      <c r="H616" s="179">
        <f t="shared" si="398"/>
        <v>1.0000000000000002</v>
      </c>
      <c r="I616" s="179">
        <f t="shared" si="398"/>
        <v>0.99999999999999989</v>
      </c>
      <c r="J616" s="179">
        <f t="shared" si="398"/>
        <v>1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0.99999999999999989</v>
      </c>
      <c r="G617" s="179">
        <f t="shared" si="398"/>
        <v>1</v>
      </c>
      <c r="H617" s="179">
        <f t="shared" si="398"/>
        <v>1.0000000000000002</v>
      </c>
      <c r="I617" s="179">
        <f t="shared" si="398"/>
        <v>0.99999999999999989</v>
      </c>
      <c r="J617" s="179">
        <f t="shared" si="398"/>
        <v>1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0.99999999999999989</v>
      </c>
      <c r="G618" s="179">
        <f t="shared" si="398"/>
        <v>1</v>
      </c>
      <c r="H618" s="179">
        <f t="shared" si="398"/>
        <v>1.0000000000000002</v>
      </c>
      <c r="I618" s="179">
        <f t="shared" si="398"/>
        <v>0.99999999999999989</v>
      </c>
      <c r="J618" s="179">
        <f t="shared" si="398"/>
        <v>1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0.99999999999999989</v>
      </c>
      <c r="G619" s="179">
        <f t="shared" si="398"/>
        <v>1</v>
      </c>
      <c r="H619" s="179">
        <f t="shared" si="398"/>
        <v>1.0000000000000002</v>
      </c>
      <c r="I619" s="179">
        <f t="shared" si="398"/>
        <v>0.99999999999999989</v>
      </c>
      <c r="J619" s="179">
        <f t="shared" si="398"/>
        <v>1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0.99999999999999989</v>
      </c>
      <c r="G620" s="179">
        <f t="shared" si="398"/>
        <v>1</v>
      </c>
      <c r="H620" s="179">
        <f t="shared" si="398"/>
        <v>1.0000000000000002</v>
      </c>
      <c r="I620" s="179">
        <f t="shared" si="398"/>
        <v>0.99999999999999989</v>
      </c>
      <c r="J620" s="179">
        <f t="shared" si="398"/>
        <v>1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0.99999999999999989</v>
      </c>
      <c r="G621" s="179">
        <f t="shared" si="398"/>
        <v>1</v>
      </c>
      <c r="H621" s="179">
        <f t="shared" si="398"/>
        <v>1.0000000000000002</v>
      </c>
      <c r="I621" s="179">
        <f t="shared" si="398"/>
        <v>0.99999999999999989</v>
      </c>
      <c r="J621" s="179">
        <f t="shared" si="398"/>
        <v>1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0.99999999999999989</v>
      </c>
      <c r="G622" s="179">
        <f t="shared" si="398"/>
        <v>1</v>
      </c>
      <c r="H622" s="179">
        <f t="shared" si="398"/>
        <v>1.0000000000000002</v>
      </c>
      <c r="I622" s="179">
        <f t="shared" si="398"/>
        <v>0.99999999999999989</v>
      </c>
      <c r="J622" s="179">
        <f t="shared" si="398"/>
        <v>1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0.99999999999999989</v>
      </c>
      <c r="G623" s="179">
        <f t="shared" si="398"/>
        <v>1</v>
      </c>
      <c r="H623" s="179">
        <f t="shared" si="398"/>
        <v>1.0000000000000002</v>
      </c>
      <c r="I623" s="179">
        <f t="shared" si="398"/>
        <v>0.99999999999999989</v>
      </c>
      <c r="J623" s="179">
        <f t="shared" si="398"/>
        <v>1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0.99999999999999989</v>
      </c>
      <c r="G624" s="179">
        <f t="shared" si="398"/>
        <v>1</v>
      </c>
      <c r="H624" s="179">
        <f t="shared" si="398"/>
        <v>1.0000000000000002</v>
      </c>
      <c r="I624" s="179">
        <f t="shared" si="398"/>
        <v>0.99999999999999989</v>
      </c>
      <c r="J624" s="179">
        <f t="shared" si="398"/>
        <v>1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0.99999999999999989</v>
      </c>
      <c r="G625" s="179">
        <f t="shared" si="398"/>
        <v>1</v>
      </c>
      <c r="H625" s="179">
        <f t="shared" si="398"/>
        <v>1.0000000000000002</v>
      </c>
      <c r="I625" s="179">
        <f t="shared" si="398"/>
        <v>0.99999999999999989</v>
      </c>
      <c r="J625" s="179">
        <f t="shared" si="398"/>
        <v>1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0.99999999999999989</v>
      </c>
      <c r="G626" s="179">
        <f t="shared" si="398"/>
        <v>1</v>
      </c>
      <c r="H626" s="179">
        <f t="shared" si="398"/>
        <v>1.0000000000000002</v>
      </c>
      <c r="I626" s="179">
        <f t="shared" si="398"/>
        <v>0.99999999999999989</v>
      </c>
      <c r="J626" s="179">
        <f t="shared" si="398"/>
        <v>1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0.99999999999999989</v>
      </c>
      <c r="G627" s="179">
        <f t="shared" si="398"/>
        <v>1</v>
      </c>
      <c r="H627" s="179">
        <f t="shared" si="398"/>
        <v>1.0000000000000002</v>
      </c>
      <c r="I627" s="179">
        <f t="shared" si="398"/>
        <v>0.99999999999999989</v>
      </c>
      <c r="J627" s="179">
        <f t="shared" si="398"/>
        <v>1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0.99999999999999989</v>
      </c>
      <c r="G628" s="179">
        <f t="shared" si="398"/>
        <v>1</v>
      </c>
      <c r="H628" s="179">
        <f t="shared" si="398"/>
        <v>1.0000000000000002</v>
      </c>
      <c r="I628" s="179">
        <f t="shared" si="398"/>
        <v>0.99999999999999989</v>
      </c>
      <c r="J628" s="179">
        <f t="shared" si="398"/>
        <v>1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0.99999999999999989</v>
      </c>
      <c r="G629" s="179">
        <f t="shared" si="398"/>
        <v>1</v>
      </c>
      <c r="H629" s="179">
        <f t="shared" si="398"/>
        <v>1.0000000000000002</v>
      </c>
      <c r="I629" s="179">
        <f t="shared" si="398"/>
        <v>0.99999999999999989</v>
      </c>
      <c r="J629" s="179">
        <f t="shared" si="398"/>
        <v>1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0.99999999999999989</v>
      </c>
      <c r="G630" s="179">
        <f t="shared" si="398"/>
        <v>1</v>
      </c>
      <c r="H630" s="179">
        <f t="shared" si="398"/>
        <v>1.0000000000000002</v>
      </c>
      <c r="I630" s="179">
        <f t="shared" si="398"/>
        <v>0.99999999999999989</v>
      </c>
      <c r="J630" s="179">
        <f t="shared" si="398"/>
        <v>1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0.99999999999999989</v>
      </c>
      <c r="G631" s="179">
        <f t="shared" si="398"/>
        <v>1</v>
      </c>
      <c r="H631" s="179">
        <f t="shared" si="398"/>
        <v>1.0000000000000002</v>
      </c>
      <c r="I631" s="179">
        <f t="shared" si="398"/>
        <v>0.99999999999999989</v>
      </c>
      <c r="J631" s="179">
        <f t="shared" si="398"/>
        <v>1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0.99999999999999989</v>
      </c>
      <c r="G632" s="179">
        <f t="shared" si="407"/>
        <v>1</v>
      </c>
      <c r="H632" s="179">
        <f t="shared" si="407"/>
        <v>1.0000000000000002</v>
      </c>
      <c r="I632" s="179">
        <f t="shared" si="407"/>
        <v>0.99999999999999989</v>
      </c>
      <c r="J632" s="179">
        <f t="shared" si="407"/>
        <v>1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0.99999999999999989</v>
      </c>
      <c r="G633" s="179">
        <f t="shared" si="407"/>
        <v>1</v>
      </c>
      <c r="H633" s="179">
        <f t="shared" si="407"/>
        <v>1.0000000000000002</v>
      </c>
      <c r="I633" s="179">
        <f t="shared" si="407"/>
        <v>0.99999999999999989</v>
      </c>
      <c r="J633" s="179">
        <f t="shared" si="407"/>
        <v>1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0.99999999999999989</v>
      </c>
      <c r="G634" s="179">
        <f t="shared" si="407"/>
        <v>1</v>
      </c>
      <c r="H634" s="179">
        <f t="shared" si="407"/>
        <v>1.0000000000000002</v>
      </c>
      <c r="I634" s="179">
        <f t="shared" si="407"/>
        <v>0.99999999999999989</v>
      </c>
      <c r="J634" s="179">
        <f t="shared" si="407"/>
        <v>1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0.99999999999999989</v>
      </c>
      <c r="G635" s="179">
        <f t="shared" si="407"/>
        <v>1</v>
      </c>
      <c r="H635" s="179">
        <f t="shared" si="407"/>
        <v>1.0000000000000002</v>
      </c>
      <c r="I635" s="179">
        <f t="shared" si="407"/>
        <v>0.99999999999999989</v>
      </c>
      <c r="J635" s="179">
        <f t="shared" si="407"/>
        <v>1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0.99999999999999989</v>
      </c>
      <c r="G636" s="179">
        <f t="shared" si="407"/>
        <v>1</v>
      </c>
      <c r="H636" s="179">
        <f t="shared" si="407"/>
        <v>1.0000000000000002</v>
      </c>
      <c r="I636" s="179">
        <f t="shared" si="407"/>
        <v>0.99999999999999989</v>
      </c>
      <c r="J636" s="179">
        <f t="shared" si="407"/>
        <v>1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0.99999999999999989</v>
      </c>
      <c r="G637" s="179">
        <f t="shared" si="407"/>
        <v>1</v>
      </c>
      <c r="H637" s="179">
        <f t="shared" si="407"/>
        <v>1.0000000000000002</v>
      </c>
      <c r="I637" s="179">
        <f t="shared" si="407"/>
        <v>0.99999999999999989</v>
      </c>
      <c r="J637" s="179">
        <f t="shared" si="407"/>
        <v>1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0.99999999999999989</v>
      </c>
      <c r="G638" s="179">
        <f t="shared" si="407"/>
        <v>1</v>
      </c>
      <c r="H638" s="179">
        <f t="shared" si="407"/>
        <v>1.0000000000000002</v>
      </c>
      <c r="I638" s="179">
        <f t="shared" si="407"/>
        <v>0.99999999999999989</v>
      </c>
      <c r="J638" s="179">
        <f t="shared" si="407"/>
        <v>1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0.99999999999999989</v>
      </c>
      <c r="G639" s="179">
        <f t="shared" si="407"/>
        <v>1</v>
      </c>
      <c r="H639" s="179">
        <f t="shared" si="407"/>
        <v>1.0000000000000002</v>
      </c>
      <c r="I639" s="179">
        <f t="shared" si="407"/>
        <v>0.99999999999999989</v>
      </c>
      <c r="J639" s="179">
        <f t="shared" si="407"/>
        <v>1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0.99999999999999989</v>
      </c>
      <c r="G640" s="179">
        <f t="shared" si="407"/>
        <v>1</v>
      </c>
      <c r="H640" s="179">
        <f t="shared" si="407"/>
        <v>1.0000000000000002</v>
      </c>
      <c r="I640" s="179">
        <f t="shared" si="407"/>
        <v>0.99999999999999989</v>
      </c>
      <c r="J640" s="179">
        <f t="shared" si="407"/>
        <v>1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0.99999999999999989</v>
      </c>
      <c r="G641" s="179">
        <f t="shared" si="407"/>
        <v>1</v>
      </c>
      <c r="H641" s="179">
        <f t="shared" si="407"/>
        <v>1.0000000000000002</v>
      </c>
      <c r="I641" s="179">
        <f t="shared" si="407"/>
        <v>0.99999999999999989</v>
      </c>
      <c r="J641" s="179">
        <f t="shared" si="407"/>
        <v>1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0.99999999999999989</v>
      </c>
      <c r="G642" s="179">
        <f t="shared" si="407"/>
        <v>1</v>
      </c>
      <c r="H642" s="179">
        <f t="shared" si="407"/>
        <v>1.0000000000000002</v>
      </c>
      <c r="I642" s="179">
        <f t="shared" si="407"/>
        <v>0.99999999999999989</v>
      </c>
      <c r="J642" s="179">
        <f t="shared" si="407"/>
        <v>1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0.99999999999999989</v>
      </c>
      <c r="G643" s="179">
        <f t="shared" si="407"/>
        <v>1</v>
      </c>
      <c r="H643" s="179">
        <f t="shared" si="407"/>
        <v>1.0000000000000002</v>
      </c>
      <c r="I643" s="179">
        <f t="shared" si="407"/>
        <v>0.99999999999999989</v>
      </c>
      <c r="J643" s="179">
        <f t="shared" si="407"/>
        <v>1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0.99999999999999989</v>
      </c>
      <c r="G644" s="179">
        <f t="shared" si="407"/>
        <v>1</v>
      </c>
      <c r="H644" s="179">
        <f t="shared" si="407"/>
        <v>1.0000000000000002</v>
      </c>
      <c r="I644" s="179">
        <f t="shared" si="407"/>
        <v>0.99999999999999989</v>
      </c>
      <c r="J644" s="179">
        <f t="shared" si="407"/>
        <v>1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0.99999999999999989</v>
      </c>
      <c r="G645" s="179">
        <f t="shared" si="407"/>
        <v>1</v>
      </c>
      <c r="H645" s="179">
        <f t="shared" si="407"/>
        <v>1.0000000000000002</v>
      </c>
      <c r="I645" s="179">
        <f t="shared" si="407"/>
        <v>0.99999999999999989</v>
      </c>
      <c r="J645" s="179">
        <f t="shared" si="407"/>
        <v>1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0.99999999999999989</v>
      </c>
      <c r="G646" s="179">
        <f t="shared" si="407"/>
        <v>1</v>
      </c>
      <c r="H646" s="179">
        <f t="shared" si="407"/>
        <v>1.0000000000000002</v>
      </c>
      <c r="I646" s="179">
        <f t="shared" si="407"/>
        <v>0.99999999999999989</v>
      </c>
      <c r="J646" s="179">
        <f t="shared" si="407"/>
        <v>1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0.99999999999999989</v>
      </c>
      <c r="G647" s="179">
        <f t="shared" si="407"/>
        <v>1</v>
      </c>
      <c r="H647" s="179">
        <f t="shared" si="407"/>
        <v>1.0000000000000002</v>
      </c>
      <c r="I647" s="179">
        <f t="shared" si="407"/>
        <v>0.99999999999999989</v>
      </c>
      <c r="J647" s="179">
        <f t="shared" si="407"/>
        <v>1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0.99999999999999989</v>
      </c>
      <c r="G648" s="179">
        <f t="shared" si="416"/>
        <v>1</v>
      </c>
      <c r="H648" s="179">
        <f t="shared" si="416"/>
        <v>1.0000000000000002</v>
      </c>
      <c r="I648" s="179">
        <f t="shared" si="416"/>
        <v>0.99999999999999989</v>
      </c>
      <c r="J648" s="179">
        <f t="shared" si="416"/>
        <v>1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0.99999999999999989</v>
      </c>
      <c r="G649" s="179">
        <f t="shared" si="416"/>
        <v>1</v>
      </c>
      <c r="H649" s="179">
        <f t="shared" si="416"/>
        <v>1.0000000000000002</v>
      </c>
      <c r="I649" s="179">
        <f t="shared" si="416"/>
        <v>0.99999999999999989</v>
      </c>
      <c r="J649" s="179">
        <f t="shared" si="416"/>
        <v>1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0.99999999999999989</v>
      </c>
      <c r="G650" s="179">
        <f t="shared" si="416"/>
        <v>1</v>
      </c>
      <c r="H650" s="179">
        <f t="shared" si="416"/>
        <v>1.0000000000000002</v>
      </c>
      <c r="I650" s="179">
        <f t="shared" si="416"/>
        <v>0.99999999999999989</v>
      </c>
      <c r="J650" s="179">
        <f t="shared" si="416"/>
        <v>1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0.99999999999999989</v>
      </c>
      <c r="G651" s="179">
        <f t="shared" si="416"/>
        <v>1</v>
      </c>
      <c r="H651" s="179">
        <f t="shared" si="416"/>
        <v>1.0000000000000002</v>
      </c>
      <c r="I651" s="179">
        <f t="shared" si="416"/>
        <v>0.99999999999999989</v>
      </c>
      <c r="J651" s="179">
        <f t="shared" si="416"/>
        <v>1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0.99999999999999989</v>
      </c>
      <c r="G652" s="179">
        <f t="shared" si="416"/>
        <v>1</v>
      </c>
      <c r="H652" s="179">
        <f t="shared" si="416"/>
        <v>1.0000000000000002</v>
      </c>
      <c r="I652" s="179">
        <f t="shared" si="416"/>
        <v>0.99999999999999989</v>
      </c>
      <c r="J652" s="179">
        <f t="shared" si="416"/>
        <v>1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0.99999999999999989</v>
      </c>
      <c r="G653" s="179">
        <f t="shared" si="416"/>
        <v>1</v>
      </c>
      <c r="H653" s="179">
        <f t="shared" si="416"/>
        <v>1.0000000000000002</v>
      </c>
      <c r="I653" s="179">
        <f t="shared" si="416"/>
        <v>0.99999999999999989</v>
      </c>
      <c r="J653" s="179">
        <f t="shared" si="416"/>
        <v>1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0.99999999999999989</v>
      </c>
      <c r="G654" s="179">
        <f t="shared" si="416"/>
        <v>1</v>
      </c>
      <c r="H654" s="179">
        <f t="shared" si="416"/>
        <v>1.0000000000000002</v>
      </c>
      <c r="I654" s="179">
        <f t="shared" si="416"/>
        <v>0.99999999999999989</v>
      </c>
      <c r="J654" s="179">
        <f t="shared" si="416"/>
        <v>1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0.99999999999999989</v>
      </c>
      <c r="G655" s="179">
        <f t="shared" si="416"/>
        <v>1</v>
      </c>
      <c r="H655" s="179">
        <f t="shared" si="416"/>
        <v>1.0000000000000002</v>
      </c>
      <c r="I655" s="179">
        <f t="shared" si="416"/>
        <v>0.99999999999999989</v>
      </c>
      <c r="J655" s="179">
        <f t="shared" si="416"/>
        <v>1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0.99999999999999989</v>
      </c>
      <c r="G656" s="179">
        <f t="shared" si="416"/>
        <v>1</v>
      </c>
      <c r="H656" s="179">
        <f t="shared" si="416"/>
        <v>1.0000000000000002</v>
      </c>
      <c r="I656" s="179">
        <f t="shared" si="416"/>
        <v>0.99999999999999989</v>
      </c>
      <c r="J656" s="179">
        <f t="shared" si="416"/>
        <v>1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0.99999999999999989</v>
      </c>
      <c r="G657" s="179">
        <f t="shared" si="416"/>
        <v>1</v>
      </c>
      <c r="H657" s="179">
        <f t="shared" si="416"/>
        <v>1.0000000000000002</v>
      </c>
      <c r="I657" s="179">
        <f t="shared" si="416"/>
        <v>0.99999999999999989</v>
      </c>
      <c r="J657" s="179">
        <f t="shared" si="416"/>
        <v>1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0.99999999999999989</v>
      </c>
      <c r="G658" s="179">
        <f t="shared" si="416"/>
        <v>1</v>
      </c>
      <c r="H658" s="179">
        <f t="shared" si="416"/>
        <v>1.0000000000000002</v>
      </c>
      <c r="I658" s="179">
        <f t="shared" si="416"/>
        <v>0.99999999999999989</v>
      </c>
      <c r="J658" s="179">
        <f t="shared" si="416"/>
        <v>1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0.99999999999999989</v>
      </c>
      <c r="G659" s="179">
        <f t="shared" si="416"/>
        <v>1</v>
      </c>
      <c r="H659" s="179">
        <f t="shared" si="416"/>
        <v>1.0000000000000002</v>
      </c>
      <c r="I659" s="179">
        <f t="shared" si="416"/>
        <v>0.99999999999999989</v>
      </c>
      <c r="J659" s="179">
        <f t="shared" si="416"/>
        <v>1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0.99999999999999989</v>
      </c>
      <c r="G660" s="179">
        <f t="shared" si="416"/>
        <v>1</v>
      </c>
      <c r="H660" s="179">
        <f t="shared" si="416"/>
        <v>1.0000000000000002</v>
      </c>
      <c r="I660" s="179">
        <f t="shared" si="416"/>
        <v>0.99999999999999989</v>
      </c>
      <c r="J660" s="179">
        <f t="shared" si="416"/>
        <v>1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0.99999999999999989</v>
      </c>
      <c r="G661" s="179">
        <f t="shared" si="416"/>
        <v>1</v>
      </c>
      <c r="H661" s="179">
        <f t="shared" si="416"/>
        <v>1.0000000000000002</v>
      </c>
      <c r="I661" s="179">
        <f t="shared" si="416"/>
        <v>0.99999999999999989</v>
      </c>
      <c r="J661" s="179">
        <f t="shared" si="416"/>
        <v>1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0.99999999999999989</v>
      </c>
      <c r="G662" s="179">
        <f t="shared" si="416"/>
        <v>1</v>
      </c>
      <c r="H662" s="179">
        <f t="shared" si="416"/>
        <v>1.0000000000000002</v>
      </c>
      <c r="I662" s="179">
        <f t="shared" si="416"/>
        <v>0.99999999999999989</v>
      </c>
      <c r="J662" s="179">
        <f t="shared" si="416"/>
        <v>1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0.99999999999999989</v>
      </c>
      <c r="G663" s="179">
        <f t="shared" si="416"/>
        <v>1</v>
      </c>
      <c r="H663" s="179">
        <f t="shared" si="416"/>
        <v>1.0000000000000002</v>
      </c>
      <c r="I663" s="179">
        <f t="shared" si="416"/>
        <v>0.99999999999999989</v>
      </c>
      <c r="J663" s="179">
        <f t="shared" si="416"/>
        <v>1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0.99999999999999989</v>
      </c>
      <c r="G664" s="179">
        <f t="shared" si="426"/>
        <v>1</v>
      </c>
      <c r="H664" s="179">
        <f t="shared" si="426"/>
        <v>1.0000000000000002</v>
      </c>
      <c r="I664" s="179">
        <f t="shared" si="426"/>
        <v>0.99999999999999989</v>
      </c>
      <c r="J664" s="179">
        <f t="shared" si="426"/>
        <v>1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0.99999999999999989</v>
      </c>
      <c r="G665" s="179">
        <f t="shared" si="426"/>
        <v>1</v>
      </c>
      <c r="H665" s="179">
        <f t="shared" si="426"/>
        <v>1.0000000000000002</v>
      </c>
      <c r="I665" s="179">
        <f t="shared" si="426"/>
        <v>0.99999999999999989</v>
      </c>
      <c r="J665" s="179">
        <f t="shared" si="426"/>
        <v>1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0.99999999999999989</v>
      </c>
      <c r="G666" s="179">
        <f t="shared" si="426"/>
        <v>1</v>
      </c>
      <c r="H666" s="179">
        <f t="shared" si="426"/>
        <v>1.0000000000000002</v>
      </c>
      <c r="I666" s="179">
        <f t="shared" si="426"/>
        <v>0.99999999999999989</v>
      </c>
      <c r="J666" s="179">
        <f t="shared" si="426"/>
        <v>1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0.99999999999999989</v>
      </c>
      <c r="G667" s="179">
        <f t="shared" si="426"/>
        <v>1</v>
      </c>
      <c r="H667" s="179">
        <f t="shared" si="426"/>
        <v>1.0000000000000002</v>
      </c>
      <c r="I667" s="179">
        <f t="shared" si="426"/>
        <v>0.99999999999999989</v>
      </c>
      <c r="J667" s="179">
        <f t="shared" si="426"/>
        <v>1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0.99999999999999989</v>
      </c>
      <c r="G668" s="179">
        <f t="shared" si="426"/>
        <v>1</v>
      </c>
      <c r="H668" s="179">
        <f t="shared" si="426"/>
        <v>1.0000000000000002</v>
      </c>
      <c r="I668" s="179">
        <f t="shared" si="426"/>
        <v>0.99999999999999989</v>
      </c>
      <c r="J668" s="179">
        <f t="shared" si="426"/>
        <v>1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0.99999999999999989</v>
      </c>
      <c r="G669" s="179">
        <f t="shared" si="426"/>
        <v>1</v>
      </c>
      <c r="H669" s="179">
        <f t="shared" si="426"/>
        <v>1.0000000000000002</v>
      </c>
      <c r="I669" s="179">
        <f t="shared" si="426"/>
        <v>0.99999999999999989</v>
      </c>
      <c r="J669" s="179">
        <f t="shared" si="426"/>
        <v>1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0.99999999999999989</v>
      </c>
      <c r="G670" s="179">
        <f t="shared" si="426"/>
        <v>1</v>
      </c>
      <c r="H670" s="179">
        <f t="shared" si="426"/>
        <v>1.0000000000000002</v>
      </c>
      <c r="I670" s="179">
        <f t="shared" si="426"/>
        <v>0.99999999999999989</v>
      </c>
      <c r="J670" s="179">
        <f t="shared" si="426"/>
        <v>1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0.99999999999999989</v>
      </c>
      <c r="G671" s="194">
        <f t="shared" si="426"/>
        <v>1</v>
      </c>
      <c r="H671" s="194">
        <f t="shared" si="426"/>
        <v>1.0000000000000002</v>
      </c>
      <c r="I671" s="194">
        <f t="shared" si="426"/>
        <v>0.99999999999999989</v>
      </c>
      <c r="J671" s="194">
        <f t="shared" si="426"/>
        <v>1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0.2755749074806913</v>
      </c>
      <c r="G679" s="175">
        <f t="shared" si="428"/>
        <v>0.59480656426302347</v>
      </c>
      <c r="H679" s="175">
        <f t="shared" si="428"/>
        <v>0.78028150990189626</v>
      </c>
      <c r="I679" s="175">
        <f t="shared" si="428"/>
        <v>0.88277615910211926</v>
      </c>
      <c r="J679" s="175">
        <f t="shared" si="428"/>
        <v>0.94084633593349243</v>
      </c>
      <c r="K679" s="175">
        <f t="shared" si="428"/>
        <v>0.97016058084316426</v>
      </c>
      <c r="L679" s="175">
        <f t="shared" si="428"/>
        <v>0.98449582436429584</v>
      </c>
      <c r="M679" s="175">
        <f t="shared" si="428"/>
        <v>0.9921461588284145</v>
      </c>
      <c r="N679" s="175">
        <f t="shared" si="428"/>
        <v>0.99620969832693851</v>
      </c>
      <c r="O679" s="175">
        <f t="shared" si="428"/>
        <v>0.99816635599918835</v>
      </c>
      <c r="P679" s="175">
        <f t="shared" si="428"/>
        <v>0.99910284151431195</v>
      </c>
      <c r="Q679" s="175">
        <f t="shared" si="428"/>
        <v>0.99954893623331809</v>
      </c>
      <c r="R679" s="175">
        <f t="shared" si="428"/>
        <v>0.9997830345393024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0.26215516898034485</v>
      </c>
      <c r="H680" s="179">
        <f t="shared" si="428"/>
        <v>0.58698804627978363</v>
      </c>
      <c r="I680" s="179">
        <f t="shared" si="428"/>
        <v>0.77403257995178942</v>
      </c>
      <c r="J680" s="179">
        <f t="shared" si="428"/>
        <v>0.88393391859324155</v>
      </c>
      <c r="K680" s="179">
        <f t="shared" si="428"/>
        <v>0.94090740324222766</v>
      </c>
      <c r="L680" s="179">
        <f t="shared" si="428"/>
        <v>0.96915871896893813</v>
      </c>
      <c r="M680" s="179">
        <f t="shared" si="428"/>
        <v>0.98433597557093644</v>
      </c>
      <c r="N680" s="179">
        <f t="shared" si="428"/>
        <v>0.9924291878282151</v>
      </c>
      <c r="O680" s="179">
        <f t="shared" si="428"/>
        <v>0.99633492190971373</v>
      </c>
      <c r="P680" s="179">
        <f t="shared" si="428"/>
        <v>0.99820619944943167</v>
      </c>
      <c r="Q680" s="179">
        <f t="shared" si="428"/>
        <v>0.99909800269324134</v>
      </c>
      <c r="R680" s="179">
        <f t="shared" si="428"/>
        <v>0.99956609843466737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-0.48225348164223542</v>
      </c>
      <c r="G681" s="179" t="e">
        <f t="shared" si="428"/>
        <v>#DIV/0!</v>
      </c>
      <c r="H681" s="179">
        <f t="shared" si="428"/>
        <v>0.26073044929215372</v>
      </c>
      <c r="I681" s="179">
        <f t="shared" si="428"/>
        <v>0.5798163098985224</v>
      </c>
      <c r="J681" s="179">
        <f t="shared" si="428"/>
        <v>0.77769613009034999</v>
      </c>
      <c r="K681" s="179">
        <f t="shared" si="428"/>
        <v>0.88493432871432709</v>
      </c>
      <c r="L681" s="179">
        <f t="shared" si="428"/>
        <v>0.93944419790058431</v>
      </c>
      <c r="M681" s="179">
        <f t="shared" si="428"/>
        <v>0.96908907712217429</v>
      </c>
      <c r="N681" s="179">
        <f t="shared" si="428"/>
        <v>0.98501654706378883</v>
      </c>
      <c r="O681" s="179">
        <f t="shared" si="428"/>
        <v>0.99273662152821229</v>
      </c>
      <c r="P681" s="179">
        <f t="shared" si="428"/>
        <v>0.99644288521084812</v>
      </c>
      <c r="Q681" s="179">
        <f t="shared" si="428"/>
        <v>0.99821083092930485</v>
      </c>
      <c r="R681" s="179">
        <f t="shared" si="428"/>
        <v>0.99913919878717394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-0.21676582463325833</v>
      </c>
      <c r="G682" s="179">
        <f t="shared" si="428"/>
        <v>-0.4895331376007902</v>
      </c>
      <c r="H682" s="179" t="e">
        <f t="shared" si="428"/>
        <v>#DIV/0!</v>
      </c>
      <c r="I682" s="179">
        <f t="shared" si="428"/>
        <v>0.24797220609823592</v>
      </c>
      <c r="J682" s="179">
        <f t="shared" si="428"/>
        <v>0.58270637364700351</v>
      </c>
      <c r="K682" s="179">
        <f t="shared" si="428"/>
        <v>0.77789335593856157</v>
      </c>
      <c r="L682" s="179">
        <f t="shared" si="428"/>
        <v>0.88134202546903873</v>
      </c>
      <c r="M682" s="179">
        <f t="shared" si="428"/>
        <v>0.93884185781104912</v>
      </c>
      <c r="N682" s="179">
        <f t="shared" si="428"/>
        <v>0.97018443403065258</v>
      </c>
      <c r="O682" s="179">
        <f t="shared" si="428"/>
        <v>0.98550770053765491</v>
      </c>
      <c r="P682" s="179">
        <f t="shared" si="428"/>
        <v>0.99289386061553131</v>
      </c>
      <c r="Q682" s="179">
        <f t="shared" si="428"/>
        <v>0.99642370717509454</v>
      </c>
      <c r="R682" s="179">
        <f t="shared" si="428"/>
        <v>0.9982788592189471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-6.2457285374283578E-2</v>
      </c>
      <c r="G683" s="179">
        <f t="shared" si="428"/>
        <v>-0.24088809770715452</v>
      </c>
      <c r="H683" s="179">
        <f t="shared" si="428"/>
        <v>-0.49757397961813066</v>
      </c>
      <c r="I683" s="179" t="e">
        <f t="shared" si="428"/>
        <v>#DIV/0!</v>
      </c>
      <c r="J683" s="179">
        <f t="shared" si="428"/>
        <v>0.2595997552107901</v>
      </c>
      <c r="K683" s="179">
        <f t="shared" si="428"/>
        <v>0.58875049647320588</v>
      </c>
      <c r="L683" s="179">
        <f t="shared" si="428"/>
        <v>0.7749781263750154</v>
      </c>
      <c r="M683" s="179">
        <f t="shared" si="428"/>
        <v>0.88201565135973381</v>
      </c>
      <c r="N683" s="179">
        <f t="shared" si="428"/>
        <v>0.94186418127030203</v>
      </c>
      <c r="O683" s="179">
        <f t="shared" si="428"/>
        <v>0.97159804392515892</v>
      </c>
      <c r="P683" s="179">
        <f t="shared" si="428"/>
        <v>0.98604044037061234</v>
      </c>
      <c r="Q683" s="179">
        <f t="shared" si="428"/>
        <v>0.99296694858631895</v>
      </c>
      <c r="R683" s="179">
        <f t="shared" si="428"/>
        <v>0.9966132618877046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-1.5955118960706956E-2</v>
      </c>
      <c r="G684" s="179">
        <f t="shared" si="428"/>
        <v>-6.9212368719090617E-2</v>
      </c>
      <c r="H684" s="179">
        <f t="shared" si="428"/>
        <v>-0.26041608024988211</v>
      </c>
      <c r="I684" s="179">
        <f t="shared" si="428"/>
        <v>-0.50055626777300044</v>
      </c>
      <c r="J684" s="179" t="e">
        <f t="shared" si="428"/>
        <v>#DIV/0!</v>
      </c>
      <c r="K684" s="179">
        <f t="shared" si="428"/>
        <v>0.2598256487231807</v>
      </c>
      <c r="L684" s="179">
        <f t="shared" si="428"/>
        <v>0.57982479052589964</v>
      </c>
      <c r="M684" s="179">
        <f t="shared" si="428"/>
        <v>0.77306580627591748</v>
      </c>
      <c r="N684" s="179">
        <f t="shared" si="428"/>
        <v>0.88591407451749993</v>
      </c>
      <c r="O684" s="179">
        <f t="shared" si="428"/>
        <v>0.9437102610803022</v>
      </c>
      <c r="P684" s="179">
        <f t="shared" si="428"/>
        <v>0.97220380719752852</v>
      </c>
      <c r="Q684" s="179">
        <f t="shared" si="428"/>
        <v>0.98596528392847682</v>
      </c>
      <c r="R684" s="179">
        <f t="shared" si="428"/>
        <v>0.99323364310654627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-4.0066133935997205E-3</v>
      </c>
      <c r="G685" s="179">
        <f t="shared" si="428"/>
        <v>-1.7776907482091542E-2</v>
      </c>
      <c r="H685" s="179">
        <f t="shared" si="428"/>
        <v>-7.6639906544937339E-2</v>
      </c>
      <c r="I685" s="179">
        <f t="shared" si="428"/>
        <v>-0.26651655170894056</v>
      </c>
      <c r="J685" s="179">
        <f t="shared" si="428"/>
        <v>-0.49784917073295232</v>
      </c>
      <c r="K685" s="179" t="e">
        <f t="shared" si="428"/>
        <v>#DIV/0!</v>
      </c>
      <c r="L685" s="179">
        <f t="shared" si="428"/>
        <v>0.25283172670493681</v>
      </c>
      <c r="M685" s="179">
        <f t="shared" si="428"/>
        <v>0.57707721843184834</v>
      </c>
      <c r="N685" s="179">
        <f t="shared" si="428"/>
        <v>0.77982024136267192</v>
      </c>
      <c r="O685" s="179">
        <f t="shared" si="428"/>
        <v>0.88937702562900955</v>
      </c>
      <c r="P685" s="179">
        <f t="shared" si="428"/>
        <v>0.94488636836574735</v>
      </c>
      <c r="Q685" s="179">
        <f t="shared" si="428"/>
        <v>0.97205441054780917</v>
      </c>
      <c r="R685" s="179">
        <f t="shared" si="428"/>
        <v>0.98649556178151176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-1.0026573113766412E-3</v>
      </c>
      <c r="G686" s="179">
        <f t="shared" si="428"/>
        <v>-4.4696637040152667E-3</v>
      </c>
      <c r="H686" s="179">
        <f t="shared" si="428"/>
        <v>-1.979601423606081E-2</v>
      </c>
      <c r="I686" s="179">
        <f t="shared" si="428"/>
        <v>-7.9165656769939155E-2</v>
      </c>
      <c r="J686" s="179">
        <f t="shared" si="428"/>
        <v>-0.25812926764544203</v>
      </c>
      <c r="K686" s="179">
        <f t="shared" si="428"/>
        <v>-0.49758404044146082</v>
      </c>
      <c r="L686" s="179" t="e">
        <f t="shared" si="428"/>
        <v>#DIV/0!</v>
      </c>
      <c r="M686" s="179">
        <f t="shared" si="428"/>
        <v>0.25071230056880162</v>
      </c>
      <c r="N686" s="179">
        <f t="shared" si="428"/>
        <v>0.58683821335531317</v>
      </c>
      <c r="O686" s="179">
        <f t="shared" si="428"/>
        <v>0.78586905947969021</v>
      </c>
      <c r="P686" s="179">
        <f t="shared" si="428"/>
        <v>0.89159024893251582</v>
      </c>
      <c r="Q686" s="179">
        <f t="shared" si="428"/>
        <v>0.9445909706381227</v>
      </c>
      <c r="R686" s="179">
        <f t="shared" si="428"/>
        <v>0.97310263609704362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-2.5072364094971377E-4</v>
      </c>
      <c r="G687" s="179">
        <f t="shared" si="428"/>
        <v>-1.1188669817901436E-3</v>
      </c>
      <c r="H687" s="179">
        <f t="shared" si="428"/>
        <v>-4.9837622197337955E-3</v>
      </c>
      <c r="I687" s="179">
        <f t="shared" si="428"/>
        <v>-2.0499297616609659E-2</v>
      </c>
      <c r="J687" s="179">
        <f t="shared" si="428"/>
        <v>-7.5885884366885911E-2</v>
      </c>
      <c r="K687" s="179">
        <f t="shared" si="428"/>
        <v>-0.25733139801855759</v>
      </c>
      <c r="L687" s="179">
        <f t="shared" si="428"/>
        <v>-0.5061531007280341</v>
      </c>
      <c r="M687" s="179" t="e">
        <f t="shared" si="428"/>
        <v>#DIV/0!</v>
      </c>
      <c r="N687" s="179">
        <f t="shared" si="428"/>
        <v>0.25831305054620551</v>
      </c>
      <c r="O687" s="179">
        <f t="shared" si="428"/>
        <v>0.59571480659347364</v>
      </c>
      <c r="P687" s="179">
        <f t="shared" si="428"/>
        <v>0.78975929534569567</v>
      </c>
      <c r="Q687" s="179">
        <f t="shared" si="428"/>
        <v>0.89101105803385239</v>
      </c>
      <c r="R687" s="179">
        <f t="shared" si="428"/>
        <v>0.94663898379886691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-6.268451070524384E-5</v>
      </c>
      <c r="G688" s="179">
        <f t="shared" si="428"/>
        <v>-2.7980306867463842E-4</v>
      </c>
      <c r="H688" s="179">
        <f t="shared" si="428"/>
        <v>-1.2479396824187235E-3</v>
      </c>
      <c r="I688" s="179">
        <f t="shared" si="428"/>
        <v>-5.1639299681905245E-3</v>
      </c>
      <c r="J688" s="179">
        <f t="shared" si="428"/>
        <v>-1.9601173753964932E-2</v>
      </c>
      <c r="K688" s="179">
        <f t="shared" si="428"/>
        <v>-7.5577394579535606E-2</v>
      </c>
      <c r="L688" s="179">
        <f t="shared" si="428"/>
        <v>-0.28537260467329129</v>
      </c>
      <c r="M688" s="179">
        <f t="shared" si="428"/>
        <v>-0.50890547670641106</v>
      </c>
      <c r="N688" s="179" t="e">
        <f t="shared" si="428"/>
        <v>#DIV/0!</v>
      </c>
      <c r="O688" s="179">
        <f t="shared" si="428"/>
        <v>0.26540117632731186</v>
      </c>
      <c r="P688" s="179">
        <f t="shared" si="428"/>
        <v>0.6014926185101902</v>
      </c>
      <c r="Q688" s="179">
        <f t="shared" si="428"/>
        <v>0.7886340485558746</v>
      </c>
      <c r="R688" s="179">
        <f t="shared" si="428"/>
        <v>0.89491988789351251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-1.5671349388190373E-5</v>
      </c>
      <c r="G689" s="179">
        <f t="shared" si="428"/>
        <v>-6.9956026017416783E-5</v>
      </c>
      <c r="H689" s="179">
        <f t="shared" si="428"/>
        <v>-3.1210433019105419E-4</v>
      </c>
      <c r="I689" s="179">
        <f t="shared" si="428"/>
        <v>-1.2932434687315229E-3</v>
      </c>
      <c r="J689" s="179">
        <f t="shared" si="428"/>
        <v>-4.9348532901064019E-3</v>
      </c>
      <c r="K689" s="179">
        <f t="shared" si="428"/>
        <v>-1.9516927482332868E-2</v>
      </c>
      <c r="L689" s="179">
        <f t="shared" si="428"/>
        <v>-8.6793934394042052E-2</v>
      </c>
      <c r="M689" s="179">
        <f t="shared" si="428"/>
        <v>-0.29548473954121907</v>
      </c>
      <c r="N689" s="179">
        <f t="shared" si="428"/>
        <v>-0.49937367745136518</v>
      </c>
      <c r="O689" s="179" t="e">
        <f t="shared" si="428"/>
        <v>#DIV/0!</v>
      </c>
      <c r="P689" s="179">
        <f t="shared" si="428"/>
        <v>0.27010799725141815</v>
      </c>
      <c r="Q689" s="179">
        <f t="shared" si="428"/>
        <v>0.5993018488912274</v>
      </c>
      <c r="R689" s="179">
        <f t="shared" si="428"/>
        <v>0.79574836759740963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-3.9178511006086604E-6</v>
      </c>
      <c r="G690" s="179">
        <f t="shared" si="428"/>
        <v>-1.7489330928034631E-5</v>
      </c>
      <c r="H690" s="179">
        <f t="shared" si="428"/>
        <v>-7.8033371790275463E-5</v>
      </c>
      <c r="I690" s="179">
        <f t="shared" si="428"/>
        <v>-3.2344627324988135E-4</v>
      </c>
      <c r="J690" s="179">
        <f t="shared" si="428"/>
        <v>-1.2357059197698644E-3</v>
      </c>
      <c r="K690" s="179">
        <f t="shared" si="428"/>
        <v>-4.9133788046006504E-3</v>
      </c>
      <c r="L690" s="179">
        <f t="shared" si="428"/>
        <v>-2.2605620771729257E-2</v>
      </c>
      <c r="M690" s="179">
        <f t="shared" si="428"/>
        <v>-9.1037092795240485E-2</v>
      </c>
      <c r="N690" s="179">
        <f t="shared" si="428"/>
        <v>-0.26279770472984554</v>
      </c>
      <c r="O690" s="179">
        <f t="shared" si="428"/>
        <v>-0.49126773030332699</v>
      </c>
      <c r="P690" s="179" t="e">
        <f t="shared" si="428"/>
        <v>#DIV/0!</v>
      </c>
      <c r="Q690" s="179">
        <f t="shared" si="428"/>
        <v>0.26577549620002017</v>
      </c>
      <c r="R690" s="179">
        <f t="shared" si="428"/>
        <v>0.6109973475910988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-9.9519773064507662E-7</v>
      </c>
      <c r="G691" s="179">
        <f t="shared" si="428"/>
        <v>-4.4425902429324338E-6</v>
      </c>
      <c r="H691" s="179">
        <f t="shared" si="428"/>
        <v>-1.9822179899654179E-5</v>
      </c>
      <c r="I691" s="179">
        <f t="shared" si="428"/>
        <v>-8.216889353334988E-5</v>
      </c>
      <c r="J691" s="179">
        <f t="shared" si="428"/>
        <v>-3.1400952830584663E-4</v>
      </c>
      <c r="K691" s="179">
        <f t="shared" si="428"/>
        <v>-1.2500663076370272E-3</v>
      </c>
      <c r="L691" s="179">
        <f t="shared" si="428"/>
        <v>-5.7935418241455584E-3</v>
      </c>
      <c r="M691" s="179">
        <f t="shared" si="428"/>
        <v>-2.4164803795043467E-2</v>
      </c>
      <c r="N691" s="179">
        <f t="shared" si="428"/>
        <v>-7.8889335692551493E-2</v>
      </c>
      <c r="O691" s="179">
        <f t="shared" si="428"/>
        <v>-0.24250615493920827</v>
      </c>
      <c r="P691" s="179">
        <f t="shared" si="428"/>
        <v>-0.48742998454287856</v>
      </c>
      <c r="Q691" s="179" t="e">
        <f t="shared" si="428"/>
        <v>#DIV/0!</v>
      </c>
      <c r="R691" s="179">
        <f t="shared" si="428"/>
        <v>0.28547439909899003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-2.4096377762232707E-7</v>
      </c>
      <c r="G692" s="179">
        <f t="shared" si="428"/>
        <v>-1.0756700064484402E-6</v>
      </c>
      <c r="H692" s="179">
        <f t="shared" si="428"/>
        <v>-4.799502903736798E-6</v>
      </c>
      <c r="I692" s="179">
        <f t="shared" si="428"/>
        <v>-1.9895781761658099E-5</v>
      </c>
      <c r="J692" s="179">
        <f t="shared" si="428"/>
        <v>-7.6037378071981169E-5</v>
      </c>
      <c r="K692" s="179">
        <f t="shared" si="428"/>
        <v>-3.0279310273372548E-4</v>
      </c>
      <c r="L692" s="179">
        <f t="shared" si="428"/>
        <v>-1.4057547037265273E-3</v>
      </c>
      <c r="M692" s="179">
        <f t="shared" si="428"/>
        <v>-5.9095700994623987E-3</v>
      </c>
      <c r="N692" s="179">
        <f t="shared" si="428"/>
        <v>-1.9781173383404627E-2</v>
      </c>
      <c r="O692" s="179">
        <f t="shared" si="428"/>
        <v>-6.7768692118010995E-2</v>
      </c>
      <c r="P692" s="179">
        <f t="shared" si="428"/>
        <v>-0.22372511513667007</v>
      </c>
      <c r="Q692" s="179">
        <f t="shared" si="428"/>
        <v>-0.48298115613602383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-3.8137974146662417E-9</v>
      </c>
      <c r="G693" s="179">
        <f t="shared" si="428"/>
        <v>-1.7024918678474415E-8</v>
      </c>
      <c r="H693" s="179">
        <f t="shared" si="428"/>
        <v>-7.5963136127476401E-8</v>
      </c>
      <c r="I693" s="179">
        <f t="shared" si="428"/>
        <v>-3.1489833080106243E-7</v>
      </c>
      <c r="J693" s="179">
        <f t="shared" si="428"/>
        <v>-1.2034997225988013E-6</v>
      </c>
      <c r="K693" s="179">
        <f t="shared" si="428"/>
        <v>-4.7929626993657929E-6</v>
      </c>
      <c r="L693" s="179">
        <f t="shared" si="428"/>
        <v>-2.2263431873689846E-5</v>
      </c>
      <c r="M693" s="179">
        <f t="shared" si="428"/>
        <v>-9.3801416503918003E-5</v>
      </c>
      <c r="N693" s="179">
        <f t="shared" si="428"/>
        <v>-3.159994148393389E-4</v>
      </c>
      <c r="O693" s="179">
        <f t="shared" si="428"/>
        <v>-1.1094801705216952E-3</v>
      </c>
      <c r="P693" s="179">
        <f t="shared" si="428"/>
        <v>-4.1144208849133437E-3</v>
      </c>
      <c r="Q693" s="179">
        <f t="shared" si="428"/>
        <v>-1.5986878378844757E-2</v>
      </c>
      <c r="R693" s="179">
        <f t="shared" si="428"/>
        <v>-6.0367184151601139E-2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-9.026739453200626E-13</v>
      </c>
      <c r="G694" s="179">
        <f t="shared" si="428"/>
        <v>-4.0295665750531567E-12</v>
      </c>
      <c r="H694" s="179">
        <f t="shared" si="428"/>
        <v>-1.7979441035524111E-11</v>
      </c>
      <c r="I694" s="179">
        <f t="shared" si="428"/>
        <v>-7.4532158982497504E-11</v>
      </c>
      <c r="J694" s="179">
        <f t="shared" si="428"/>
        <v>-2.8485214158728998E-10</v>
      </c>
      <c r="K694" s="179">
        <f t="shared" si="428"/>
        <v>-1.134431196620805E-9</v>
      </c>
      <c r="L694" s="179">
        <f t="shared" si="428"/>
        <v>-5.2695035859707041E-9</v>
      </c>
      <c r="M694" s="179">
        <f t="shared" si="428"/>
        <v>-2.2202482135945755E-8</v>
      </c>
      <c r="N694" s="179">
        <f t="shared" si="428"/>
        <v>-7.4802539976673544E-8</v>
      </c>
      <c r="O694" s="179">
        <f t="shared" si="428"/>
        <v>-2.6270812257352063E-7</v>
      </c>
      <c r="P694" s="179">
        <f t="shared" si="428"/>
        <v>-9.7527553685542449E-7</v>
      </c>
      <c r="Q694" s="179">
        <f t="shared" si="428"/>
        <v>-3.8075995595176282E-6</v>
      </c>
      <c r="R694" s="179">
        <f t="shared" si="428"/>
        <v>-1.4668237456888946E-5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0.23326037319013912</v>
      </c>
      <c r="F807" s="179">
        <f t="shared" si="503"/>
        <v>0.38723407700421564</v>
      </c>
      <c r="G807" s="179">
        <f t="shared" si="503"/>
        <v>0.41374833804939082</v>
      </c>
      <c r="H807" s="179">
        <f t="shared" si="503"/>
        <v>0.36115815572217547</v>
      </c>
      <c r="I807" s="179">
        <f t="shared" si="503"/>
        <v>0.36421033981055634</v>
      </c>
      <c r="J807" s="179">
        <f t="shared" si="503"/>
        <v>0.38569780806996851</v>
      </c>
      <c r="K807" s="179">
        <f t="shared" si="503"/>
        <v>0.39178443468396562</v>
      </c>
      <c r="L807" s="179">
        <f t="shared" si="503"/>
        <v>0.37403081118501957</v>
      </c>
      <c r="M807" s="179">
        <f t="shared" si="503"/>
        <v>0.36858841909849199</v>
      </c>
      <c r="N807" s="179">
        <f t="shared" si="503"/>
        <v>0.38952073253808239</v>
      </c>
      <c r="O807" s="179">
        <f t="shared" si="503"/>
        <v>0.40925592434346647</v>
      </c>
      <c r="P807" s="179">
        <f t="shared" si="503"/>
        <v>0.42249754398609812</v>
      </c>
      <c r="Q807" s="179">
        <f t="shared" si="503"/>
        <v>0.42407591331779038</v>
      </c>
      <c r="R807" s="179">
        <f t="shared" si="503"/>
        <v>0.43814236150745034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0.12542384226603148</v>
      </c>
      <c r="F808" s="179">
        <f t="shared" si="503"/>
        <v>0.25395708587406268</v>
      </c>
      <c r="G808" s="179">
        <f t="shared" si="503"/>
        <v>0.41024346677943885</v>
      </c>
      <c r="H808" s="179">
        <f t="shared" si="503"/>
        <v>0.44027217702942489</v>
      </c>
      <c r="I808" s="179">
        <f t="shared" si="503"/>
        <v>0.39475336968544633</v>
      </c>
      <c r="J808" s="179">
        <f t="shared" si="503"/>
        <v>0.41062142918203937</v>
      </c>
      <c r="K808" s="179">
        <f t="shared" si="503"/>
        <v>0.4292239260125788</v>
      </c>
      <c r="L808" s="179">
        <f t="shared" si="503"/>
        <v>0.41410459048591208</v>
      </c>
      <c r="M808" s="179">
        <f t="shared" si="503"/>
        <v>0.40917508467169017</v>
      </c>
      <c r="N808" s="179">
        <f t="shared" si="503"/>
        <v>0.43269963422787061</v>
      </c>
      <c r="O808" s="179">
        <f t="shared" si="503"/>
        <v>0.45470129607107751</v>
      </c>
      <c r="P808" s="179">
        <f t="shared" si="503"/>
        <v>0.46943445674708884</v>
      </c>
      <c r="Q808" s="179">
        <f t="shared" si="503"/>
        <v>0.47119360364005758</v>
      </c>
      <c r="R808" s="179">
        <f t="shared" si="503"/>
        <v>0.48682437121666811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3.8855400576401626E-2</v>
      </c>
      <c r="F809" s="179">
        <f t="shared" si="503"/>
        <v>8.1054566051554436E-2</v>
      </c>
      <c r="G809" s="179">
        <f t="shared" si="503"/>
        <v>0.16172749074473805</v>
      </c>
      <c r="H809" s="179">
        <f t="shared" si="503"/>
        <v>0.25710424566637047</v>
      </c>
      <c r="I809" s="179">
        <f t="shared" si="503"/>
        <v>0.27651530930050217</v>
      </c>
      <c r="J809" s="179">
        <f t="shared" si="503"/>
        <v>0.25667996460796993</v>
      </c>
      <c r="K809" s="179">
        <f t="shared" si="503"/>
        <v>0.2649054457319871</v>
      </c>
      <c r="L809" s="179">
        <f t="shared" si="503"/>
        <v>0.26299119160718931</v>
      </c>
      <c r="M809" s="179">
        <f t="shared" si="503"/>
        <v>0.26234402608825613</v>
      </c>
      <c r="N809" s="179">
        <f t="shared" si="503"/>
        <v>0.27812130206548352</v>
      </c>
      <c r="O809" s="179">
        <f t="shared" si="503"/>
        <v>0.29245668436542754</v>
      </c>
      <c r="P809" s="179">
        <f t="shared" si="503"/>
        <v>0.30198492957523521</v>
      </c>
      <c r="Q809" s="179">
        <f t="shared" si="503"/>
        <v>0.30312997417951648</v>
      </c>
      <c r="R809" s="179">
        <f t="shared" si="503"/>
        <v>0.31318917393236551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9.4911745734905448E-3</v>
      </c>
      <c r="F810" s="179">
        <f t="shared" si="506"/>
        <v>1.9479407505025685E-2</v>
      </c>
      <c r="G810" s="179">
        <f t="shared" si="506"/>
        <v>4.042390526968246E-2</v>
      </c>
      <c r="H810" s="179">
        <f t="shared" si="506"/>
        <v>8.1204919715643975E-2</v>
      </c>
      <c r="I810" s="179">
        <f t="shared" si="506"/>
        <v>0.12734754027658665</v>
      </c>
      <c r="J810" s="179">
        <f t="shared" si="506"/>
        <v>0.14268447310084012</v>
      </c>
      <c r="K810" s="179">
        <f t="shared" si="506"/>
        <v>0.13048522995202824</v>
      </c>
      <c r="L810" s="179">
        <f t="shared" si="506"/>
        <v>0.12852892895605228</v>
      </c>
      <c r="M810" s="179">
        <f t="shared" si="506"/>
        <v>0.13151030276623002</v>
      </c>
      <c r="N810" s="179">
        <f t="shared" si="506"/>
        <v>0.14071842749616684</v>
      </c>
      <c r="O810" s="179">
        <f t="shared" si="506"/>
        <v>0.14836248934561966</v>
      </c>
      <c r="P810" s="179">
        <f t="shared" si="506"/>
        <v>0.15330276408937182</v>
      </c>
      <c r="Q810" s="179">
        <f t="shared" si="506"/>
        <v>0.15391152348417694</v>
      </c>
      <c r="R810" s="179">
        <f t="shared" si="506"/>
        <v>0.15902629462654269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2.012658684806845E-3</v>
      </c>
      <c r="F811" s="179">
        <f t="shared" si="506"/>
        <v>4.0571604640393423E-3</v>
      </c>
      <c r="G811" s="179">
        <f t="shared" si="506"/>
        <v>8.2868644774426389E-3</v>
      </c>
      <c r="H811" s="179">
        <f t="shared" si="506"/>
        <v>1.7452376214342053E-2</v>
      </c>
      <c r="I811" s="179">
        <f t="shared" si="506"/>
        <v>3.4543297684627779E-2</v>
      </c>
      <c r="J811" s="179">
        <f t="shared" si="506"/>
        <v>5.5902443711583934E-2</v>
      </c>
      <c r="K811" s="179">
        <f t="shared" si="506"/>
        <v>6.1976964598129944E-2</v>
      </c>
      <c r="L811" s="179">
        <f t="shared" si="506"/>
        <v>5.456323008333662E-2</v>
      </c>
      <c r="M811" s="179">
        <f t="shared" si="506"/>
        <v>5.4961910216511631E-2</v>
      </c>
      <c r="N811" s="179">
        <f t="shared" si="506"/>
        <v>6.0204241823103653E-2</v>
      </c>
      <c r="O811" s="179">
        <f t="shared" si="506"/>
        <v>6.4102920175487535E-2</v>
      </c>
      <c r="P811" s="179">
        <f t="shared" si="506"/>
        <v>6.6419786559443084E-2</v>
      </c>
      <c r="Q811" s="179">
        <f t="shared" si="506"/>
        <v>6.6731055564023006E-2</v>
      </c>
      <c r="R811" s="179">
        <f t="shared" si="506"/>
        <v>6.8961313415177167E-2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4.4456060145086561E-4</v>
      </c>
      <c r="F812" s="179">
        <f t="shared" si="506"/>
        <v>8.8579170328379928E-4</v>
      </c>
      <c r="G812" s="179">
        <f t="shared" si="506"/>
        <v>1.775049885681044E-3</v>
      </c>
      <c r="H812" s="179">
        <f t="shared" si="506"/>
        <v>3.6813124457051099E-3</v>
      </c>
      <c r="I812" s="179">
        <f t="shared" si="506"/>
        <v>7.6625163304134851E-3</v>
      </c>
      <c r="J812" s="179">
        <f t="shared" si="506"/>
        <v>1.5493102809525844E-2</v>
      </c>
      <c r="K812" s="179">
        <f t="shared" si="506"/>
        <v>2.5021765178532104E-2</v>
      </c>
      <c r="L812" s="179">
        <f t="shared" si="506"/>
        <v>2.6352586514161648E-2</v>
      </c>
      <c r="M812" s="179">
        <f t="shared" si="506"/>
        <v>2.4117510996452329E-2</v>
      </c>
      <c r="N812" s="179">
        <f t="shared" si="506"/>
        <v>2.5826388742881578E-2</v>
      </c>
      <c r="O812" s="179">
        <f t="shared" si="506"/>
        <v>2.8254533975154712E-2</v>
      </c>
      <c r="P812" s="179">
        <f t="shared" si="506"/>
        <v>2.9581156293977132E-2</v>
      </c>
      <c r="Q812" s="179">
        <f t="shared" si="506"/>
        <v>2.9803655892009975E-2</v>
      </c>
      <c r="R812" s="179">
        <f t="shared" si="506"/>
        <v>3.0822308345374996E-2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1.5696764282022196E-4</v>
      </c>
      <c r="F813" s="179">
        <f t="shared" si="506"/>
        <v>3.1073376787571505E-4</v>
      </c>
      <c r="G813" s="179">
        <f t="shared" si="506"/>
        <v>6.1490343757316496E-4</v>
      </c>
      <c r="H813" s="179">
        <f t="shared" si="506"/>
        <v>1.2496550586498501E-3</v>
      </c>
      <c r="I813" s="179">
        <f t="shared" si="506"/>
        <v>2.5648686765067058E-3</v>
      </c>
      <c r="J813" s="179">
        <f t="shared" si="506"/>
        <v>5.4478538751074968E-3</v>
      </c>
      <c r="K813" s="179">
        <f t="shared" si="506"/>
        <v>1.101202112447484E-2</v>
      </c>
      <c r="L813" s="179">
        <f t="shared" si="506"/>
        <v>1.71203424301959E-2</v>
      </c>
      <c r="M813" s="179">
        <f t="shared" si="506"/>
        <v>1.8434958790972865E-2</v>
      </c>
      <c r="N813" s="179">
        <f t="shared" si="506"/>
        <v>1.7836260700770507E-2</v>
      </c>
      <c r="O813" s="179">
        <f t="shared" si="506"/>
        <v>1.9195369208984559E-2</v>
      </c>
      <c r="P813" s="179">
        <f t="shared" si="506"/>
        <v>2.0714246614649146E-2</v>
      </c>
      <c r="Q813" s="179">
        <f t="shared" si="506"/>
        <v>2.1094634916417547E-2</v>
      </c>
      <c r="R813" s="179">
        <f t="shared" si="506"/>
        <v>2.1878922921448406E-2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1.303983952441747E-4</v>
      </c>
      <c r="F814" s="179">
        <f t="shared" si="509"/>
        <v>2.572551972836025E-4</v>
      </c>
      <c r="G814" s="179">
        <f t="shared" si="509"/>
        <v>5.0548894406703929E-4</v>
      </c>
      <c r="H814" s="179">
        <f t="shared" si="509"/>
        <v>1.0134176010531198E-3</v>
      </c>
      <c r="I814" s="179">
        <f t="shared" si="509"/>
        <v>2.0390310405341804E-3</v>
      </c>
      <c r="J814" s="179">
        <f t="shared" si="509"/>
        <v>4.2819054145893359E-3</v>
      </c>
      <c r="K814" s="179">
        <f t="shared" si="509"/>
        <v>9.0805731671293015E-3</v>
      </c>
      <c r="L814" s="179">
        <f t="shared" si="509"/>
        <v>1.8192437268940331E-2</v>
      </c>
      <c r="M814" s="179">
        <f t="shared" si="509"/>
        <v>2.8204100436045709E-2</v>
      </c>
      <c r="N814" s="179">
        <f t="shared" si="509"/>
        <v>3.2462592735020238E-2</v>
      </c>
      <c r="O814" s="179">
        <f t="shared" si="509"/>
        <v>3.0807931546821408E-2</v>
      </c>
      <c r="P814" s="179">
        <f t="shared" si="509"/>
        <v>3.2937865064059768E-2</v>
      </c>
      <c r="Q814" s="179">
        <f t="shared" si="509"/>
        <v>3.4640050199016614E-2</v>
      </c>
      <c r="R814" s="179">
        <f t="shared" si="509"/>
        <v>3.6325364266215979E-2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2.2422178928823902E-5</v>
      </c>
      <c r="F815" s="179">
        <f t="shared" si="509"/>
        <v>4.4157815390214791E-5</v>
      </c>
      <c r="G815" s="179">
        <f t="shared" si="509"/>
        <v>8.6443638577276302E-5</v>
      </c>
      <c r="H815" s="179">
        <f t="shared" si="509"/>
        <v>1.7197535035020243E-4</v>
      </c>
      <c r="I815" s="179">
        <f t="shared" si="509"/>
        <v>3.4138012110089652E-4</v>
      </c>
      <c r="J815" s="179">
        <f t="shared" si="509"/>
        <v>7.0449774119322214E-4</v>
      </c>
      <c r="K815" s="179">
        <f t="shared" si="509"/>
        <v>1.4751501337115049E-3</v>
      </c>
      <c r="L815" s="179">
        <f t="shared" si="509"/>
        <v>3.1271358998783468E-3</v>
      </c>
      <c r="M815" s="179">
        <f t="shared" si="509"/>
        <v>6.2552170196782247E-3</v>
      </c>
      <c r="N815" s="179">
        <f t="shared" si="509"/>
        <v>1.012415530607684E-2</v>
      </c>
      <c r="O815" s="179">
        <f t="shared" si="509"/>
        <v>1.1747397716475025E-2</v>
      </c>
      <c r="P815" s="179">
        <f t="shared" si="509"/>
        <v>1.0857491727153628E-2</v>
      </c>
      <c r="Q815" s="179">
        <f t="shared" si="509"/>
        <v>1.1374840725386555E-2</v>
      </c>
      <c r="R815" s="179">
        <f t="shared" si="509"/>
        <v>1.2328329845720161E-2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1.8068121037565702E-6</v>
      </c>
      <c r="F816" s="179">
        <f t="shared" si="509"/>
        <v>3.5551418364264813E-6</v>
      </c>
      <c r="G816" s="179">
        <f t="shared" si="509"/>
        <v>6.9462364305257287E-6</v>
      </c>
      <c r="H816" s="179">
        <f t="shared" si="509"/>
        <v>1.3762951127904495E-5</v>
      </c>
      <c r="I816" s="179">
        <f t="shared" si="509"/>
        <v>2.7111265096429555E-5</v>
      </c>
      <c r="J816" s="179">
        <f t="shared" si="509"/>
        <v>5.5284384812596306E-5</v>
      </c>
      <c r="K816" s="179">
        <f t="shared" si="509"/>
        <v>1.1366441768820594E-4</v>
      </c>
      <c r="L816" s="179">
        <f t="shared" si="509"/>
        <v>2.3699869676922382E-4</v>
      </c>
      <c r="M816" s="179">
        <f t="shared" si="509"/>
        <v>5.0502425000660555E-4</v>
      </c>
      <c r="N816" s="179">
        <f t="shared" si="509"/>
        <v>1.0173649925787254E-3</v>
      </c>
      <c r="O816" s="179">
        <f t="shared" si="509"/>
        <v>1.6952152068781985E-3</v>
      </c>
      <c r="P816" s="179">
        <f t="shared" si="509"/>
        <v>1.9560172301731371E-3</v>
      </c>
      <c r="Q816" s="179">
        <f t="shared" si="509"/>
        <v>1.7567362322191368E-3</v>
      </c>
      <c r="R816" s="179">
        <f t="shared" si="509"/>
        <v>1.893542445747305E-3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7.2822065015276337E-7</v>
      </c>
      <c r="F817" s="179">
        <f t="shared" si="509"/>
        <v>1.4322353362255957E-6</v>
      </c>
      <c r="G817" s="179">
        <f t="shared" si="509"/>
        <v>2.7956867989052236E-6</v>
      </c>
      <c r="H817" s="179">
        <f t="shared" si="509"/>
        <v>5.5277353853329784E-6</v>
      </c>
      <c r="I817" s="179">
        <f t="shared" si="509"/>
        <v>1.0845024585463076E-5</v>
      </c>
      <c r="J817" s="179">
        <f t="shared" si="509"/>
        <v>2.1965880218705917E-5</v>
      </c>
      <c r="K817" s="179">
        <f t="shared" si="509"/>
        <v>4.4609582154740497E-5</v>
      </c>
      <c r="L817" s="179">
        <f t="shared" si="509"/>
        <v>9.0889426692466072E-5</v>
      </c>
      <c r="M817" s="179">
        <f t="shared" si="509"/>
        <v>1.912105101331719E-4</v>
      </c>
      <c r="N817" s="179">
        <f t="shared" si="509"/>
        <v>4.0684885526616162E-4</v>
      </c>
      <c r="O817" s="179">
        <f t="shared" si="509"/>
        <v>8.2945629819279729E-4</v>
      </c>
      <c r="P817" s="179">
        <f t="shared" si="509"/>
        <v>1.3948165517685719E-3</v>
      </c>
      <c r="Q817" s="179">
        <f t="shared" si="509"/>
        <v>1.5706535926087494E-3</v>
      </c>
      <c r="R817" s="179">
        <f t="shared" si="509"/>
        <v>1.4367899656091538E-3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0.50160059845221716</v>
      </c>
      <c r="F934" s="179">
        <f t="shared" si="605"/>
        <v>0.51481398856075</v>
      </c>
      <c r="G934" s="179" t="e">
        <f t="shared" si="605"/>
        <v>#DIV/0!</v>
      </c>
      <c r="H934" s="179">
        <f t="shared" si="605"/>
        <v>0.36561869036581884</v>
      </c>
      <c r="I934" s="179">
        <f t="shared" si="605"/>
        <v>0.3241838417691878</v>
      </c>
      <c r="J934" s="179">
        <f t="shared" si="605"/>
        <v>0.30419732506089603</v>
      </c>
      <c r="K934" s="179">
        <f t="shared" si="605"/>
        <v>0.29200892503837217</v>
      </c>
      <c r="L934" s="179">
        <f t="shared" si="605"/>
        <v>0.28457696290074103</v>
      </c>
      <c r="M934" s="179">
        <f t="shared" si="605"/>
        <v>0.28156105566392425</v>
      </c>
      <c r="N934" s="179">
        <f t="shared" si="605"/>
        <v>0.28044133053000542</v>
      </c>
      <c r="O934" s="179">
        <f t="shared" si="605"/>
        <v>0.27972936526219699</v>
      </c>
      <c r="P934" s="179">
        <f t="shared" si="605"/>
        <v>0.27929284284480504</v>
      </c>
      <c r="Q934" s="179">
        <f t="shared" si="605"/>
        <v>0.27904157811335656</v>
      </c>
      <c r="R934" s="179">
        <f t="shared" si="605"/>
        <v>0.27891879910479062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0.52750490719485787</v>
      </c>
      <c r="F935" s="179">
        <f t="shared" si="605"/>
        <v>0.52504226045898128</v>
      </c>
      <c r="G935" s="179">
        <f t="shared" si="605"/>
        <v>0.53313224276352411</v>
      </c>
      <c r="H935" s="179" t="e">
        <f t="shared" si="605"/>
        <v>#DIV/0!</v>
      </c>
      <c r="I935" s="179">
        <f t="shared" si="605"/>
        <v>0.40004520168557839</v>
      </c>
      <c r="J935" s="179">
        <f t="shared" si="605"/>
        <v>0.36276693668089799</v>
      </c>
      <c r="K935" s="179">
        <f t="shared" si="605"/>
        <v>0.33812639410724832</v>
      </c>
      <c r="L935" s="179">
        <f t="shared" si="605"/>
        <v>0.3223749847079142</v>
      </c>
      <c r="M935" s="179">
        <f t="shared" si="605"/>
        <v>0.31586756851394204</v>
      </c>
      <c r="N935" s="179">
        <f t="shared" si="605"/>
        <v>0.31342697350262727</v>
      </c>
      <c r="O935" s="179">
        <f t="shared" si="605"/>
        <v>0.31185845928957739</v>
      </c>
      <c r="P935" s="179">
        <f t="shared" si="605"/>
        <v>0.3108921132431311</v>
      </c>
      <c r="Q935" s="179">
        <f t="shared" si="605"/>
        <v>0.31033470887695902</v>
      </c>
      <c r="R935" s="179">
        <f t="shared" si="605"/>
        <v>0.31006211508665554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0.33402498175243261</v>
      </c>
      <c r="F936" s="179">
        <f t="shared" si="605"/>
        <v>0.32021281710643679</v>
      </c>
      <c r="G936" s="179">
        <f t="shared" si="605"/>
        <v>0.31899341205657433</v>
      </c>
      <c r="H936" s="179">
        <f t="shared" si="605"/>
        <v>0.32502033474447578</v>
      </c>
      <c r="I936" s="179" t="e">
        <f t="shared" si="605"/>
        <v>#DIV/0!</v>
      </c>
      <c r="J936" s="179">
        <f t="shared" si="605"/>
        <v>0.25978557015486187</v>
      </c>
      <c r="K936" s="179">
        <f t="shared" si="605"/>
        <v>0.2330700571262401</v>
      </c>
      <c r="L936" s="179">
        <f t="shared" si="605"/>
        <v>0.21467088177901647</v>
      </c>
      <c r="M936" s="179">
        <f t="shared" si="605"/>
        <v>0.2068606060821945</v>
      </c>
      <c r="N936" s="179">
        <f t="shared" si="605"/>
        <v>0.20388040799374388</v>
      </c>
      <c r="O936" s="179">
        <f t="shared" si="605"/>
        <v>0.20192630784897159</v>
      </c>
      <c r="P936" s="179">
        <f t="shared" si="605"/>
        <v>0.2007113239061642</v>
      </c>
      <c r="Q936" s="179">
        <f t="shared" si="605"/>
        <v>0.20000767789187096</v>
      </c>
      <c r="R936" s="179">
        <f t="shared" si="605"/>
        <v>0.19966302809400238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0.16888720561506551</v>
      </c>
      <c r="F937" s="179">
        <f t="shared" si="608"/>
        <v>0.15990738575136249</v>
      </c>
      <c r="G937" s="179">
        <f t="shared" si="608"/>
        <v>0.15356589264652554</v>
      </c>
      <c r="H937" s="179">
        <f t="shared" si="608"/>
        <v>0.15492504274851643</v>
      </c>
      <c r="I937" s="179">
        <f t="shared" si="608"/>
        <v>0.1600382208987938</v>
      </c>
      <c r="J937" s="179" t="e">
        <f t="shared" si="608"/>
        <v>#DIV/0!</v>
      </c>
      <c r="K937" s="179">
        <f t="shared" si="608"/>
        <v>0.13207057532448438</v>
      </c>
      <c r="L937" s="179">
        <f t="shared" si="608"/>
        <v>0.11578280427318279</v>
      </c>
      <c r="M937" s="179">
        <f t="shared" si="608"/>
        <v>0.10859379595430026</v>
      </c>
      <c r="N937" s="179">
        <f t="shared" si="608"/>
        <v>0.10577425326847353</v>
      </c>
      <c r="O937" s="179">
        <f t="shared" si="608"/>
        <v>0.10385330413059009</v>
      </c>
      <c r="P937" s="179">
        <f t="shared" si="608"/>
        <v>0.10263737346537459</v>
      </c>
      <c r="Q937" s="179">
        <f t="shared" si="608"/>
        <v>0.10192754709434788</v>
      </c>
      <c r="R937" s="179">
        <f t="shared" si="608"/>
        <v>0.10157878348100613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7.316335996485672E-2</v>
      </c>
      <c r="F938" s="179">
        <f t="shared" si="608"/>
        <v>6.9048096957209884E-2</v>
      </c>
      <c r="G938" s="179">
        <f t="shared" si="608"/>
        <v>6.5504719362379463E-2</v>
      </c>
      <c r="H938" s="179">
        <f t="shared" si="608"/>
        <v>6.3788932926741065E-2</v>
      </c>
      <c r="I938" s="179">
        <f t="shared" si="608"/>
        <v>6.5423692962635893E-2</v>
      </c>
      <c r="J938" s="179">
        <f t="shared" si="608"/>
        <v>7.0837852906963317E-2</v>
      </c>
      <c r="K938" s="179" t="e">
        <f t="shared" si="608"/>
        <v>#DIV/0!</v>
      </c>
      <c r="L938" s="179">
        <f t="shared" si="608"/>
        <v>5.5137846442051185E-2</v>
      </c>
      <c r="M938" s="179">
        <f t="shared" si="608"/>
        <v>4.9868209799591071E-2</v>
      </c>
      <c r="N938" s="179">
        <f t="shared" si="608"/>
        <v>4.7721332938786568E-2</v>
      </c>
      <c r="O938" s="179">
        <f t="shared" si="608"/>
        <v>4.6154368744620256E-2</v>
      </c>
      <c r="P938" s="179">
        <f t="shared" si="608"/>
        <v>4.5129088961814182E-2</v>
      </c>
      <c r="Q938" s="179">
        <f t="shared" si="608"/>
        <v>4.4521421402276246E-2</v>
      </c>
      <c r="R938" s="179">
        <f t="shared" si="608"/>
        <v>4.4221045411496379E-2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3.2699539329489796E-2</v>
      </c>
      <c r="F939" s="179">
        <f t="shared" si="608"/>
        <v>3.0834899567474927E-2</v>
      </c>
      <c r="G939" s="179">
        <f t="shared" si="608"/>
        <v>2.9158075125279643E-2</v>
      </c>
      <c r="H939" s="179">
        <f t="shared" si="608"/>
        <v>2.8047537183763266E-2</v>
      </c>
      <c r="I939" s="179">
        <f t="shared" si="608"/>
        <v>2.7823670127877471E-2</v>
      </c>
      <c r="J939" s="179">
        <f t="shared" si="608"/>
        <v>2.9740056590894771E-2</v>
      </c>
      <c r="K939" s="179">
        <f t="shared" si="608"/>
        <v>3.1732496733333872E-2</v>
      </c>
      <c r="L939" s="179" t="e">
        <f t="shared" si="608"/>
        <v>#DIV/0!</v>
      </c>
      <c r="M939" s="179">
        <f t="shared" si="608"/>
        <v>2.4359107545541974E-2</v>
      </c>
      <c r="N939" s="179">
        <f t="shared" si="608"/>
        <v>2.2838516672167995E-2</v>
      </c>
      <c r="O939" s="179">
        <f t="shared" si="608"/>
        <v>2.158413889780389E-2</v>
      </c>
      <c r="P939" s="179">
        <f t="shared" si="608"/>
        <v>2.0714367507430879E-2</v>
      </c>
      <c r="Q939" s="179">
        <f t="shared" si="608"/>
        <v>2.0184492906212173E-2</v>
      </c>
      <c r="R939" s="179">
        <f t="shared" si="608"/>
        <v>1.9919600613852315E-2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2.3232322140450672E-2</v>
      </c>
      <c r="F940" s="179">
        <f t="shared" si="608"/>
        <v>2.1903020734066754E-2</v>
      </c>
      <c r="G940" s="179">
        <f t="shared" si="608"/>
        <v>2.0694967392633348E-2</v>
      </c>
      <c r="H940" s="179">
        <f t="shared" si="608"/>
        <v>1.9841518433696068E-2</v>
      </c>
      <c r="I940" s="179">
        <f t="shared" si="608"/>
        <v>1.9452495237480771E-2</v>
      </c>
      <c r="J940" s="179">
        <f t="shared" si="608"/>
        <v>2.0089310732747983E-2</v>
      </c>
      <c r="K940" s="179">
        <f t="shared" si="608"/>
        <v>2.1165869205069677E-2</v>
      </c>
      <c r="L940" s="179">
        <f t="shared" si="608"/>
        <v>2.1146212141628845E-2</v>
      </c>
      <c r="M940" s="179" t="e">
        <f t="shared" si="608"/>
        <v>#DIV/0!</v>
      </c>
      <c r="N940" s="179">
        <f t="shared" si="608"/>
        <v>1.8046895374855296E-2</v>
      </c>
      <c r="O940" s="179">
        <f t="shared" si="608"/>
        <v>1.6576689351835764E-2</v>
      </c>
      <c r="P940" s="179">
        <f t="shared" si="608"/>
        <v>1.5449850790827696E-2</v>
      </c>
      <c r="Q940" s="179">
        <f t="shared" si="608"/>
        <v>1.4730857646134804E-2</v>
      </c>
      <c r="R940" s="179">
        <f t="shared" si="608"/>
        <v>1.4364263985928025E-2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3.8719886421558103E-2</v>
      </c>
      <c r="F941" s="179">
        <f t="shared" si="611"/>
        <v>3.6502539295247452E-2</v>
      </c>
      <c r="G941" s="179">
        <f t="shared" si="611"/>
        <v>3.4482175179247697E-2</v>
      </c>
      <c r="H941" s="179">
        <f t="shared" si="611"/>
        <v>3.303262887396085E-2</v>
      </c>
      <c r="I941" s="179">
        <f t="shared" si="611"/>
        <v>3.228273901378579E-2</v>
      </c>
      <c r="J941" s="179">
        <f t="shared" si="611"/>
        <v>3.2945938250103994E-2</v>
      </c>
      <c r="K941" s="179">
        <f t="shared" si="611"/>
        <v>3.3535330302396325E-2</v>
      </c>
      <c r="L941" s="179">
        <f t="shared" si="611"/>
        <v>3.3482916393980426E-2</v>
      </c>
      <c r="M941" s="179">
        <f t="shared" si="611"/>
        <v>3.4538225990567703E-2</v>
      </c>
      <c r="N941" s="179" t="e">
        <f t="shared" si="611"/>
        <v>#DIV/0!</v>
      </c>
      <c r="O941" s="179">
        <f t="shared" si="611"/>
        <v>3.1219496189425055E-2</v>
      </c>
      <c r="P941" s="179">
        <f t="shared" si="611"/>
        <v>2.8004528752314482E-2</v>
      </c>
      <c r="Q941" s="179">
        <f t="shared" si="611"/>
        <v>2.5791000420818003E-2</v>
      </c>
      <c r="R941" s="179">
        <f t="shared" si="611"/>
        <v>2.4627273375467423E-2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1.3336793753210674E-2</v>
      </c>
      <c r="F942" s="179">
        <f t="shared" si="611"/>
        <v>1.2572881983176678E-2</v>
      </c>
      <c r="G942" s="179">
        <f t="shared" si="611"/>
        <v>1.1876380716038176E-2</v>
      </c>
      <c r="H942" s="179">
        <f t="shared" si="611"/>
        <v>1.1374750207808133E-2</v>
      </c>
      <c r="I942" s="179">
        <f t="shared" si="611"/>
        <v>1.1107605058408437E-2</v>
      </c>
      <c r="J942" s="179">
        <f t="shared" si="611"/>
        <v>1.1299915578152414E-2</v>
      </c>
      <c r="K942" s="179">
        <f t="shared" si="611"/>
        <v>1.1366080160109876E-2</v>
      </c>
      <c r="L942" s="179">
        <f t="shared" si="611"/>
        <v>1.098750569315237E-2</v>
      </c>
      <c r="M942" s="179">
        <f t="shared" si="611"/>
        <v>1.1345668215803557E-2</v>
      </c>
      <c r="N942" s="179">
        <f t="shared" si="611"/>
        <v>1.2769315666032415E-2</v>
      </c>
      <c r="O942" s="179" t="e">
        <f t="shared" si="611"/>
        <v>#DIV/0!</v>
      </c>
      <c r="P942" s="179">
        <f t="shared" si="611"/>
        <v>1.1013046032232283E-2</v>
      </c>
      <c r="Q942" s="179">
        <f t="shared" si="611"/>
        <v>9.6731768059182353E-3</v>
      </c>
      <c r="R942" s="179">
        <f t="shared" si="611"/>
        <v>8.9363625812416032E-3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2.1510935080019046E-3</v>
      </c>
      <c r="F943" s="179">
        <f t="shared" si="611"/>
        <v>2.0278755259563819E-3</v>
      </c>
      <c r="G943" s="179">
        <f t="shared" si="611"/>
        <v>1.9155124931804096E-3</v>
      </c>
      <c r="H943" s="179">
        <f t="shared" si="611"/>
        <v>1.8345098397538372E-3</v>
      </c>
      <c r="I943" s="179">
        <f t="shared" si="611"/>
        <v>1.7910640652104156E-3</v>
      </c>
      <c r="J943" s="179">
        <f t="shared" si="611"/>
        <v>1.8206090723950088E-3</v>
      </c>
      <c r="K943" s="179">
        <f t="shared" si="611"/>
        <v>1.8254667817042731E-3</v>
      </c>
      <c r="L943" s="179">
        <f t="shared" si="611"/>
        <v>1.7437386048160192E-3</v>
      </c>
      <c r="M943" s="179">
        <f t="shared" si="611"/>
        <v>1.7448380027578541E-3</v>
      </c>
      <c r="N943" s="179">
        <f t="shared" si="611"/>
        <v>1.9382457454074368E-3</v>
      </c>
      <c r="O943" s="179">
        <f t="shared" si="611"/>
        <v>2.1915094831023098E-3</v>
      </c>
      <c r="P943" s="179" t="e">
        <f t="shared" si="611"/>
        <v>#DIV/0!</v>
      </c>
      <c r="Q943" s="179">
        <f t="shared" si="611"/>
        <v>1.7845400899620266E-3</v>
      </c>
      <c r="R943" s="179">
        <f t="shared" si="611"/>
        <v>1.5776547555912189E-3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1.7208743570910261E-3</v>
      </c>
      <c r="F944" s="179">
        <f t="shared" si="611"/>
        <v>1.6222986970613426E-3</v>
      </c>
      <c r="G944" s="179">
        <f t="shared" si="611"/>
        <v>1.5324034727822624E-3</v>
      </c>
      <c r="H944" s="179">
        <f t="shared" si="611"/>
        <v>1.467582547058908E-3</v>
      </c>
      <c r="I944" s="179">
        <f t="shared" si="611"/>
        <v>1.4327546936154613E-3</v>
      </c>
      <c r="J944" s="179">
        <f t="shared" si="611"/>
        <v>1.4560969752671991E-3</v>
      </c>
      <c r="K944" s="179">
        <f t="shared" si="611"/>
        <v>1.4588137444338123E-3</v>
      </c>
      <c r="L944" s="179">
        <f t="shared" si="611"/>
        <v>1.3890317800107849E-3</v>
      </c>
      <c r="M944" s="179">
        <f t="shared" si="611"/>
        <v>1.3736000588439449E-3</v>
      </c>
      <c r="N944" s="179">
        <f t="shared" si="611"/>
        <v>1.4751468312590142E-3</v>
      </c>
      <c r="O944" s="179">
        <f t="shared" si="611"/>
        <v>1.6329888955640916E-3</v>
      </c>
      <c r="P944" s="179">
        <f t="shared" si="611"/>
        <v>1.824267530732069E-3</v>
      </c>
      <c r="Q944" s="179" t="e">
        <f t="shared" si="611"/>
        <v>#DIV/0!</v>
      </c>
      <c r="R944" s="179">
        <f t="shared" si="611"/>
        <v>1.4542557469945795E-3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0.1765399599519285</v>
      </c>
      <c r="F1058" s="199">
        <f t="array" ref="F1058">IF(F33=MAX(IF(ISNUMBER($E$33:$DT$33),$E$33:$DT$33)),0,SUM(IF($D$805:$D$924&gt;=F33+1,IF($D$805:$D$924&lt;=MAX(IF(ISNUMBER($E$33:$DT$33),$E$33:$DT$33)),F$805:F$924))))</f>
        <v>0.10609405988162544</v>
      </c>
      <c r="G1058" s="199">
        <f t="array" ref="G1058">IF(G33=MAX(IF(ISNUMBER($E$33:$DT$33),$E$33:$DT$33)),0,SUM(IF($D$805:$D$924&gt;=G33+1,IF($D$805:$D$924&lt;=MAX(IF(ISNUMBER($E$33:$DT$33),$E$33:$DT$33)),G$805:G$924))))</f>
        <v>5.1702397576253049E-2</v>
      </c>
      <c r="H1058" s="199">
        <f t="array" ref="H1058">IF(H33=MAX(IF(ISNUMBER($E$33:$DT$33),$E$33:$DT$33)),0,SUM(IF($D$805:$D$924&gt;=H33+1,IF($D$805:$D$924&lt;=MAX(IF(ISNUMBER($E$33:$DT$33),$E$33:$DT$33)),H$805:H$924))))</f>
        <v>2.3588027356613576E-2</v>
      </c>
      <c r="I1058" s="199">
        <f t="array" ref="I1058">IF(I33=MAX(IF(ISNUMBER($E$33:$DT$33),$E$33:$DT$33)),0,SUM(IF($D$805:$D$924&gt;=I33+1,IF($D$805:$D$924&lt;=MAX(IF(ISNUMBER($E$33:$DT$33),$E$33:$DT$33)),I$805:I$924))))</f>
        <v>1.264575245823716E-2</v>
      </c>
      <c r="J1058" s="199">
        <f t="array" ref="J1058">IF(J33=MAX(IF(ISNUMBER($E$33:$DT$33),$E$33:$DT$33)),0,SUM(IF($D$805:$D$924&gt;=J33+1,IF($D$805:$D$924&lt;=MAX(IF(ISNUMBER($E$33:$DT$33),$E$33:$DT$33)),J$805:J$924))))</f>
        <v>1.0511507295921357E-2</v>
      </c>
      <c r="K1058" s="199">
        <f t="array" ref="K1058">IF(K33=MAX(IF(ISNUMBER($E$33:$DT$33),$E$33:$DT$33)),0,SUM(IF($D$805:$D$924&gt;=K33+1,IF($D$805:$D$924&lt;=MAX(IF(ISNUMBER($E$33:$DT$33),$E$33:$DT$33)),K$805:K$924))))</f>
        <v>1.0713997300683753E-2</v>
      </c>
      <c r="L1058" s="199">
        <f t="array" ref="L1058">IF(L33=MAX(IF(ISNUMBER($E$33:$DT$33),$E$33:$DT$33)),0,SUM(IF($D$805:$D$924&gt;=L33+1,IF($D$805:$D$924&lt;=MAX(IF(ISNUMBER($E$33:$DT$33),$E$33:$DT$33)),L$805:L$924))))</f>
        <v>3.4550240233400366E-3</v>
      </c>
      <c r="M1058" s="199">
        <f t="array" ref="M1058">IF(M33=MAX(IF(ISNUMBER($E$33:$DT$33),$E$33:$DT$33)),0,SUM(IF($D$805:$D$924&gt;=M33+1,IF($D$805:$D$924&lt;=MAX(IF(ISNUMBER($E$33:$DT$33),$E$33:$DT$33)),M$805:M$924))))</f>
        <v>6.9623476013977751E-4</v>
      </c>
      <c r="N1058" s="199">
        <f t="array" ref="N1058">IF(N33=MAX(IF(ISNUMBER($E$33:$DT$33),$E$33:$DT$33)),0,SUM(IF($D$805:$D$924&gt;=N33+1,IF($D$805:$D$924&lt;=MAX(IF(ISNUMBER($E$33:$DT$33),$E$33:$DT$33)),N$805:N$924))))</f>
        <v>4.0684885526616162E-4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0.30419732506089603</v>
      </c>
      <c r="K1065" s="199">
        <f t="array" ref="K1065">IF(K32=MIN($E$12:$DT$12),0,SUM(IF($D$932:$D$1051&gt;=MIN($E$12:$DT$12),IF($D$932:$D$1051&lt;=K32-1,K$932:K$1051))))</f>
        <v>0.63013531914562049</v>
      </c>
      <c r="L1065" s="199">
        <f t="array" ref="L1065">IF(L32=MIN($E$12:$DT$12),0,SUM(IF($D$932:$D$1051&gt;=MIN($E$12:$DT$12),IF($D$932:$D$1051&lt;=L32-1,L$932:L$1051))))</f>
        <v>0.82162282938767173</v>
      </c>
      <c r="M1065" s="199">
        <f t="array" ref="M1065">IF(M32=MIN($E$12:$DT$12),0,SUM(IF($D$932:$D$1051&gt;=MIN($E$12:$DT$12),IF($D$932:$D$1051&lt;=M32-1,M$932:M$1051))))</f>
        <v>0.91288302621436113</v>
      </c>
      <c r="N1065" s="199">
        <f t="array" ref="N1065">IF(N32=MIN($E$12:$DT$12),0,SUM(IF($D$932:$D$1051&gt;=MIN($E$12:$DT$12),IF($D$932:$D$1051&lt;=N32-1,N$932:N$1051))))</f>
        <v>0.95124429823363665</v>
      </c>
      <c r="O1065" s="199">
        <f t="array" ref="O1065">IF(O32=MIN($E$12:$DT$12),0,SUM(IF($D$932:$D$1051&gt;=MIN($E$12:$DT$12),IF($D$932:$D$1051&lt;=O32-1,O$932:O$1051))))</f>
        <v>0.96510594417376028</v>
      </c>
      <c r="P1065" s="199">
        <f t="array" ref="P1065">IF(P32=MIN($E$12:$DT$12),0,SUM(IF($D$932:$D$1051&gt;=MIN($E$12:$DT$12),IF($D$932:$D$1051&lt;=P32-1,P$932:P$1051))))</f>
        <v>0.97482696071954777</v>
      </c>
      <c r="Q1065" s="199">
        <f t="array" ref="Q1065">IF(Q32=MIN($E$12:$DT$12),0,SUM(IF($D$932:$D$1051&gt;=MIN($E$12:$DT$12),IF($D$932:$D$1051&lt;=Q32-1,Q$932:Q$1051))))</f>
        <v>0.9965392843519757</v>
      </c>
      <c r="R1065" s="199">
        <f t="array" ref="R1065">IF(R32=MIN($E$12:$DT$12),0,SUM(IF($D$932:$D$1051&gt;=MIN($E$12:$DT$12),IF($D$932:$D$1051&lt;=R32-1,R$932:R$1051))))</f>
        <v>1.0022912717344405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0.46463603510583373</v>
      </c>
      <c r="F1072" s="199">
        <f t="array" ref="F1072">(F$545)*SUM(IF($E$12:$DT$12&gt;=F32,IF($E$12:$DT$12&lt;=F33,$E$15:$DT$15)))</f>
        <v>0.92470992276840347</v>
      </c>
      <c r="G1072" s="199">
        <f t="array" ref="G1072">(G$545)*SUM(IF($E$12:$DT$12&gt;=G32,IF($E$12:$DT$12&lt;=G33,$E$15:$DT$15)))</f>
        <v>1.1692221553025377</v>
      </c>
      <c r="H1072" s="199">
        <f t="array" ref="H1072">(H$545)*SUM(IF($E$12:$DT$12&gt;=H32,IF($E$12:$DT$12&lt;=H33,$E$15:$DT$15)))</f>
        <v>1.2635811480744494</v>
      </c>
      <c r="I1072" s="199">
        <f t="array" ref="I1072">(I$545)*SUM(IF($E$12:$DT$12&gt;=I32,IF($E$12:$DT$12&lt;=I33,$E$15:$DT$15)))</f>
        <v>1.29446415519691</v>
      </c>
      <c r="J1072" s="199">
        <f t="array" ref="J1072">(J$545)*SUM(IF($E$12:$DT$12&gt;=J32,IF($E$12:$DT$12&lt;=J33,$E$15:$DT$15)))</f>
        <v>0.95001651732957315</v>
      </c>
      <c r="K1072" s="199">
        <f t="array" ref="K1072">(K$545)*SUM(IF($E$12:$DT$12&gt;=K32,IF($E$12:$DT$12&lt;=K33,$E$15:$DT$15)))</f>
        <v>0.53373103630389551</v>
      </c>
      <c r="L1072" s="199">
        <f t="array" ref="L1072">(L$545)*SUM(IF($E$12:$DT$12&gt;=L32,IF($E$12:$DT$12&lt;=L33,$E$15:$DT$15)))</f>
        <v>0.27115424544834749</v>
      </c>
      <c r="M1072" s="199">
        <f t="array" ref="M1072">(M$545)*SUM(IF($E$12:$DT$12&gt;=M32,IF($E$12:$DT$12&lt;=M33,$E$15:$DT$15)))</f>
        <v>0.14372440094443659</v>
      </c>
      <c r="N1072" s="199">
        <f t="array" ref="N1072">(N$545)*SUM(IF($E$12:$DT$12&gt;=N32,IF($E$12:$DT$12&lt;=N33,$E$15:$DT$15)))</f>
        <v>9.2338041557390907E-2</v>
      </c>
      <c r="O1072" s="199">
        <f t="array" ref="O1072">(O$545)*SUM(IF($E$12:$DT$12&gt;=O32,IF($E$12:$DT$12&lt;=O33,$E$15:$DT$15)))</f>
        <v>6.9726489671980793E-2</v>
      </c>
      <c r="P1072" s="199">
        <f t="array" ref="P1072">(P$545)*SUM(IF($E$12:$DT$12&gt;=P32,IF($E$12:$DT$12&lt;=P33,$E$15:$DT$15)))</f>
        <v>5.0856447984501563E-2</v>
      </c>
      <c r="Q1072" s="199">
        <f t="array" ref="Q1072">(Q$545)*SUM(IF($E$12:$DT$12&gt;=Q32,IF($E$12:$DT$12&lt;=Q33,$E$15:$DT$15)))</f>
        <v>1.5706535926087492E-2</v>
      </c>
      <c r="R1072" s="199">
        <f t="array" ref="R1072">(R$545)*SUM(IF($E$12:$DT$12&gt;=R32,IF($E$12:$DT$12&lt;=R33,$E$15:$DT$15)))</f>
        <v>3.6511875331551053E-3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0.64117599505776224</v>
      </c>
      <c r="F1079" s="199">
        <f t="shared" si="705"/>
        <v>1.0308039826500288</v>
      </c>
      <c r="G1079" s="199">
        <f t="shared" si="705"/>
        <v>1.2209245528787906</v>
      </c>
      <c r="H1079" s="199">
        <f t="shared" si="705"/>
        <v>1.287169175431063</v>
      </c>
      <c r="I1079" s="199">
        <f t="shared" si="705"/>
        <v>1.3071099076551471</v>
      </c>
      <c r="J1079" s="199">
        <f t="shared" si="705"/>
        <v>1.2647253496863906</v>
      </c>
      <c r="K1079" s="199">
        <f t="shared" si="705"/>
        <v>1.1745803527501999</v>
      </c>
      <c r="L1079" s="199">
        <f t="shared" si="705"/>
        <v>1.0962320988593592</v>
      </c>
      <c r="M1079" s="199">
        <f t="shared" si="705"/>
        <v>1.0573036619189375</v>
      </c>
      <c r="N1079" s="199">
        <f t="shared" si="705"/>
        <v>1.0439891886462938</v>
      </c>
      <c r="O1079" s="199">
        <f t="shared" si="705"/>
        <v>1.0348324338457411</v>
      </c>
      <c r="P1079" s="199">
        <f t="shared" si="705"/>
        <v>1.0256834087040494</v>
      </c>
      <c r="Q1079" s="199">
        <f t="shared" si="705"/>
        <v>1.0122458202780631</v>
      </c>
      <c r="R1079" s="199">
        <f t="shared" si="705"/>
        <v>1.0059424592675956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1.3071099076551471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0.23495339286814698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0.93288590604026833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6.7114093959731544E-2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2.6921582877409537E-2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2021-10-07T07:40:11Z</dcterms:modified>
</cp:coreProperties>
</file>