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828" i="11" s="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817" i="11" s="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868" i="11" s="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923" i="11" s="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830" i="11" s="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<sst xmlns="http://schemas.openxmlformats.org/spreadsheetml/2006/main" count="350" uniqueCount="205">
  <si>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</si>
  <si>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</si>
  <si>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</si>
  <si>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</si>
  <si>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</si>
  <si>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</si>
  <si>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</si>
  <si>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</si>
  <si>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</si>
  <si>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</si>
  <si>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</si>
  <si>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</si>
  <si>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</si>
  <si>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</si>
  <si>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</si>
  <si>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</si>
  <si>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</si>
  <si>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</si>
  <si>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</si>
  <si>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</si>
  <si>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</si>
  <si>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</si>
  <si>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</si>
  <si>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</si>
  <si>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</si>
  <si>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</si>
  <si>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</si>
  <si>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</si>
  <si>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</si>
  <si>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</si>
  <si>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</si>
  <si>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</si>
  <si>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</si>
  <si>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</si>
  <si>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</si>
  <si>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</si>
  <si>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</si>
  <si>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</si>
  <si>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</si>
  <si>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</si>
  <si>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</si>
  <si>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</si>
  <si>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</si>
  <si>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</si>
  <si>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</si>
  <si>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</si>
  <si>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</si>
  <si>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</si>
  <si>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</si>
  <si>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</si>
  <si>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</si>
  <si>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</si>
  <si>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</si>
  <si>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</si>
  <si>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</si>
  <si>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</si>
  <si>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</si>
  <si>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</si>
  <si>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</si>
  <si>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</si>
  <si>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</si>
  <si>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</si>
  <si>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</si>
  <si>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</si>
  <si>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</si>
  <si>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</si>
  <si>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</si>
  <si>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</si>
  <si>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</si>
  <si>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</si>
  <si>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</si>
  <si>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</si>
  <si>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</si>
  <si>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</si>
  <si>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</si>
  <si>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</si>
  <si>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</si>
  <si>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</si>
  <si>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</si>
  <si>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</si>
  <si>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</si>
  <si>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</si>
  <si>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</si>
  <si>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</si>
  <si>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</si>
  <si>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</si>
  <si>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</si>
  <si>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</si>
  <si>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</si>
  <si>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</si>
  <si>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</si>
  <si>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</si>
  <si>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</si>
  <si>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</si>
  <si>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</si>
  <si>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</si>
  <si>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</si>
  <si>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</si>
  <si>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</si>
  <si>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</si>
  <si>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</si>
  <si>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</si>
  <si>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</si>
  <si>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</si>
  <si>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</si>
  <si>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</si>
  <si>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</si>
  <si>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</si>
  <si>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</si>
  <si>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</si>
  <si>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</si>
  <si>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</si>
  <si>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</si>
  <si>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</si>
  <si>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</si>
  <si>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</si>
  <si>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</si>
  <si>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</si>
  <si>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</si>
  <si>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</si>
  <si>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</si>
  <si>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</si>
  <si>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</si>
  <si>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</si>
  <si>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</si>
  <si>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</si>
  <si>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</si>
  <si>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</si>
  <si>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</si>
  <si>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</si>
  <si>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</si>
  <si>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</si>
  <si>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</si>
  <si>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</si>
  <si>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</si>
  <si>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</si>
  <si>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</si>
  <si>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</si>
  <si>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</si>
  <si>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</si>
  <si>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</si>
  <si>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</si>
  <si>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</si>
  <si>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</si>
  <si>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</si>
  <si>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</si>
  <si>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</si>
  <si>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</si>
  <si>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</si>
  <si>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</si>
  <si>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</si>
  <si>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</si>
  <si>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</si>
  <si>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</si>
  <si>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</si>
  <si>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</si>
  <si>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</si>
  <si>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</si>
  <si>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</si>
  <si>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</si>
  <si>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</si>
  <si>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</si>
  <si>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</si>
  <si>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</si>
  <si>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</si>
  <si>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</si>
  <si>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</si>
  <si>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</si>
  <si>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</si>
  <si>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</si>
  <si>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</si>
  <si>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</si>
  <si>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</si>
  <si>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</si>
  <si>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</si>
  <si>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</si>
  <si>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</si>
  <si>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</si>
  <si>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</si>
  <si>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</si>
  <si>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</si>
  <si>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</si>
  <si>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</si>
  <si>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</si>
  <si>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</si>
  <si>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</si>
  <si>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</si>
  <si>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</si>
  <si>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</si>
  <si>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</si>
  <si>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</si>
  <si>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</si>
  <si>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</si>
  <si>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</si>
  <si>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</si>
  <si>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</si>
  <si>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</si>
  <si>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</si>
  <si>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</si>
  <si>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</si>
  <si>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</si>
  <si>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</si>
  <si>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</si>
  <si>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Z4 SP OS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</si>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</sst>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4" fontId="4" fillId="17" borderId="14" xfId="3" applyNumberForma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Z4 SP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0.12116818558409279</c:v>
                </c:pt>
                <c:pt idx="2">
                  <c:v>0.4256420878210439</c:v>
                </c:pt>
                <c:pt idx="3">
                  <c:v>0.15451532725766362</c:v>
                </c:pt>
                <c:pt idx="4">
                  <c:v>9.5691797845898929E-2</c:v>
                </c:pt>
                <c:pt idx="5">
                  <c:v>7.7671913835956924E-2</c:v>
                </c:pt>
                <c:pt idx="6">
                  <c:v>5.343827671913836E-2</c:v>
                </c:pt>
                <c:pt idx="7">
                  <c:v>2.568351284175642E-2</c:v>
                </c:pt>
                <c:pt idx="8">
                  <c:v>1.3048881524440762E-2</c:v>
                </c:pt>
                <c:pt idx="9">
                  <c:v>2.3612261806130904E-2</c:v>
                </c:pt>
                <c:pt idx="10">
                  <c:v>7.6636288318144155E-3</c:v>
                </c:pt>
                <c:pt idx="11">
                  <c:v>1.0356255178127589E-3</c:v>
                </c:pt>
                <c:pt idx="12">
                  <c:v>8.2850041425020708E-4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Z4 SP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0.8788318144159073</c:v>
                </c:pt>
                <c:pt idx="3">
                  <c:v>0.45318972659486334</c:v>
                </c:pt>
                <c:pt idx="4">
                  <c:v>0.29867439933719969</c:v>
                </c:pt>
                <c:pt idx="5">
                  <c:v>0.20298260149130076</c:v>
                </c:pt>
                <c:pt idx="6">
                  <c:v>0.12531068765534384</c:v>
                </c:pt>
                <c:pt idx="7">
                  <c:v>7.1872410936205472E-2</c:v>
                </c:pt>
                <c:pt idx="8">
                  <c:v>4.6188898094449045E-2</c:v>
                </c:pt>
                <c:pt idx="9">
                  <c:v>3.3140016570008285E-2</c:v>
                </c:pt>
                <c:pt idx="10">
                  <c:v>9.5277547638773809E-3</c:v>
                </c:pt>
                <c:pt idx="11">
                  <c:v>1.864125932062966E-3</c:v>
                </c:pt>
                <c:pt idx="12">
                  <c:v>8.2850041425020708E-4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0.12116818558409279</c:v>
                </c:pt>
                <c:pt idx="2">
                  <c:v>0.4256420878210439</c:v>
                </c:pt>
                <c:pt idx="3">
                  <c:v>0.15451532725766362</c:v>
                </c:pt>
                <c:pt idx="4">
                  <c:v>9.5691797845898929E-2</c:v>
                </c:pt>
                <c:pt idx="5">
                  <c:v>7.7671913835956924E-2</c:v>
                </c:pt>
                <c:pt idx="6">
                  <c:v>5.343827671913836E-2</c:v>
                </c:pt>
                <c:pt idx="7">
                  <c:v>2.568351284175642E-2</c:v>
                </c:pt>
                <c:pt idx="8">
                  <c:v>1.3048881524440762E-2</c:v>
                </c:pt>
                <c:pt idx="9">
                  <c:v>2.3612261806130904E-2</c:v>
                </c:pt>
                <c:pt idx="10">
                  <c:v>7.6636288318144155E-3</c:v>
                </c:pt>
                <c:pt idx="11">
                  <c:v>1.0356255178127589E-3</c:v>
                </c:pt>
                <c:pt idx="12">
                  <c:v>8.2850041425020708E-4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0.12116818558409279</c:v>
                </c:pt>
                <c:pt idx="2">
                  <c:v>0.4256420878210439</c:v>
                </c:pt>
                <c:pt idx="3">
                  <c:v>0.15451532725766362</c:v>
                </c:pt>
                <c:pt idx="4">
                  <c:v>9.5691797845898929E-2</c:v>
                </c:pt>
                <c:pt idx="5">
                  <c:v>7.7671913835956924E-2</c:v>
                </c:pt>
                <c:pt idx="6">
                  <c:v>5.343827671913836E-2</c:v>
                </c:pt>
                <c:pt idx="7">
                  <c:v>2.568351284175642E-2</c:v>
                </c:pt>
                <c:pt idx="8">
                  <c:v>1.3048881524440762E-2</c:v>
                </c:pt>
                <c:pt idx="9">
                  <c:v>2.3612261806130904E-2</c:v>
                </c:pt>
                <c:pt idx="10">
                  <c:v>7.6636288318144155E-3</c:v>
                </c:pt>
                <c:pt idx="11">
                  <c:v>1.0356255178127589E-3</c:v>
                </c:pt>
                <c:pt idx="12">
                  <c:v>8.2850041425020708E-4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0.12116818558409279</c:v>
                </c:pt>
                <c:pt idx="2">
                  <c:v>0.4256420878210439</c:v>
                </c:pt>
                <c:pt idx="3">
                  <c:v>0.15451532725766362</c:v>
                </c:pt>
                <c:pt idx="4">
                  <c:v>9.5691797845898929E-2</c:v>
                </c:pt>
                <c:pt idx="5">
                  <c:v>7.7671913835956924E-2</c:v>
                </c:pt>
                <c:pt idx="6">
                  <c:v>5.343827671913836E-2</c:v>
                </c:pt>
                <c:pt idx="7">
                  <c:v>2.568351284175642E-2</c:v>
                </c:pt>
                <c:pt idx="8">
                  <c:v>1.3048881524440762E-2</c:v>
                </c:pt>
                <c:pt idx="9">
                  <c:v>2.3612261806130904E-2</c:v>
                </c:pt>
                <c:pt idx="10">
                  <c:v>7.6636288318144155E-3</c:v>
                </c:pt>
                <c:pt idx="11">
                  <c:v>1.0356255178127589E-3</c:v>
                </c:pt>
                <c:pt idx="12">
                  <c:v>8.2850041425020708E-4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6.0182066074011914E-2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7" sqref="C7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44344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44257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24150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2925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10275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3730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2310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1875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1290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620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315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570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185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25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20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4470</v>
      </c>
      <c r="I33" s="288">
        <f>H33</f>
        <v>4470</v>
      </c>
      <c r="J33" s="288">
        <f>I33</f>
        <v>4470</v>
      </c>
      <c r="K33" s="289">
        <f t="shared" si="1"/>
        <v>2925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11990</v>
      </c>
      <c r="I34" s="288">
        <f t="shared" ref="I34:J44" si="3">H34</f>
        <v>11990</v>
      </c>
      <c r="J34" s="288">
        <f t="shared" si="3"/>
        <v>11990</v>
      </c>
      <c r="K34" s="289">
        <f>AVERAGE(H34:J34)-AVERAGE(E34:G34)</f>
        <v>10275</v>
      </c>
    </row>
    <row r="35" spans="2:11" ht="10.8" thickBot="1" x14ac:dyDescent="0.25">
      <c r="B35" s="254" t="s">
        <v>27</v>
      </c>
      <c r="C35" s="293">
        <f>D47-D45</f>
        <v>24150</v>
      </c>
      <c r="D35" s="291">
        <v>16</v>
      </c>
      <c r="E35" s="287">
        <v>1760</v>
      </c>
      <c r="F35" s="287">
        <f t="shared" si="2"/>
        <v>1760</v>
      </c>
      <c r="G35" s="287">
        <f t="shared" si="2"/>
        <v>1760</v>
      </c>
      <c r="H35" s="288">
        <v>5490</v>
      </c>
      <c r="I35" s="288">
        <f t="shared" si="3"/>
        <v>5490</v>
      </c>
      <c r="J35" s="288">
        <f t="shared" si="3"/>
        <v>5490</v>
      </c>
      <c r="K35" s="289">
        <f t="shared" ref="K35:K44" si="4">AVERAGE(H35:J35)-AVERAGE(E35:G35)</f>
        <v>3730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3805</v>
      </c>
      <c r="I36" s="288">
        <f t="shared" si="3"/>
        <v>3805</v>
      </c>
      <c r="J36" s="288">
        <f t="shared" si="3"/>
        <v>3805</v>
      </c>
      <c r="K36" s="289">
        <f t="shared" si="4"/>
        <v>2310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3435</v>
      </c>
      <c r="I37" s="288">
        <f t="shared" si="3"/>
        <v>3435</v>
      </c>
      <c r="J37" s="288">
        <f t="shared" si="3"/>
        <v>3435</v>
      </c>
      <c r="K37" s="289">
        <f t="shared" si="4"/>
        <v>1875</v>
      </c>
    </row>
    <row r="38" spans="2:11" x14ac:dyDescent="0.2">
      <c r="B38" s="254"/>
      <c r="C38" s="251"/>
      <c r="D38" s="286">
        <v>2</v>
      </c>
      <c r="E38" s="287">
        <v>1370</v>
      </c>
      <c r="F38" s="287">
        <f t="shared" si="2"/>
        <v>1370</v>
      </c>
      <c r="G38" s="287">
        <f t="shared" si="2"/>
        <v>1370</v>
      </c>
      <c r="H38" s="288">
        <v>2660</v>
      </c>
      <c r="I38" s="288">
        <f t="shared" si="3"/>
        <v>2660</v>
      </c>
      <c r="J38" s="288">
        <f t="shared" si="3"/>
        <v>2660</v>
      </c>
      <c r="K38" s="289">
        <f t="shared" si="4"/>
        <v>1290</v>
      </c>
    </row>
    <row r="39" spans="2:11" x14ac:dyDescent="0.2">
      <c r="C39" s="251"/>
      <c r="D39" s="286">
        <v>1</v>
      </c>
      <c r="E39" s="287">
        <v>1200</v>
      </c>
      <c r="F39" s="287">
        <f t="shared" si="2"/>
        <v>1200</v>
      </c>
      <c r="G39" s="287">
        <f t="shared" si="2"/>
        <v>1200</v>
      </c>
      <c r="H39" s="288">
        <v>1820</v>
      </c>
      <c r="I39" s="288">
        <f t="shared" si="3"/>
        <v>1820</v>
      </c>
      <c r="J39" s="288">
        <f t="shared" si="3"/>
        <v>1820</v>
      </c>
      <c r="K39" s="289">
        <f t="shared" si="4"/>
        <v>620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1355</v>
      </c>
      <c r="I40" s="288">
        <f t="shared" si="3"/>
        <v>1355</v>
      </c>
      <c r="J40" s="288">
        <f t="shared" si="3"/>
        <v>1355</v>
      </c>
      <c r="K40" s="289">
        <f t="shared" si="4"/>
        <v>315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1545</v>
      </c>
      <c r="I41" s="288">
        <f t="shared" si="3"/>
        <v>1545</v>
      </c>
      <c r="J41" s="288">
        <f t="shared" si="3"/>
        <v>1545</v>
      </c>
      <c r="K41" s="289">
        <f t="shared" si="4"/>
        <v>570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1135</v>
      </c>
      <c r="I42" s="288">
        <f t="shared" si="3"/>
        <v>1135</v>
      </c>
      <c r="J42" s="288">
        <f t="shared" si="3"/>
        <v>1135</v>
      </c>
      <c r="K42" s="289">
        <f t="shared" si="4"/>
        <v>185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935</v>
      </c>
      <c r="I43" s="288">
        <f t="shared" si="3"/>
        <v>935</v>
      </c>
      <c r="J43" s="288">
        <f t="shared" si="3"/>
        <v>935</v>
      </c>
      <c r="K43" s="289">
        <f t="shared" si="4"/>
        <v>25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1710</v>
      </c>
      <c r="I44" s="288">
        <f t="shared" si="3"/>
        <v>1710</v>
      </c>
      <c r="J44" s="288">
        <f t="shared" si="3"/>
        <v>1710</v>
      </c>
      <c r="K44" s="289">
        <f t="shared" si="4"/>
        <v>20</v>
      </c>
    </row>
    <row r="45" spans="2:11" ht="10.8" thickBot="1" x14ac:dyDescent="0.25">
      <c r="C45" s="295" t="s">
        <v>30</v>
      </c>
      <c r="D45" s="296">
        <f>3315+3325</f>
        <v>6640</v>
      </c>
      <c r="I45" s="275"/>
      <c r="J45" s="251" t="s">
        <v>31</v>
      </c>
      <c r="K45" s="276">
        <f>SUM(K31:K44)</f>
        <v>24140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4.1407867494824016E-4</v>
      </c>
    </row>
    <row r="47" spans="2:11" ht="10.8" thickBot="1" x14ac:dyDescent="0.25">
      <c r="B47" s="295" t="s">
        <v>33</v>
      </c>
      <c r="C47" s="295"/>
      <c r="D47" s="300">
        <f>16050+14740</f>
        <v>30790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2" t="s">
        <v>20</v>
      </c>
      <c r="D1" s="323"/>
      <c r="E1" s="323"/>
      <c r="F1" s="324"/>
    </row>
    <row r="2" spans="1:11" ht="16.2" thickBot="1" x14ac:dyDescent="0.35">
      <c r="B2" s="22" t="s">
        <v>3</v>
      </c>
      <c r="C2" s="325" t="s">
        <v>5</v>
      </c>
      <c r="D2" s="326"/>
      <c r="E2" s="326"/>
      <c r="F2" s="327"/>
    </row>
    <row r="3" spans="1:11" x14ac:dyDescent="0.25">
      <c r="B3" s="19" t="s">
        <v>1</v>
      </c>
      <c r="C3" s="328">
        <f>'Input-data'!C4</f>
        <v>44344</v>
      </c>
      <c r="D3" s="328"/>
      <c r="E3" s="328"/>
      <c r="F3" s="329"/>
    </row>
    <row r="4" spans="1:11" x14ac:dyDescent="0.25">
      <c r="B4" s="20" t="s">
        <v>42</v>
      </c>
      <c r="C4" s="343">
        <f>'Input-data'!C5</f>
        <v>0</v>
      </c>
      <c r="D4" s="343"/>
      <c r="E4" s="343"/>
      <c r="F4" s="344"/>
    </row>
    <row r="5" spans="1:11" x14ac:dyDescent="0.25">
      <c r="B5" s="20" t="s">
        <v>43</v>
      </c>
      <c r="C5" s="345">
        <f>'Input-data'!C6</f>
        <v>0</v>
      </c>
      <c r="D5" s="345"/>
      <c r="E5" s="345"/>
      <c r="F5" s="346"/>
    </row>
    <row r="6" spans="1:11" x14ac:dyDescent="0.25">
      <c r="B6" s="20" t="s">
        <v>0</v>
      </c>
      <c r="C6" s="330" t="str">
        <f>'Input-data'!C7</f>
        <v>Z4 SP OS</v>
      </c>
      <c r="D6" s="330"/>
      <c r="E6" s="330"/>
      <c r="F6" s="331"/>
      <c r="G6" s="7"/>
    </row>
    <row r="7" spans="1:11" x14ac:dyDescent="0.25">
      <c r="B7" s="20" t="s">
        <v>4</v>
      </c>
      <c r="C7" s="341" t="str">
        <f>'Input-data'!C8</f>
        <v>OS</v>
      </c>
      <c r="D7" s="341"/>
      <c r="E7" s="341"/>
      <c r="F7" s="342"/>
      <c r="G7" s="7"/>
    </row>
    <row r="8" spans="1:11" x14ac:dyDescent="0.25">
      <c r="B8" s="20" t="s">
        <v>11</v>
      </c>
      <c r="C8" s="347">
        <f>(C9-D12)/D12</f>
        <v>4.1425020712510354E-4</v>
      </c>
      <c r="D8" s="347"/>
      <c r="E8" s="347"/>
      <c r="F8" s="348"/>
      <c r="G8" s="7"/>
    </row>
    <row r="9" spans="1:11" ht="13.8" thickBot="1" x14ac:dyDescent="0.3">
      <c r="B9" s="224" t="s">
        <v>6</v>
      </c>
      <c r="C9" s="332">
        <f>'Input-data'!C9</f>
        <v>24150</v>
      </c>
      <c r="D9" s="332"/>
      <c r="E9" s="332"/>
      <c r="F9" s="333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4" t="s">
        <v>52</v>
      </c>
      <c r="B11" s="230">
        <v>250</v>
      </c>
      <c r="C11" s="242">
        <f>'Input-data'!C10</f>
        <v>0</v>
      </c>
      <c r="D11" s="243">
        <f t="shared" ref="D11:D26" si="0">D12+C11</f>
        <v>24140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5"/>
      <c r="B12" s="231">
        <v>125</v>
      </c>
      <c r="C12" s="242">
        <f>'Input-data'!C11</f>
        <v>2925</v>
      </c>
      <c r="D12" s="243">
        <f t="shared" si="0"/>
        <v>24140</v>
      </c>
      <c r="E12" s="244">
        <f t="shared" ref="E12:E26" si="2">C12/$D$11</f>
        <v>0.12116818558409279</v>
      </c>
      <c r="F12" s="245">
        <f t="shared" si="1"/>
        <v>1</v>
      </c>
      <c r="G12" s="7"/>
    </row>
    <row r="13" spans="1:11" ht="17.25" customHeight="1" x14ac:dyDescent="0.25">
      <c r="A13" s="336"/>
      <c r="B13" s="231">
        <v>63</v>
      </c>
      <c r="C13" s="242">
        <f>'Input-data'!C12</f>
        <v>10275</v>
      </c>
      <c r="D13" s="243">
        <f t="shared" si="0"/>
        <v>21215</v>
      </c>
      <c r="E13" s="244">
        <f t="shared" si="2"/>
        <v>0.4256420878210439</v>
      </c>
      <c r="F13" s="245">
        <f t="shared" si="1"/>
        <v>0.8788318144159073</v>
      </c>
      <c r="G13" s="7"/>
    </row>
    <row r="14" spans="1:11" ht="17.25" customHeight="1" x14ac:dyDescent="0.25">
      <c r="A14" s="338" t="s">
        <v>53</v>
      </c>
      <c r="B14" s="232">
        <v>31.5</v>
      </c>
      <c r="C14" s="242">
        <f>'Input-data'!C13</f>
        <v>3730</v>
      </c>
      <c r="D14" s="243">
        <f t="shared" si="0"/>
        <v>10940</v>
      </c>
      <c r="E14" s="244">
        <f t="shared" si="2"/>
        <v>0.15451532725766362</v>
      </c>
      <c r="F14" s="245">
        <f t="shared" si="1"/>
        <v>0.45318972659486334</v>
      </c>
      <c r="G14" s="7"/>
    </row>
    <row r="15" spans="1:11" ht="17.25" customHeight="1" x14ac:dyDescent="0.25">
      <c r="A15" s="339"/>
      <c r="B15" s="232">
        <v>16</v>
      </c>
      <c r="C15" s="242">
        <f>'Input-data'!C14</f>
        <v>2310</v>
      </c>
      <c r="D15" s="243">
        <f t="shared" si="0"/>
        <v>7210</v>
      </c>
      <c r="E15" s="244">
        <f t="shared" si="2"/>
        <v>9.5691797845898929E-2</v>
      </c>
      <c r="F15" s="245">
        <f t="shared" si="1"/>
        <v>0.29867439933719969</v>
      </c>
      <c r="G15" s="7"/>
    </row>
    <row r="16" spans="1:11" ht="17.25" customHeight="1" x14ac:dyDescent="0.25">
      <c r="A16" s="339"/>
      <c r="B16" s="232">
        <v>8</v>
      </c>
      <c r="C16" s="242">
        <f>'Input-data'!C15</f>
        <v>1875</v>
      </c>
      <c r="D16" s="243">
        <f t="shared" si="0"/>
        <v>4900</v>
      </c>
      <c r="E16" s="244">
        <f t="shared" si="2"/>
        <v>7.7671913835956924E-2</v>
      </c>
      <c r="F16" s="245">
        <f t="shared" si="1"/>
        <v>0.20298260149130076</v>
      </c>
      <c r="G16" s="7"/>
      <c r="H16" s="43"/>
      <c r="I16" s="43"/>
      <c r="J16" s="43"/>
      <c r="K16" s="43"/>
    </row>
    <row r="17" spans="1:8" ht="17.25" customHeight="1" x14ac:dyDescent="0.25">
      <c r="A17" s="339"/>
      <c r="B17" s="232">
        <v>4</v>
      </c>
      <c r="C17" s="242">
        <f>'Input-data'!C16</f>
        <v>1290</v>
      </c>
      <c r="D17" s="243">
        <f t="shared" si="0"/>
        <v>3025</v>
      </c>
      <c r="E17" s="244">
        <f t="shared" si="2"/>
        <v>5.343827671913836E-2</v>
      </c>
      <c r="F17" s="245">
        <f t="shared" si="1"/>
        <v>0.12531068765534384</v>
      </c>
      <c r="G17" s="7"/>
    </row>
    <row r="18" spans="1:8" ht="17.25" customHeight="1" x14ac:dyDescent="0.25">
      <c r="A18" s="340"/>
      <c r="B18" s="232">
        <v>2</v>
      </c>
      <c r="C18" s="242">
        <f>'Input-data'!C17</f>
        <v>620</v>
      </c>
      <c r="D18" s="243">
        <f t="shared" si="0"/>
        <v>1735</v>
      </c>
      <c r="E18" s="244">
        <f t="shared" si="2"/>
        <v>2.568351284175642E-2</v>
      </c>
      <c r="F18" s="245">
        <f t="shared" si="1"/>
        <v>7.1872410936205472E-2</v>
      </c>
      <c r="G18" s="7"/>
      <c r="H18" s="12"/>
    </row>
    <row r="19" spans="1:8" ht="17.25" customHeight="1" x14ac:dyDescent="0.25">
      <c r="A19" s="337" t="s">
        <v>54</v>
      </c>
      <c r="B19" s="231">
        <v>1</v>
      </c>
      <c r="C19" s="242">
        <f>'Input-data'!C18</f>
        <v>315</v>
      </c>
      <c r="D19" s="243">
        <f t="shared" si="0"/>
        <v>1115</v>
      </c>
      <c r="E19" s="244">
        <f t="shared" si="2"/>
        <v>1.3048881524440762E-2</v>
      </c>
      <c r="F19" s="245">
        <f t="shared" si="1"/>
        <v>4.6188898094449045E-2</v>
      </c>
      <c r="G19" s="7"/>
    </row>
    <row r="20" spans="1:8" ht="17.25" customHeight="1" x14ac:dyDescent="0.25">
      <c r="A20" s="335"/>
      <c r="B20" s="231">
        <v>0.5</v>
      </c>
      <c r="C20" s="242">
        <f>'Input-data'!C19</f>
        <v>570</v>
      </c>
      <c r="D20" s="243">
        <f t="shared" si="0"/>
        <v>800</v>
      </c>
      <c r="E20" s="244">
        <f t="shared" si="2"/>
        <v>2.3612261806130904E-2</v>
      </c>
      <c r="F20" s="245">
        <f t="shared" si="1"/>
        <v>3.3140016570008285E-2</v>
      </c>
      <c r="G20" s="7"/>
    </row>
    <row r="21" spans="1:8" ht="17.25" customHeight="1" x14ac:dyDescent="0.25">
      <c r="A21" s="335"/>
      <c r="B21" s="233">
        <v>0.25</v>
      </c>
      <c r="C21" s="242">
        <f>'Input-data'!C20</f>
        <v>185</v>
      </c>
      <c r="D21" s="243">
        <f t="shared" si="0"/>
        <v>230</v>
      </c>
      <c r="E21" s="244">
        <f t="shared" si="2"/>
        <v>7.6636288318144155E-3</v>
      </c>
      <c r="F21" s="245">
        <f t="shared" si="1"/>
        <v>9.5277547638773809E-3</v>
      </c>
    </row>
    <row r="22" spans="1:8" ht="17.25" customHeight="1" x14ac:dyDescent="0.25">
      <c r="A22" s="335"/>
      <c r="B22" s="233">
        <v>0.125</v>
      </c>
      <c r="C22" s="242">
        <f>'Input-data'!C21</f>
        <v>25</v>
      </c>
      <c r="D22" s="243">
        <f t="shared" si="0"/>
        <v>45</v>
      </c>
      <c r="E22" s="244">
        <f t="shared" si="2"/>
        <v>1.0356255178127589E-3</v>
      </c>
      <c r="F22" s="245">
        <f t="shared" si="1"/>
        <v>1.864125932062966E-3</v>
      </c>
    </row>
    <row r="23" spans="1:8" ht="17.25" customHeight="1" x14ac:dyDescent="0.25">
      <c r="A23" s="336"/>
      <c r="B23" s="233">
        <v>6.3E-2</v>
      </c>
      <c r="C23" s="242">
        <f>'Input-data'!C22</f>
        <v>20</v>
      </c>
      <c r="D23" s="243">
        <f t="shared" si="0"/>
        <v>20</v>
      </c>
      <c r="E23" s="244">
        <f t="shared" si="2"/>
        <v>8.2850041425020708E-4</v>
      </c>
      <c r="F23" s="245">
        <f t="shared" si="1"/>
        <v>8.2850041425020708E-4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9" t="s">
        <v>63</v>
      </c>
      <c r="B30" s="350"/>
      <c r="C30" s="373">
        <f ca="1">SUM(Interpolation!E3:E403)*0.0025</f>
        <v>37.431425129114679</v>
      </c>
      <c r="D30" s="374"/>
      <c r="E30" s="241" t="s">
        <v>197</v>
      </c>
      <c r="F30" s="241"/>
      <c r="G30" s="241"/>
      <c r="H30" s="241"/>
    </row>
    <row r="31" spans="1:8" ht="20.25" customHeight="1" x14ac:dyDescent="0.25">
      <c r="A31" s="355" t="s">
        <v>68</v>
      </c>
      <c r="B31" s="356"/>
      <c r="C31" s="371">
        <f ca="1">(C45*C39)^0.5</f>
        <v>18.792980306624877</v>
      </c>
      <c r="D31" s="372"/>
    </row>
    <row r="32" spans="1:8" ht="20.25" customHeight="1" x14ac:dyDescent="0.25">
      <c r="A32" s="357" t="s">
        <v>15</v>
      </c>
      <c r="B32" s="358"/>
      <c r="C32" s="371">
        <f ca="1">C31/C33</f>
        <v>8.8201881897075562</v>
      </c>
      <c r="D32" s="372"/>
    </row>
    <row r="33" spans="1:6" ht="20.25" customHeight="1" x14ac:dyDescent="0.25">
      <c r="A33" s="359" t="s">
        <v>69</v>
      </c>
      <c r="B33" s="360"/>
      <c r="C33" s="371">
        <f ca="1">(C44/C40)^0.5</f>
        <v>2.13067792913475</v>
      </c>
      <c r="D33" s="372"/>
    </row>
    <row r="34" spans="1:6" ht="20.25" customHeight="1" x14ac:dyDescent="0.25">
      <c r="A34" s="357" t="s">
        <v>12</v>
      </c>
      <c r="B34" s="358"/>
      <c r="C34" s="371">
        <f ca="1">STDEV(Interpolation!E3:E403)</f>
        <v>29.27132621603532</v>
      </c>
      <c r="D34" s="372"/>
    </row>
    <row r="35" spans="1:6" ht="20.25" customHeight="1" x14ac:dyDescent="0.25">
      <c r="A35" s="365" t="s">
        <v>76</v>
      </c>
      <c r="B35" s="366"/>
      <c r="C35" s="369">
        <f>geometric_std_dev!G21</f>
        <v>1.9601029079552155</v>
      </c>
      <c r="D35" s="370"/>
      <c r="E35" s="228"/>
    </row>
    <row r="36" spans="1:6" ht="20.25" customHeight="1" x14ac:dyDescent="0.25">
      <c r="A36" s="357" t="s">
        <v>10</v>
      </c>
      <c r="B36" s="358"/>
      <c r="C36" s="371">
        <f ca="1">SKEW(Interpolation!E3:E403)</f>
        <v>0.85188059916522052</v>
      </c>
      <c r="D36" s="372"/>
      <c r="E36" s="228"/>
      <c r="F36" s="228"/>
    </row>
    <row r="37" spans="1:6" ht="20.25" customHeight="1" x14ac:dyDescent="0.25">
      <c r="A37" s="357" t="s">
        <v>9</v>
      </c>
      <c r="B37" s="358"/>
      <c r="C37" s="371">
        <f ca="1">KURT(Interpolation!E3:E403)</f>
        <v>0.41128510465403201</v>
      </c>
      <c r="D37" s="372"/>
      <c r="E37" s="228"/>
      <c r="F37" s="228"/>
    </row>
    <row r="38" spans="1:6" ht="20.25" customHeight="1" x14ac:dyDescent="0.25">
      <c r="A38" s="357" t="s">
        <v>7</v>
      </c>
      <c r="B38" s="358"/>
      <c r="C38" s="371">
        <f ca="1">Interpolation!E363</f>
        <v>3.0527131782945731</v>
      </c>
      <c r="D38" s="372"/>
      <c r="E38" s="228"/>
      <c r="F38" s="228"/>
    </row>
    <row r="39" spans="1:6" ht="20.25" customHeight="1" x14ac:dyDescent="0.25">
      <c r="A39" s="357" t="s">
        <v>16</v>
      </c>
      <c r="B39" s="358"/>
      <c r="C39" s="371">
        <f ca="1">Interpolation!E339</f>
        <v>5.7864533333333323</v>
      </c>
      <c r="D39" s="372"/>
      <c r="E39" s="228"/>
      <c r="F39" s="228"/>
    </row>
    <row r="40" spans="1:6" ht="20.25" customHeight="1" x14ac:dyDescent="0.25">
      <c r="A40" s="357" t="s">
        <v>18</v>
      </c>
      <c r="B40" s="358"/>
      <c r="C40" s="371">
        <f ca="1">Interpolation!E303</f>
        <v>11.930735930735931</v>
      </c>
      <c r="D40" s="372"/>
      <c r="E40" s="228"/>
      <c r="F40" s="228"/>
    </row>
    <row r="41" spans="1:6" ht="20.25" customHeight="1" x14ac:dyDescent="0.25">
      <c r="A41" s="359" t="s">
        <v>50</v>
      </c>
      <c r="B41" s="360"/>
      <c r="C41" s="371">
        <f ca="1">Interpolation!E283</f>
        <v>16.132975871313672</v>
      </c>
      <c r="D41" s="372"/>
      <c r="E41" s="228"/>
      <c r="F41" s="228"/>
    </row>
    <row r="42" spans="1:6" ht="20.25" customHeight="1" x14ac:dyDescent="0.3">
      <c r="A42" s="365" t="s">
        <v>51</v>
      </c>
      <c r="B42" s="366"/>
      <c r="C42" s="369">
        <f ca="1">Interpolation!E203</f>
        <v>35.07420924574209</v>
      </c>
      <c r="D42" s="370"/>
      <c r="E42" s="303">
        <f ca="1">17.5*(C42/1000)^(-1/6)</f>
        <v>30.58722425941966</v>
      </c>
      <c r="F42" s="228"/>
    </row>
    <row r="43" spans="1:6" ht="20.25" customHeight="1" x14ac:dyDescent="0.25">
      <c r="A43" s="359" t="s">
        <v>47</v>
      </c>
      <c r="B43" s="360"/>
      <c r="C43" s="371">
        <f ca="1">Interpolation!E163</f>
        <v>42.709732360097313</v>
      </c>
      <c r="D43" s="372"/>
      <c r="E43" s="304"/>
      <c r="F43" s="228"/>
    </row>
    <row r="44" spans="1:6" ht="20.25" customHeight="1" x14ac:dyDescent="0.25">
      <c r="A44" s="357" t="s">
        <v>19</v>
      </c>
      <c r="B44" s="358"/>
      <c r="C44" s="371">
        <f ca="1">Interpolation!E103</f>
        <v>54.163017031630154</v>
      </c>
      <c r="D44" s="372"/>
      <c r="E44" s="304"/>
      <c r="F44" s="228"/>
    </row>
    <row r="45" spans="1:6" ht="20.25" customHeight="1" x14ac:dyDescent="0.25">
      <c r="A45" s="361" t="s">
        <v>17</v>
      </c>
      <c r="B45" s="362"/>
      <c r="C45" s="371">
        <f ca="1">Interpolation!E67</f>
        <v>61.03498783454986</v>
      </c>
      <c r="D45" s="372"/>
      <c r="E45" s="304"/>
      <c r="F45" s="228"/>
    </row>
    <row r="46" spans="1:6" ht="20.25" customHeight="1" x14ac:dyDescent="0.25">
      <c r="A46" s="361" t="s">
        <v>8</v>
      </c>
      <c r="B46" s="362"/>
      <c r="C46" s="371">
        <f ca="1">Interpolation!E43</f>
        <v>74.656752136752004</v>
      </c>
      <c r="D46" s="372"/>
      <c r="E46" s="304">
        <f ca="1">23.5*(2*C46/1000)^(-1/6)</f>
        <v>32.263985531797957</v>
      </c>
      <c r="F46" s="228"/>
    </row>
    <row r="47" spans="1:6" ht="20.25" customHeight="1" x14ac:dyDescent="0.25">
      <c r="A47" s="363" t="s">
        <v>48</v>
      </c>
      <c r="B47" s="364"/>
      <c r="C47" s="371">
        <f ca="1">C43/C38</f>
        <v>13.990745237309685</v>
      </c>
      <c r="D47" s="372"/>
      <c r="E47" s="228"/>
      <c r="F47" s="228"/>
    </row>
    <row r="48" spans="1:6" ht="20.25" customHeight="1" thickBot="1" x14ac:dyDescent="0.3">
      <c r="A48" s="367" t="s">
        <v>49</v>
      </c>
      <c r="B48" s="368"/>
      <c r="C48" s="375">
        <f ca="1">C41^2/(C43*C38)</f>
        <v>1.9962554604822329</v>
      </c>
      <c r="D48" s="376"/>
      <c r="E48" s="228"/>
      <c r="F48" s="228"/>
    </row>
    <row r="49" spans="1:5" ht="20.25" customHeight="1" x14ac:dyDescent="0.25">
      <c r="A49" s="377" t="s">
        <v>184</v>
      </c>
      <c r="B49" s="378"/>
      <c r="C49" s="378"/>
      <c r="D49" s="379"/>
    </row>
    <row r="50" spans="1:5" ht="20.25" customHeight="1" x14ac:dyDescent="0.25">
      <c r="A50" s="351" t="s">
        <v>179</v>
      </c>
      <c r="B50" s="352"/>
      <c r="C50" s="380">
        <f ca="1">-0.0333+(0.4665/((1000*C42/1000)^0.21))</f>
        <v>0.18770606470905007</v>
      </c>
      <c r="D50" s="381"/>
    </row>
    <row r="51" spans="1:5" ht="20.25" customHeight="1" x14ac:dyDescent="0.25">
      <c r="A51" s="353" t="s">
        <v>180</v>
      </c>
      <c r="B51" s="354"/>
      <c r="C51" s="384">
        <f ca="1">0.13+(0.21/((1000*C42/1000+0.002)^0.21))</f>
        <v>0.22948706934864052</v>
      </c>
      <c r="D51" s="385"/>
    </row>
    <row r="52" spans="1:5" ht="20.25" customHeight="1" x14ac:dyDescent="0.25">
      <c r="A52" s="351" t="s">
        <v>181</v>
      </c>
      <c r="B52" s="352"/>
      <c r="C52" s="380">
        <f>0.621*EXP(-0.457*C35)</f>
        <v>0.25355076337856552</v>
      </c>
      <c r="D52" s="381"/>
    </row>
    <row r="53" spans="1:5" ht="20.25" customHeight="1" x14ac:dyDescent="0.25">
      <c r="A53" s="353" t="s">
        <v>182</v>
      </c>
      <c r="B53" s="354"/>
      <c r="C53" s="384">
        <f>'Berechnung_Yu&amp;Stand'!J1086</f>
        <v>0.19874824673979602</v>
      </c>
      <c r="D53" s="385"/>
    </row>
    <row r="54" spans="1:5" ht="20.25" customHeight="1" thickBot="1" x14ac:dyDescent="0.3">
      <c r="A54" s="382" t="s">
        <v>183</v>
      </c>
      <c r="B54" s="383"/>
      <c r="C54" s="386">
        <f>0.353-0.068*C35+0.146*F20</f>
        <v>0.22455144467826654</v>
      </c>
      <c r="D54" s="387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123.74141880341875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123.74141880341875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122.48283760683756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121.22425641025637</v>
      </c>
    </row>
    <row r="7" spans="1:5" x14ac:dyDescent="0.25">
      <c r="A7" s="16">
        <f>Statistik!F23*100</f>
        <v>8.2850041425020712E-2</v>
      </c>
      <c r="B7" s="18">
        <f>'Input-data'!B22</f>
        <v>6.3E-2</v>
      </c>
      <c r="D7" s="2">
        <v>99</v>
      </c>
      <c r="E7" s="6">
        <f t="shared" ca="1" si="0"/>
        <v>119.96567521367518</v>
      </c>
    </row>
    <row r="8" spans="1:5" x14ac:dyDescent="0.25">
      <c r="A8" s="16">
        <f>Statistik!F22*100</f>
        <v>0.18641259320629661</v>
      </c>
      <c r="B8" s="18">
        <v>0.125</v>
      </c>
      <c r="D8" s="2">
        <v>98.75</v>
      </c>
      <c r="E8" s="6">
        <f t="shared" ca="1" si="0"/>
        <v>118.70709401709399</v>
      </c>
    </row>
    <row r="9" spans="1:5" x14ac:dyDescent="0.25">
      <c r="A9" s="16">
        <f>Statistik!F21*100</f>
        <v>0.95277547638773807</v>
      </c>
      <c r="B9" s="18">
        <f>'Input-data'!B20</f>
        <v>0.25</v>
      </c>
      <c r="D9" s="2">
        <v>98.5</v>
      </c>
      <c r="E9" s="6">
        <f t="shared" ca="1" si="0"/>
        <v>117.44851282051275</v>
      </c>
    </row>
    <row r="10" spans="1:5" x14ac:dyDescent="0.25">
      <c r="A10" s="16">
        <f>Statistik!F20*100</f>
        <v>3.3140016570008286</v>
      </c>
      <c r="B10" s="18">
        <f>'Input-data'!B19</f>
        <v>0.5</v>
      </c>
      <c r="D10" s="2">
        <v>98.25</v>
      </c>
      <c r="E10" s="6">
        <f t="shared" ca="1" si="0"/>
        <v>116.18993162393156</v>
      </c>
    </row>
    <row r="11" spans="1:5" x14ac:dyDescent="0.25">
      <c r="A11" s="16">
        <f>Statistik!F19*100</f>
        <v>4.6188898094449042</v>
      </c>
      <c r="B11" s="18">
        <f>'Input-data'!B18</f>
        <v>1</v>
      </c>
      <c r="D11" s="2">
        <v>98</v>
      </c>
      <c r="E11" s="6">
        <f t="shared" ca="1" si="0"/>
        <v>114.93135042735037</v>
      </c>
    </row>
    <row r="12" spans="1:5" x14ac:dyDescent="0.25">
      <c r="A12" s="16">
        <f>Statistik!F18*100</f>
        <v>7.1872410936205471</v>
      </c>
      <c r="B12" s="18">
        <f>'Input-data'!B17</f>
        <v>2</v>
      </c>
      <c r="D12" s="2">
        <v>97.75</v>
      </c>
      <c r="E12" s="6">
        <f t="shared" ca="1" si="0"/>
        <v>113.67276923076918</v>
      </c>
    </row>
    <row r="13" spans="1:5" x14ac:dyDescent="0.25">
      <c r="A13" s="16">
        <f>Statistik!F17*100</f>
        <v>12.531068765534384</v>
      </c>
      <c r="B13" s="18">
        <f>'Input-data'!B16</f>
        <v>4</v>
      </c>
      <c r="D13" s="2">
        <v>97.5</v>
      </c>
      <c r="E13" s="6">
        <f t="shared" ca="1" si="0"/>
        <v>112.41418803418799</v>
      </c>
    </row>
    <row r="14" spans="1:5" x14ac:dyDescent="0.25">
      <c r="A14" s="16">
        <f>Statistik!F16*100</f>
        <v>20.298260149130076</v>
      </c>
      <c r="B14" s="18">
        <f>'Input-data'!B15</f>
        <v>8</v>
      </c>
      <c r="D14" s="2">
        <v>97.25</v>
      </c>
      <c r="E14" s="6">
        <f t="shared" ca="1" si="0"/>
        <v>111.1556068376068</v>
      </c>
    </row>
    <row r="15" spans="1:5" x14ac:dyDescent="0.25">
      <c r="A15" s="16">
        <f>Statistik!F15*100</f>
        <v>29.867439933719968</v>
      </c>
      <c r="B15" s="18">
        <f>'Input-data'!B14</f>
        <v>16</v>
      </c>
      <c r="D15" s="2">
        <v>97</v>
      </c>
      <c r="E15" s="6">
        <f t="shared" ca="1" si="0"/>
        <v>109.89702564102561</v>
      </c>
    </row>
    <row r="16" spans="1:5" x14ac:dyDescent="0.25">
      <c r="A16" s="16">
        <f>Statistik!F14*100</f>
        <v>45.318972659486334</v>
      </c>
      <c r="B16" s="18">
        <f>'Input-data'!B13</f>
        <v>31.5</v>
      </c>
      <c r="D16" s="2">
        <v>96.75</v>
      </c>
      <c r="E16" s="6">
        <f t="shared" ca="1" si="0"/>
        <v>108.63844444444436</v>
      </c>
    </row>
    <row r="17" spans="1:5" x14ac:dyDescent="0.25">
      <c r="A17" s="16">
        <f>Statistik!F13*100</f>
        <v>87.883181441590736</v>
      </c>
      <c r="B17" s="18">
        <v>64</v>
      </c>
      <c r="D17" s="2">
        <v>96.5</v>
      </c>
      <c r="E17" s="6">
        <f t="shared" ca="1" si="0"/>
        <v>107.37986324786317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106.12128205128198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104.86270085470079</v>
      </c>
    </row>
    <row r="20" spans="1:5" x14ac:dyDescent="0.25">
      <c r="D20" s="2">
        <v>95.75</v>
      </c>
      <c r="E20" s="6">
        <f t="shared" ca="1" si="0"/>
        <v>103.6041196581196</v>
      </c>
    </row>
    <row r="21" spans="1:5" x14ac:dyDescent="0.25">
      <c r="D21" s="2">
        <v>95.5</v>
      </c>
      <c r="E21" s="6">
        <f t="shared" ca="1" si="0"/>
        <v>102.34553846153841</v>
      </c>
    </row>
    <row r="22" spans="1:5" x14ac:dyDescent="0.25">
      <c r="D22" s="2">
        <v>95.25</v>
      </c>
      <c r="E22" s="6">
        <f t="shared" ca="1" si="0"/>
        <v>101.08695726495722</v>
      </c>
    </row>
    <row r="23" spans="1:5" x14ac:dyDescent="0.25">
      <c r="D23" s="2">
        <v>95</v>
      </c>
      <c r="E23" s="6">
        <f t="shared" ca="1" si="0"/>
        <v>99.828376068375974</v>
      </c>
    </row>
    <row r="24" spans="1:5" x14ac:dyDescent="0.25">
      <c r="D24" s="2">
        <v>94.75</v>
      </c>
      <c r="E24" s="6">
        <f t="shared" ca="1" si="0"/>
        <v>98.569794871794784</v>
      </c>
    </row>
    <row r="25" spans="1:5" x14ac:dyDescent="0.25">
      <c r="D25" s="2">
        <v>94.5</v>
      </c>
      <c r="E25" s="6">
        <f t="shared" ca="1" si="0"/>
        <v>97.311213675213594</v>
      </c>
    </row>
    <row r="26" spans="1:5" x14ac:dyDescent="0.25">
      <c r="D26" s="2">
        <v>94.25</v>
      </c>
      <c r="E26" s="6">
        <f t="shared" ca="1" si="0"/>
        <v>96.052632478632404</v>
      </c>
    </row>
    <row r="27" spans="1:5" x14ac:dyDescent="0.25">
      <c r="D27" s="2">
        <v>94</v>
      </c>
      <c r="E27" s="6">
        <f t="shared" ca="1" si="0"/>
        <v>94.794051282051214</v>
      </c>
    </row>
    <row r="28" spans="1:5" x14ac:dyDescent="0.25">
      <c r="D28" s="2">
        <v>93.75</v>
      </c>
      <c r="E28" s="6">
        <f t="shared" ca="1" si="0"/>
        <v>93.535470085470024</v>
      </c>
    </row>
    <row r="29" spans="1:5" x14ac:dyDescent="0.25">
      <c r="D29" s="2">
        <v>93.5</v>
      </c>
      <c r="E29" s="6">
        <f t="shared" ca="1" si="0"/>
        <v>92.276888888888834</v>
      </c>
    </row>
    <row r="30" spans="1:5" x14ac:dyDescent="0.25">
      <c r="D30" s="2">
        <v>93.25</v>
      </c>
      <c r="E30" s="6">
        <f t="shared" ca="1" si="0"/>
        <v>91.018307692307587</v>
      </c>
    </row>
    <row r="31" spans="1:5" x14ac:dyDescent="0.25">
      <c r="D31" s="2">
        <v>93</v>
      </c>
      <c r="E31" s="6">
        <f t="shared" ca="1" si="0"/>
        <v>89.759726495726397</v>
      </c>
    </row>
    <row r="32" spans="1:5" x14ac:dyDescent="0.25">
      <c r="D32" s="2">
        <v>92.75</v>
      </c>
      <c r="E32" s="6">
        <f t="shared" ca="1" si="0"/>
        <v>88.501145299145207</v>
      </c>
    </row>
    <row r="33" spans="4:5" x14ac:dyDescent="0.25">
      <c r="D33" s="2">
        <v>92.5</v>
      </c>
      <c r="E33" s="6">
        <f t="shared" ca="1" si="0"/>
        <v>87.242564102564018</v>
      </c>
    </row>
    <row r="34" spans="4:5" x14ac:dyDescent="0.25">
      <c r="D34" s="2">
        <v>92.25</v>
      </c>
      <c r="E34" s="6">
        <f t="shared" ca="1" si="0"/>
        <v>85.983982905982828</v>
      </c>
    </row>
    <row r="35" spans="4:5" x14ac:dyDescent="0.25">
      <c r="D35" s="2">
        <v>92</v>
      </c>
      <c r="E35" s="6">
        <f t="shared" ca="1" si="0"/>
        <v>84.725401709401638</v>
      </c>
    </row>
    <row r="36" spans="4:5" x14ac:dyDescent="0.25">
      <c r="D36" s="2">
        <v>91.75</v>
      </c>
      <c r="E36" s="6">
        <f t="shared" ca="1" si="0"/>
        <v>83.466820512820391</v>
      </c>
    </row>
    <row r="37" spans="4:5" x14ac:dyDescent="0.25">
      <c r="D37" s="2">
        <v>91.5</v>
      </c>
      <c r="E37" s="6">
        <f t="shared" ca="1" si="0"/>
        <v>82.208239316239201</v>
      </c>
    </row>
    <row r="38" spans="4:5" x14ac:dyDescent="0.25">
      <c r="D38" s="2">
        <v>91.25</v>
      </c>
      <c r="E38" s="6">
        <f t="shared" ca="1" si="0"/>
        <v>80.949658119658011</v>
      </c>
    </row>
    <row r="39" spans="4:5" x14ac:dyDescent="0.25">
      <c r="D39" s="2">
        <v>91</v>
      </c>
      <c r="E39" s="6">
        <f t="shared" ca="1" si="0"/>
        <v>79.691076923076821</v>
      </c>
    </row>
    <row r="40" spans="4:5" x14ac:dyDescent="0.25">
      <c r="D40" s="2">
        <v>90.75</v>
      </c>
      <c r="E40" s="6">
        <f t="shared" ca="1" si="0"/>
        <v>78.432495726495631</v>
      </c>
    </row>
    <row r="41" spans="4:5" x14ac:dyDescent="0.25">
      <c r="D41" s="2">
        <v>90.5</v>
      </c>
      <c r="E41" s="6">
        <f t="shared" ca="1" si="0"/>
        <v>77.173914529914441</v>
      </c>
    </row>
    <row r="42" spans="4:5" x14ac:dyDescent="0.25">
      <c r="D42" s="2">
        <v>90.25</v>
      </c>
      <c r="E42" s="6">
        <f t="shared" ca="1" si="0"/>
        <v>75.915333333333251</v>
      </c>
    </row>
    <row r="43" spans="4:5" x14ac:dyDescent="0.25">
      <c r="D43" s="2">
        <v>90</v>
      </c>
      <c r="E43" s="6">
        <f t="shared" ca="1" si="0"/>
        <v>74.656752136752004</v>
      </c>
    </row>
    <row r="44" spans="4:5" x14ac:dyDescent="0.25">
      <c r="D44" s="2">
        <v>89.75</v>
      </c>
      <c r="E44" s="6">
        <f t="shared" ca="1" si="0"/>
        <v>73.398170940170814</v>
      </c>
    </row>
    <row r="45" spans="4:5" x14ac:dyDescent="0.25">
      <c r="D45" s="2">
        <v>89.5</v>
      </c>
      <c r="E45" s="6">
        <f t="shared" ca="1" si="0"/>
        <v>72.139589743589625</v>
      </c>
    </row>
    <row r="46" spans="4:5" x14ac:dyDescent="0.25">
      <c r="D46" s="2">
        <v>89.25</v>
      </c>
      <c r="E46" s="6">
        <f t="shared" ca="1" si="0"/>
        <v>70.881008547008435</v>
      </c>
    </row>
    <row r="47" spans="4:5" x14ac:dyDescent="0.25">
      <c r="D47" s="2">
        <v>89</v>
      </c>
      <c r="E47" s="6">
        <f t="shared" ca="1" si="0"/>
        <v>69.622427350427245</v>
      </c>
    </row>
    <row r="48" spans="4:5" x14ac:dyDescent="0.25">
      <c r="D48" s="2">
        <v>88.75</v>
      </c>
      <c r="E48" s="6">
        <f t="shared" ca="1" si="0"/>
        <v>68.363846153846055</v>
      </c>
    </row>
    <row r="49" spans="4:5" x14ac:dyDescent="0.25">
      <c r="D49" s="2">
        <v>88.5</v>
      </c>
      <c r="E49" s="6">
        <f t="shared" ca="1" si="0"/>
        <v>67.105264957264865</v>
      </c>
    </row>
    <row r="50" spans="4:5" x14ac:dyDescent="0.25">
      <c r="D50" s="2">
        <v>88.25</v>
      </c>
      <c r="E50" s="6">
        <f t="shared" ca="1" si="0"/>
        <v>65.846683760683618</v>
      </c>
    </row>
    <row r="51" spans="4:5" x14ac:dyDescent="0.25">
      <c r="D51" s="2">
        <v>88</v>
      </c>
      <c r="E51" s="6">
        <f t="shared" ca="1" si="0"/>
        <v>64.588102564102428</v>
      </c>
    </row>
    <row r="52" spans="4:5" x14ac:dyDescent="0.25">
      <c r="D52" s="2">
        <v>87.75</v>
      </c>
      <c r="E52" s="6">
        <f t="shared" ca="1" si="0"/>
        <v>63.898309002433074</v>
      </c>
    </row>
    <row r="53" spans="4:5" x14ac:dyDescent="0.25">
      <c r="D53" s="2">
        <v>87.5</v>
      </c>
      <c r="E53" s="6">
        <f t="shared" ca="1" si="0"/>
        <v>63.707420924574187</v>
      </c>
    </row>
    <row r="54" spans="4:5" x14ac:dyDescent="0.25">
      <c r="D54" s="2">
        <v>87.25</v>
      </c>
      <c r="E54" s="6">
        <f t="shared" ca="1" si="0"/>
        <v>63.516532846715315</v>
      </c>
    </row>
    <row r="55" spans="4:5" x14ac:dyDescent="0.25">
      <c r="D55" s="2">
        <v>87</v>
      </c>
      <c r="E55" s="6">
        <f t="shared" ca="1" si="0"/>
        <v>63.325644768856428</v>
      </c>
    </row>
    <row r="56" spans="4:5" x14ac:dyDescent="0.25">
      <c r="D56" s="2">
        <v>86.75</v>
      </c>
      <c r="E56" s="6">
        <f t="shared" ca="1" si="0"/>
        <v>63.134756690997555</v>
      </c>
    </row>
    <row r="57" spans="4:5" x14ac:dyDescent="0.25">
      <c r="D57" s="2">
        <v>86.5</v>
      </c>
      <c r="E57" s="6">
        <f t="shared" ca="1" si="0"/>
        <v>62.943868613138669</v>
      </c>
    </row>
    <row r="58" spans="4:5" x14ac:dyDescent="0.25">
      <c r="D58" s="2">
        <v>86.25</v>
      </c>
      <c r="E58" s="6">
        <f t="shared" ca="1" si="0"/>
        <v>62.752980535279782</v>
      </c>
    </row>
    <row r="59" spans="4:5" x14ac:dyDescent="0.25">
      <c r="D59" s="2">
        <v>86</v>
      </c>
      <c r="E59" s="6">
        <f t="shared" ca="1" si="0"/>
        <v>62.56209245742091</v>
      </c>
    </row>
    <row r="60" spans="4:5" x14ac:dyDescent="0.25">
      <c r="D60" s="2">
        <v>85.75</v>
      </c>
      <c r="E60" s="6">
        <f t="shared" ca="1" si="0"/>
        <v>62.371204379562023</v>
      </c>
    </row>
    <row r="61" spans="4:5" x14ac:dyDescent="0.25">
      <c r="D61" s="2">
        <v>85.5</v>
      </c>
      <c r="E61" s="6">
        <f t="shared" ca="1" si="0"/>
        <v>62.180316301703151</v>
      </c>
    </row>
    <row r="62" spans="4:5" x14ac:dyDescent="0.25">
      <c r="D62" s="2">
        <v>85.25</v>
      </c>
      <c r="E62" s="6">
        <f t="shared" ca="1" si="0"/>
        <v>61.989428223844264</v>
      </c>
    </row>
    <row r="63" spans="4:5" x14ac:dyDescent="0.25">
      <c r="D63" s="2">
        <v>85</v>
      </c>
      <c r="E63" s="6">
        <f t="shared" ca="1" si="0"/>
        <v>61.798540145985392</v>
      </c>
    </row>
    <row r="64" spans="4:5" x14ac:dyDescent="0.25">
      <c r="D64" s="2">
        <v>84.75</v>
      </c>
      <c r="E64" s="6">
        <f t="shared" ca="1" si="0"/>
        <v>61.607652068126505</v>
      </c>
    </row>
    <row r="65" spans="4:5" x14ac:dyDescent="0.25">
      <c r="D65" s="2">
        <v>84.5</v>
      </c>
      <c r="E65" s="6">
        <f t="shared" ca="1" si="0"/>
        <v>61.416763990267619</v>
      </c>
    </row>
    <row r="66" spans="4:5" x14ac:dyDescent="0.25">
      <c r="D66" s="2">
        <v>84.25</v>
      </c>
      <c r="E66" s="6">
        <f t="shared" ca="1" si="0"/>
        <v>61.225875912408746</v>
      </c>
    </row>
    <row r="67" spans="4:5" x14ac:dyDescent="0.25">
      <c r="D67" s="2">
        <v>84</v>
      </c>
      <c r="E67" s="6">
        <f t="shared" ca="1" si="0"/>
        <v>61.03498783454986</v>
      </c>
    </row>
    <row r="68" spans="4:5" x14ac:dyDescent="0.25">
      <c r="D68" s="2">
        <v>83.75</v>
      </c>
      <c r="E68" s="6">
        <f t="shared" ca="1" si="0"/>
        <v>60.84409975669098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60.653211678832101</v>
      </c>
    </row>
    <row r="70" spans="4:5" x14ac:dyDescent="0.25">
      <c r="D70" s="2">
        <v>83.25</v>
      </c>
      <c r="E70" s="6">
        <f t="shared" ca="1" si="1"/>
        <v>60.462323600973221</v>
      </c>
    </row>
    <row r="71" spans="4:5" x14ac:dyDescent="0.25">
      <c r="D71" s="2">
        <v>83</v>
      </c>
      <c r="E71" s="6">
        <f t="shared" ca="1" si="1"/>
        <v>60.271435523114341</v>
      </c>
    </row>
    <row r="72" spans="4:5" x14ac:dyDescent="0.25">
      <c r="D72" s="2">
        <v>82.75</v>
      </c>
      <c r="E72" s="6">
        <f t="shared" ca="1" si="1"/>
        <v>60.080547445255462</v>
      </c>
    </row>
    <row r="73" spans="4:5" x14ac:dyDescent="0.25">
      <c r="D73" s="2">
        <v>82.5</v>
      </c>
      <c r="E73" s="6">
        <f t="shared" ca="1" si="1"/>
        <v>59.889659367396575</v>
      </c>
    </row>
    <row r="74" spans="4:5" x14ac:dyDescent="0.25">
      <c r="D74" s="2">
        <v>82.25</v>
      </c>
      <c r="E74" s="6">
        <f t="shared" ca="1" si="1"/>
        <v>59.698771289537696</v>
      </c>
    </row>
    <row r="75" spans="4:5" x14ac:dyDescent="0.25">
      <c r="D75" s="2">
        <v>82</v>
      </c>
      <c r="E75" s="6">
        <f t="shared" ca="1" si="1"/>
        <v>59.507883211678816</v>
      </c>
    </row>
    <row r="76" spans="4:5" x14ac:dyDescent="0.25">
      <c r="D76" s="2">
        <v>81.75</v>
      </c>
      <c r="E76" s="6">
        <f t="shared" ca="1" si="1"/>
        <v>59.316995133819937</v>
      </c>
    </row>
    <row r="77" spans="4:5" x14ac:dyDescent="0.25">
      <c r="D77" s="2">
        <v>81.5</v>
      </c>
      <c r="E77" s="6">
        <f t="shared" ca="1" si="1"/>
        <v>59.126107055961057</v>
      </c>
    </row>
    <row r="78" spans="4:5" x14ac:dyDescent="0.25">
      <c r="D78" s="2">
        <v>81.25</v>
      </c>
      <c r="E78" s="6">
        <f t="shared" ca="1" si="1"/>
        <v>58.935218978102178</v>
      </c>
    </row>
    <row r="79" spans="4:5" x14ac:dyDescent="0.25">
      <c r="D79" s="2">
        <v>81</v>
      </c>
      <c r="E79" s="6">
        <f t="shared" ca="1" si="1"/>
        <v>58.744330900243291</v>
      </c>
    </row>
    <row r="80" spans="4:5" x14ac:dyDescent="0.25">
      <c r="D80" s="2">
        <v>80.75</v>
      </c>
      <c r="E80" s="6">
        <f t="shared" ca="1" si="1"/>
        <v>58.553442822384412</v>
      </c>
    </row>
    <row r="81" spans="4:5" x14ac:dyDescent="0.25">
      <c r="D81" s="2">
        <v>80.5</v>
      </c>
      <c r="E81" s="6">
        <f t="shared" ca="1" si="1"/>
        <v>58.362554744525532</v>
      </c>
    </row>
    <row r="82" spans="4:5" x14ac:dyDescent="0.25">
      <c r="D82" s="2">
        <v>80.25</v>
      </c>
      <c r="E82" s="6">
        <f t="shared" ca="1" si="1"/>
        <v>58.171666666666653</v>
      </c>
    </row>
    <row r="83" spans="4:5" x14ac:dyDescent="0.25">
      <c r="D83" s="2">
        <v>80</v>
      </c>
      <c r="E83" s="6">
        <f t="shared" ca="1" si="1"/>
        <v>57.980778588807773</v>
      </c>
    </row>
    <row r="84" spans="4:5" x14ac:dyDescent="0.25">
      <c r="D84" s="2">
        <v>79.75</v>
      </c>
      <c r="E84" s="6">
        <f t="shared" ca="1" si="1"/>
        <v>57.789890510948894</v>
      </c>
    </row>
    <row r="85" spans="4:5" x14ac:dyDescent="0.25">
      <c r="D85" s="2">
        <v>79.5</v>
      </c>
      <c r="E85" s="6">
        <f t="shared" ca="1" si="1"/>
        <v>57.599002433090007</v>
      </c>
    </row>
    <row r="86" spans="4:5" x14ac:dyDescent="0.25">
      <c r="D86" s="2">
        <v>79.25</v>
      </c>
      <c r="E86" s="6">
        <f t="shared" ca="1" si="1"/>
        <v>57.408114355231127</v>
      </c>
    </row>
    <row r="87" spans="4:5" x14ac:dyDescent="0.25">
      <c r="D87" s="2">
        <v>79</v>
      </c>
      <c r="E87" s="6">
        <f t="shared" ca="1" si="1"/>
        <v>57.217226277372248</v>
      </c>
    </row>
    <row r="88" spans="4:5" x14ac:dyDescent="0.25">
      <c r="D88" s="2">
        <v>78.75</v>
      </c>
      <c r="E88" s="6">
        <f t="shared" ca="1" si="1"/>
        <v>57.026338199513368</v>
      </c>
    </row>
    <row r="89" spans="4:5" x14ac:dyDescent="0.25">
      <c r="D89" s="2">
        <v>78.5</v>
      </c>
      <c r="E89" s="6">
        <f t="shared" ca="1" si="1"/>
        <v>56.835450121654489</v>
      </c>
    </row>
    <row r="90" spans="4:5" x14ac:dyDescent="0.25">
      <c r="D90" s="2">
        <v>78.25</v>
      </c>
      <c r="E90" s="6">
        <f t="shared" ca="1" si="1"/>
        <v>56.644562043795609</v>
      </c>
    </row>
    <row r="91" spans="4:5" x14ac:dyDescent="0.25">
      <c r="D91" s="2">
        <v>78</v>
      </c>
      <c r="E91" s="6">
        <f t="shared" ca="1" si="1"/>
        <v>56.453673965936723</v>
      </c>
    </row>
    <row r="92" spans="4:5" x14ac:dyDescent="0.25">
      <c r="D92" s="2">
        <v>77.75</v>
      </c>
      <c r="E92" s="6">
        <f t="shared" ca="1" si="1"/>
        <v>56.262785888077843</v>
      </c>
    </row>
    <row r="93" spans="4:5" x14ac:dyDescent="0.25">
      <c r="D93" s="2">
        <v>77.5</v>
      </c>
      <c r="E93" s="6">
        <f t="shared" ca="1" si="1"/>
        <v>56.071897810218964</v>
      </c>
    </row>
    <row r="94" spans="4:5" x14ac:dyDescent="0.25">
      <c r="D94" s="2">
        <v>77.25</v>
      </c>
      <c r="E94" s="6">
        <f t="shared" ca="1" si="1"/>
        <v>55.881009732360084</v>
      </c>
    </row>
    <row r="95" spans="4:5" x14ac:dyDescent="0.25">
      <c r="D95" s="2">
        <v>77</v>
      </c>
      <c r="E95" s="6">
        <f t="shared" ca="1" si="1"/>
        <v>55.690121654501205</v>
      </c>
    </row>
    <row r="96" spans="4:5" x14ac:dyDescent="0.25">
      <c r="D96" s="2">
        <v>76.75</v>
      </c>
      <c r="E96" s="6">
        <f t="shared" ca="1" si="1"/>
        <v>55.499233576642325</v>
      </c>
    </row>
    <row r="97" spans="4:5" x14ac:dyDescent="0.25">
      <c r="D97" s="2">
        <v>76.5</v>
      </c>
      <c r="E97" s="6">
        <f t="shared" ca="1" si="1"/>
        <v>55.308345498783439</v>
      </c>
    </row>
    <row r="98" spans="4:5" x14ac:dyDescent="0.25">
      <c r="D98" s="2">
        <v>76.25</v>
      </c>
      <c r="E98" s="6">
        <f t="shared" ca="1" si="1"/>
        <v>55.117457420924559</v>
      </c>
    </row>
    <row r="99" spans="4:5" x14ac:dyDescent="0.25">
      <c r="D99" s="2">
        <v>76</v>
      </c>
      <c r="E99" s="6">
        <f t="shared" ca="1" si="1"/>
        <v>54.92656934306568</v>
      </c>
    </row>
    <row r="100" spans="4:5" x14ac:dyDescent="0.25">
      <c r="D100" s="2">
        <v>75.75</v>
      </c>
      <c r="E100" s="6">
        <f t="shared" ca="1" si="1"/>
        <v>54.7356812652068</v>
      </c>
    </row>
    <row r="101" spans="4:5" x14ac:dyDescent="0.25">
      <c r="D101" s="2">
        <v>75.5</v>
      </c>
      <c r="E101" s="6">
        <f t="shared" ca="1" si="1"/>
        <v>54.544793187347921</v>
      </c>
    </row>
    <row r="102" spans="4:5" x14ac:dyDescent="0.25">
      <c r="D102" s="2">
        <v>75.25</v>
      </c>
      <c r="E102" s="6">
        <f t="shared" ca="1" si="1"/>
        <v>54.353905109489041</v>
      </c>
    </row>
    <row r="103" spans="4:5" x14ac:dyDescent="0.25">
      <c r="D103" s="2">
        <v>75</v>
      </c>
      <c r="E103" s="6">
        <f t="shared" ca="1" si="1"/>
        <v>54.163017031630154</v>
      </c>
    </row>
    <row r="104" spans="4:5" x14ac:dyDescent="0.25">
      <c r="D104" s="2">
        <v>74.75</v>
      </c>
      <c r="E104" s="6">
        <f t="shared" ca="1" si="1"/>
        <v>53.972128953771275</v>
      </c>
    </row>
    <row r="105" spans="4:5" x14ac:dyDescent="0.25">
      <c r="D105" s="2">
        <v>74.5</v>
      </c>
      <c r="E105" s="6">
        <f t="shared" ca="1" si="1"/>
        <v>53.781240875912395</v>
      </c>
    </row>
    <row r="106" spans="4:5" x14ac:dyDescent="0.25">
      <c r="D106" s="2">
        <v>74.25</v>
      </c>
      <c r="E106" s="6">
        <f t="shared" ca="1" si="1"/>
        <v>53.590352798053516</v>
      </c>
    </row>
    <row r="107" spans="4:5" x14ac:dyDescent="0.25">
      <c r="D107" s="2">
        <v>74</v>
      </c>
      <c r="E107" s="6">
        <f t="shared" ca="1" si="1"/>
        <v>53.399464720194636</v>
      </c>
    </row>
    <row r="108" spans="4:5" x14ac:dyDescent="0.25">
      <c r="D108" s="2">
        <v>73.75</v>
      </c>
      <c r="E108" s="6">
        <f t="shared" ca="1" si="1"/>
        <v>53.208576642335757</v>
      </c>
    </row>
    <row r="109" spans="4:5" x14ac:dyDescent="0.25">
      <c r="D109" s="2">
        <v>73.5</v>
      </c>
      <c r="E109" s="6">
        <f t="shared" ca="1" si="1"/>
        <v>53.01768856447687</v>
      </c>
    </row>
    <row r="110" spans="4:5" x14ac:dyDescent="0.25">
      <c r="D110" s="2">
        <v>73.25</v>
      </c>
      <c r="E110" s="6">
        <f t="shared" ca="1" si="1"/>
        <v>52.826800486617991</v>
      </c>
    </row>
    <row r="111" spans="4:5" x14ac:dyDescent="0.25">
      <c r="D111" s="2">
        <v>73</v>
      </c>
      <c r="E111" s="6">
        <f t="shared" ca="1" si="1"/>
        <v>52.635912408759111</v>
      </c>
    </row>
    <row r="112" spans="4:5" x14ac:dyDescent="0.25">
      <c r="D112" s="2">
        <v>72.75</v>
      </c>
      <c r="E112" s="6">
        <f t="shared" ca="1" si="1"/>
        <v>52.445024330900232</v>
      </c>
    </row>
    <row r="113" spans="4:5" x14ac:dyDescent="0.25">
      <c r="D113" s="2">
        <v>72.5</v>
      </c>
      <c r="E113" s="6">
        <f t="shared" ca="1" si="1"/>
        <v>52.254136253041352</v>
      </c>
    </row>
    <row r="114" spans="4:5" x14ac:dyDescent="0.25">
      <c r="D114" s="2">
        <v>72.25</v>
      </c>
      <c r="E114" s="6">
        <f t="shared" ca="1" si="1"/>
        <v>52.063248175182473</v>
      </c>
    </row>
    <row r="115" spans="4:5" x14ac:dyDescent="0.25">
      <c r="D115" s="2">
        <v>72</v>
      </c>
      <c r="E115" s="6">
        <f t="shared" ca="1" si="1"/>
        <v>51.872360097323586</v>
      </c>
    </row>
    <row r="116" spans="4:5" x14ac:dyDescent="0.25">
      <c r="D116" s="2">
        <v>71.75</v>
      </c>
      <c r="E116" s="6">
        <f t="shared" ca="1" si="1"/>
        <v>51.681472019464707</v>
      </c>
    </row>
    <row r="117" spans="4:5" x14ac:dyDescent="0.25">
      <c r="D117" s="2">
        <v>71.5</v>
      </c>
      <c r="E117" s="6">
        <f t="shared" ca="1" si="1"/>
        <v>51.490583941605827</v>
      </c>
    </row>
    <row r="118" spans="4:5" x14ac:dyDescent="0.25">
      <c r="D118" s="2">
        <v>71.25</v>
      </c>
      <c r="E118" s="6">
        <f t="shared" ca="1" si="1"/>
        <v>51.299695863746948</v>
      </c>
    </row>
    <row r="119" spans="4:5" x14ac:dyDescent="0.25">
      <c r="D119" s="2">
        <v>71</v>
      </c>
      <c r="E119" s="6">
        <f t="shared" ca="1" si="1"/>
        <v>51.108807785888068</v>
      </c>
    </row>
    <row r="120" spans="4:5" x14ac:dyDescent="0.25">
      <c r="D120" s="2">
        <v>70.75</v>
      </c>
      <c r="E120" s="6">
        <f t="shared" ca="1" si="1"/>
        <v>50.917919708029189</v>
      </c>
    </row>
    <row r="121" spans="4:5" x14ac:dyDescent="0.25">
      <c r="D121" s="2">
        <v>70.5</v>
      </c>
      <c r="E121" s="6">
        <f t="shared" ca="1" si="1"/>
        <v>50.727031630170302</v>
      </c>
    </row>
    <row r="122" spans="4:5" x14ac:dyDescent="0.25">
      <c r="D122" s="2">
        <v>70.25</v>
      </c>
      <c r="E122" s="6">
        <f t="shared" ca="1" si="1"/>
        <v>50.536143552311422</v>
      </c>
    </row>
    <row r="123" spans="4:5" x14ac:dyDescent="0.25">
      <c r="D123" s="2">
        <v>70</v>
      </c>
      <c r="E123" s="6">
        <f t="shared" ca="1" si="1"/>
        <v>50.345255474452543</v>
      </c>
    </row>
    <row r="124" spans="4:5" x14ac:dyDescent="0.25">
      <c r="D124" s="2">
        <v>69.75</v>
      </c>
      <c r="E124" s="6">
        <f t="shared" ca="1" si="1"/>
        <v>50.154367396593663</v>
      </c>
    </row>
    <row r="125" spans="4:5" x14ac:dyDescent="0.25">
      <c r="D125" s="2">
        <v>69.5</v>
      </c>
      <c r="E125" s="6">
        <f t="shared" ca="1" si="1"/>
        <v>49.963479318734784</v>
      </c>
    </row>
    <row r="126" spans="4:5" x14ac:dyDescent="0.25">
      <c r="D126" s="2">
        <v>69.25</v>
      </c>
      <c r="E126" s="6">
        <f t="shared" ca="1" si="1"/>
        <v>49.772591240875904</v>
      </c>
    </row>
    <row r="127" spans="4:5" x14ac:dyDescent="0.25">
      <c r="D127" s="2">
        <v>69</v>
      </c>
      <c r="E127" s="6">
        <f t="shared" ca="1" si="1"/>
        <v>49.581703163017018</v>
      </c>
    </row>
    <row r="128" spans="4:5" x14ac:dyDescent="0.25">
      <c r="D128" s="2">
        <v>68.75</v>
      </c>
      <c r="E128" s="6">
        <f t="shared" ca="1" si="1"/>
        <v>49.390815085158138</v>
      </c>
    </row>
    <row r="129" spans="4:5" x14ac:dyDescent="0.25">
      <c r="D129" s="2">
        <v>68.5</v>
      </c>
      <c r="E129" s="6">
        <f t="shared" ca="1" si="1"/>
        <v>49.199927007299259</v>
      </c>
    </row>
    <row r="130" spans="4:5" x14ac:dyDescent="0.25">
      <c r="D130" s="2">
        <v>68.25</v>
      </c>
      <c r="E130" s="6">
        <f t="shared" ca="1" si="1"/>
        <v>49.009038929440379</v>
      </c>
    </row>
    <row r="131" spans="4:5" x14ac:dyDescent="0.25">
      <c r="D131" s="2">
        <v>68</v>
      </c>
      <c r="E131" s="6">
        <f t="shared" ca="1" si="1"/>
        <v>48.8181508515815</v>
      </c>
    </row>
    <row r="132" spans="4:5" x14ac:dyDescent="0.25">
      <c r="D132" s="2">
        <v>67.75</v>
      </c>
      <c r="E132" s="6">
        <f t="shared" ca="1" si="1"/>
        <v>48.62726277372262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48.436374695863734</v>
      </c>
    </row>
    <row r="134" spans="4:5" x14ac:dyDescent="0.25">
      <c r="D134" s="2">
        <v>67.25</v>
      </c>
      <c r="E134" s="6">
        <f t="shared" ca="1" si="2"/>
        <v>48.245486618004854</v>
      </c>
    </row>
    <row r="135" spans="4:5" x14ac:dyDescent="0.25">
      <c r="D135" s="2">
        <v>67</v>
      </c>
      <c r="E135" s="6">
        <f t="shared" ca="1" si="2"/>
        <v>48.054598540145975</v>
      </c>
    </row>
    <row r="136" spans="4:5" x14ac:dyDescent="0.25">
      <c r="D136" s="2">
        <v>66.75</v>
      </c>
      <c r="E136" s="6">
        <f t="shared" ca="1" si="2"/>
        <v>47.863710462287095</v>
      </c>
    </row>
    <row r="137" spans="4:5" x14ac:dyDescent="0.25">
      <c r="D137" s="2">
        <v>66.5</v>
      </c>
      <c r="E137" s="6">
        <f t="shared" ca="1" si="2"/>
        <v>47.672822384428216</v>
      </c>
    </row>
    <row r="138" spans="4:5" x14ac:dyDescent="0.25">
      <c r="D138" s="2">
        <v>66.25</v>
      </c>
      <c r="E138" s="6">
        <f t="shared" ca="1" si="2"/>
        <v>47.481934306569336</v>
      </c>
    </row>
    <row r="139" spans="4:5" x14ac:dyDescent="0.25">
      <c r="D139" s="2">
        <v>66</v>
      </c>
      <c r="E139" s="6">
        <f t="shared" ca="1" si="2"/>
        <v>47.291046228710449</v>
      </c>
    </row>
    <row r="140" spans="4:5" x14ac:dyDescent="0.25">
      <c r="D140" s="2">
        <v>65.75</v>
      </c>
      <c r="E140" s="6">
        <f t="shared" ca="1" si="2"/>
        <v>47.10015815085157</v>
      </c>
    </row>
    <row r="141" spans="4:5" x14ac:dyDescent="0.25">
      <c r="D141" s="2">
        <v>65.5</v>
      </c>
      <c r="E141" s="6">
        <f t="shared" ca="1" si="2"/>
        <v>46.90927007299269</v>
      </c>
    </row>
    <row r="142" spans="4:5" x14ac:dyDescent="0.25">
      <c r="D142" s="2">
        <v>65.25</v>
      </c>
      <c r="E142" s="6">
        <f t="shared" ca="1" si="2"/>
        <v>46.718381995133811</v>
      </c>
    </row>
    <row r="143" spans="4:5" x14ac:dyDescent="0.25">
      <c r="D143" s="2">
        <v>65</v>
      </c>
      <c r="E143" s="6">
        <f t="shared" ca="1" si="2"/>
        <v>46.527493917274931</v>
      </c>
    </row>
    <row r="144" spans="4:5" x14ac:dyDescent="0.25">
      <c r="D144" s="2">
        <v>64.75</v>
      </c>
      <c r="E144" s="6">
        <f t="shared" ca="1" si="2"/>
        <v>46.336605839416052</v>
      </c>
    </row>
    <row r="145" spans="4:5" x14ac:dyDescent="0.25">
      <c r="D145" s="2">
        <v>64.5</v>
      </c>
      <c r="E145" s="6">
        <f t="shared" ca="1" si="2"/>
        <v>46.145717761557165</v>
      </c>
    </row>
    <row r="146" spans="4:5" x14ac:dyDescent="0.25">
      <c r="D146" s="2">
        <v>64.25</v>
      </c>
      <c r="E146" s="6">
        <f t="shared" ca="1" si="2"/>
        <v>45.954829683698286</v>
      </c>
    </row>
    <row r="147" spans="4:5" x14ac:dyDescent="0.25">
      <c r="D147" s="2">
        <v>64</v>
      </c>
      <c r="E147" s="6">
        <f t="shared" ca="1" si="2"/>
        <v>45.763941605839406</v>
      </c>
    </row>
    <row r="148" spans="4:5" x14ac:dyDescent="0.25">
      <c r="D148" s="2">
        <v>63.75</v>
      </c>
      <c r="E148" s="6">
        <f t="shared" ca="1" si="2"/>
        <v>45.573053527980527</v>
      </c>
    </row>
    <row r="149" spans="4:5" x14ac:dyDescent="0.25">
      <c r="D149" s="2">
        <v>63.5</v>
      </c>
      <c r="E149" s="6">
        <f t="shared" ca="1" si="2"/>
        <v>45.382165450121647</v>
      </c>
    </row>
    <row r="150" spans="4:5" x14ac:dyDescent="0.25">
      <c r="D150" s="2">
        <v>63.25</v>
      </c>
      <c r="E150" s="6">
        <f t="shared" ca="1" si="2"/>
        <v>45.191277372262761</v>
      </c>
    </row>
    <row r="151" spans="4:5" x14ac:dyDescent="0.25">
      <c r="D151" s="2">
        <v>63</v>
      </c>
      <c r="E151" s="6">
        <f t="shared" ca="1" si="2"/>
        <v>45.000389294403881</v>
      </c>
    </row>
    <row r="152" spans="4:5" x14ac:dyDescent="0.25">
      <c r="D152" s="2">
        <v>62.75</v>
      </c>
      <c r="E152" s="6">
        <f t="shared" ca="1" si="2"/>
        <v>44.809501216545002</v>
      </c>
    </row>
    <row r="153" spans="4:5" x14ac:dyDescent="0.25">
      <c r="D153" s="2">
        <v>62.5</v>
      </c>
      <c r="E153" s="6">
        <f t="shared" ca="1" si="2"/>
        <v>44.618613138686122</v>
      </c>
    </row>
    <row r="154" spans="4:5" x14ac:dyDescent="0.25">
      <c r="D154" s="2">
        <v>62.25</v>
      </c>
      <c r="E154" s="6">
        <f t="shared" ca="1" si="2"/>
        <v>44.427725060827242</v>
      </c>
    </row>
    <row r="155" spans="4:5" x14ac:dyDescent="0.25">
      <c r="D155" s="2">
        <v>62</v>
      </c>
      <c r="E155" s="6">
        <f t="shared" ca="1" si="2"/>
        <v>44.236836982968363</v>
      </c>
    </row>
    <row r="156" spans="4:5" x14ac:dyDescent="0.25">
      <c r="D156" s="2">
        <v>61.75</v>
      </c>
      <c r="E156" s="6">
        <f t="shared" ca="1" si="2"/>
        <v>44.045948905109476</v>
      </c>
    </row>
    <row r="157" spans="4:5" x14ac:dyDescent="0.25">
      <c r="D157" s="2">
        <v>61.5</v>
      </c>
      <c r="E157" s="6">
        <f t="shared" ca="1" si="2"/>
        <v>43.855060827250597</v>
      </c>
    </row>
    <row r="158" spans="4:5" x14ac:dyDescent="0.25">
      <c r="D158" s="2">
        <v>61.25</v>
      </c>
      <c r="E158" s="6">
        <f t="shared" ca="1" si="2"/>
        <v>43.664172749391717</v>
      </c>
    </row>
    <row r="159" spans="4:5" x14ac:dyDescent="0.25">
      <c r="D159" s="2">
        <v>61</v>
      </c>
      <c r="E159" s="6">
        <f t="shared" ca="1" si="2"/>
        <v>43.473284671532838</v>
      </c>
    </row>
    <row r="160" spans="4:5" x14ac:dyDescent="0.25">
      <c r="D160" s="2">
        <v>60.75</v>
      </c>
      <c r="E160" s="6">
        <f t="shared" ca="1" si="2"/>
        <v>43.282396593673958</v>
      </c>
    </row>
    <row r="161" spans="4:5" x14ac:dyDescent="0.25">
      <c r="D161" s="2">
        <v>60.5</v>
      </c>
      <c r="E161" s="6">
        <f t="shared" ca="1" si="2"/>
        <v>43.091508515815079</v>
      </c>
    </row>
    <row r="162" spans="4:5" x14ac:dyDescent="0.25">
      <c r="D162" s="2">
        <v>60.25</v>
      </c>
      <c r="E162" s="6">
        <f t="shared" ca="1" si="2"/>
        <v>42.900620437956192</v>
      </c>
    </row>
    <row r="163" spans="4:5" x14ac:dyDescent="0.25">
      <c r="D163" s="2">
        <v>60</v>
      </c>
      <c r="E163" s="6">
        <f t="shared" ca="1" si="2"/>
        <v>42.709732360097313</v>
      </c>
    </row>
    <row r="164" spans="4:5" x14ac:dyDescent="0.25">
      <c r="D164" s="2">
        <v>59.75</v>
      </c>
      <c r="E164" s="6">
        <f t="shared" ca="1" si="2"/>
        <v>42.518844282238433</v>
      </c>
    </row>
    <row r="165" spans="4:5" x14ac:dyDescent="0.25">
      <c r="D165" s="2">
        <v>59.5</v>
      </c>
      <c r="E165" s="6">
        <f t="shared" ca="1" si="2"/>
        <v>42.327956204379554</v>
      </c>
    </row>
    <row r="166" spans="4:5" x14ac:dyDescent="0.25">
      <c r="D166" s="2">
        <v>59.25</v>
      </c>
      <c r="E166" s="6">
        <f t="shared" ca="1" si="2"/>
        <v>42.137068126520674</v>
      </c>
    </row>
    <row r="167" spans="4:5" x14ac:dyDescent="0.25">
      <c r="D167" s="2">
        <v>59</v>
      </c>
      <c r="E167" s="6">
        <f t="shared" ca="1" si="2"/>
        <v>41.946180048661795</v>
      </c>
    </row>
    <row r="168" spans="4:5" x14ac:dyDescent="0.25">
      <c r="D168" s="2">
        <v>58.75</v>
      </c>
      <c r="E168" s="6">
        <f t="shared" ca="1" si="2"/>
        <v>41.755291970802908</v>
      </c>
    </row>
    <row r="169" spans="4:5" x14ac:dyDescent="0.25">
      <c r="D169" s="2">
        <v>58.5</v>
      </c>
      <c r="E169" s="6">
        <f t="shared" ca="1" si="2"/>
        <v>41.564403892944028</v>
      </c>
    </row>
    <row r="170" spans="4:5" x14ac:dyDescent="0.25">
      <c r="D170" s="2">
        <v>58.25</v>
      </c>
      <c r="E170" s="6">
        <f t="shared" ca="1" si="2"/>
        <v>41.373515815085149</v>
      </c>
    </row>
    <row r="171" spans="4:5" x14ac:dyDescent="0.25">
      <c r="D171" s="2">
        <v>58</v>
      </c>
      <c r="E171" s="6">
        <f t="shared" ca="1" si="2"/>
        <v>41.182627737226269</v>
      </c>
    </row>
    <row r="172" spans="4:5" x14ac:dyDescent="0.25">
      <c r="D172" s="2">
        <v>57.75</v>
      </c>
      <c r="E172" s="6">
        <f t="shared" ca="1" si="2"/>
        <v>40.99173965936739</v>
      </c>
    </row>
    <row r="173" spans="4:5" x14ac:dyDescent="0.25">
      <c r="D173" s="2">
        <v>57.5</v>
      </c>
      <c r="E173" s="6">
        <f t="shared" ca="1" si="2"/>
        <v>40.80085158150851</v>
      </c>
    </row>
    <row r="174" spans="4:5" x14ac:dyDescent="0.25">
      <c r="D174" s="2">
        <v>57.25</v>
      </c>
      <c r="E174" s="6">
        <f t="shared" ca="1" si="2"/>
        <v>40.609963503649624</v>
      </c>
    </row>
    <row r="175" spans="4:5" x14ac:dyDescent="0.25">
      <c r="D175" s="2">
        <v>57</v>
      </c>
      <c r="E175" s="6">
        <f t="shared" ca="1" si="2"/>
        <v>40.419075425790744</v>
      </c>
    </row>
    <row r="176" spans="4:5" x14ac:dyDescent="0.25">
      <c r="D176" s="2">
        <v>56.75</v>
      </c>
      <c r="E176" s="6">
        <f t="shared" ca="1" si="2"/>
        <v>40.228187347931865</v>
      </c>
    </row>
    <row r="177" spans="4:5" x14ac:dyDescent="0.25">
      <c r="D177" s="2">
        <v>56.5</v>
      </c>
      <c r="E177" s="6">
        <f t="shared" ca="1" si="2"/>
        <v>40.037299270072985</v>
      </c>
    </row>
    <row r="178" spans="4:5" x14ac:dyDescent="0.25">
      <c r="D178" s="2">
        <v>56.25</v>
      </c>
      <c r="E178" s="6">
        <f t="shared" ca="1" si="2"/>
        <v>39.846411192214106</v>
      </c>
    </row>
    <row r="179" spans="4:5" x14ac:dyDescent="0.25">
      <c r="D179" s="2">
        <v>56</v>
      </c>
      <c r="E179" s="6">
        <f t="shared" ca="1" si="2"/>
        <v>39.655523114355226</v>
      </c>
    </row>
    <row r="180" spans="4:5" x14ac:dyDescent="0.25">
      <c r="D180" s="2">
        <v>55.75</v>
      </c>
      <c r="E180" s="6">
        <f t="shared" ca="1" si="2"/>
        <v>39.46463503649634</v>
      </c>
    </row>
    <row r="181" spans="4:5" x14ac:dyDescent="0.25">
      <c r="D181" s="2">
        <v>55.5</v>
      </c>
      <c r="E181" s="6">
        <f t="shared" ca="1" si="2"/>
        <v>39.27374695863746</v>
      </c>
    </row>
    <row r="182" spans="4:5" x14ac:dyDescent="0.25">
      <c r="D182" s="2">
        <v>55.25</v>
      </c>
      <c r="E182" s="6">
        <f t="shared" ca="1" si="2"/>
        <v>39.082858880778581</v>
      </c>
    </row>
    <row r="183" spans="4:5" x14ac:dyDescent="0.25">
      <c r="D183" s="2">
        <v>55</v>
      </c>
      <c r="E183" s="6">
        <f t="shared" ca="1" si="2"/>
        <v>38.891970802919701</v>
      </c>
    </row>
    <row r="184" spans="4:5" x14ac:dyDescent="0.25">
      <c r="D184" s="2">
        <v>54.75</v>
      </c>
      <c r="E184" s="6">
        <f t="shared" ca="1" si="2"/>
        <v>38.701082725060822</v>
      </c>
    </row>
    <row r="185" spans="4:5" x14ac:dyDescent="0.25">
      <c r="D185" s="2">
        <v>54.5</v>
      </c>
      <c r="E185" s="6">
        <f t="shared" ca="1" si="2"/>
        <v>38.510194647201942</v>
      </c>
    </row>
    <row r="186" spans="4:5" x14ac:dyDescent="0.25">
      <c r="D186" s="2">
        <v>54.25</v>
      </c>
      <c r="E186" s="6">
        <f t="shared" ca="1" si="2"/>
        <v>38.319306569343055</v>
      </c>
    </row>
    <row r="187" spans="4:5" x14ac:dyDescent="0.25">
      <c r="D187" s="2">
        <v>54</v>
      </c>
      <c r="E187" s="6">
        <f t="shared" ca="1" si="2"/>
        <v>38.128418491484176</v>
      </c>
    </row>
    <row r="188" spans="4:5" x14ac:dyDescent="0.25">
      <c r="D188" s="2">
        <v>53.75</v>
      </c>
      <c r="E188" s="6">
        <f t="shared" ca="1" si="2"/>
        <v>37.937530413625296</v>
      </c>
    </row>
    <row r="189" spans="4:5" x14ac:dyDescent="0.25">
      <c r="D189" s="2">
        <v>53.5</v>
      </c>
      <c r="E189" s="6">
        <f t="shared" ca="1" si="2"/>
        <v>37.746642335766417</v>
      </c>
    </row>
    <row r="190" spans="4:5" x14ac:dyDescent="0.25">
      <c r="D190" s="2">
        <v>53.25</v>
      </c>
      <c r="E190" s="6">
        <f t="shared" ca="1" si="2"/>
        <v>37.555754257907537</v>
      </c>
    </row>
    <row r="191" spans="4:5" x14ac:dyDescent="0.25">
      <c r="D191" s="2">
        <v>53</v>
      </c>
      <c r="E191" s="6">
        <f t="shared" ca="1" si="2"/>
        <v>37.364866180048658</v>
      </c>
    </row>
    <row r="192" spans="4:5" x14ac:dyDescent="0.25">
      <c r="D192" s="2">
        <v>52.75</v>
      </c>
      <c r="E192" s="6">
        <f t="shared" ca="1" si="2"/>
        <v>37.173978102189771</v>
      </c>
    </row>
    <row r="193" spans="4:5" x14ac:dyDescent="0.25">
      <c r="D193" s="2">
        <v>52.5</v>
      </c>
      <c r="E193" s="6">
        <f t="shared" ca="1" si="2"/>
        <v>36.983090024330892</v>
      </c>
    </row>
    <row r="194" spans="4:5" x14ac:dyDescent="0.25">
      <c r="D194" s="2">
        <v>52.25</v>
      </c>
      <c r="E194" s="6">
        <f t="shared" ca="1" si="2"/>
        <v>36.792201946472012</v>
      </c>
    </row>
    <row r="195" spans="4:5" x14ac:dyDescent="0.25">
      <c r="D195" s="2">
        <v>52</v>
      </c>
      <c r="E195" s="6">
        <f t="shared" ca="1" si="2"/>
        <v>36.601313868613133</v>
      </c>
    </row>
    <row r="196" spans="4:5" x14ac:dyDescent="0.25">
      <c r="D196" s="2">
        <v>51.75</v>
      </c>
      <c r="E196" s="6">
        <f t="shared" ca="1" si="2"/>
        <v>36.410425790754253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36.219537712895374</v>
      </c>
    </row>
    <row r="198" spans="4:5" x14ac:dyDescent="0.25">
      <c r="D198" s="2">
        <v>51.25</v>
      </c>
      <c r="E198" s="6">
        <f t="shared" ca="1" si="3"/>
        <v>36.028649635036487</v>
      </c>
    </row>
    <row r="199" spans="4:5" x14ac:dyDescent="0.25">
      <c r="D199" s="2">
        <v>51</v>
      </c>
      <c r="E199" s="6">
        <f t="shared" ca="1" si="3"/>
        <v>35.837761557177608</v>
      </c>
    </row>
    <row r="200" spans="4:5" x14ac:dyDescent="0.25">
      <c r="D200" s="2">
        <v>50.75</v>
      </c>
      <c r="E200" s="6">
        <f t="shared" ca="1" si="3"/>
        <v>35.646873479318728</v>
      </c>
    </row>
    <row r="201" spans="4:5" x14ac:dyDescent="0.25">
      <c r="D201" s="2">
        <v>50.5</v>
      </c>
      <c r="E201" s="6">
        <f t="shared" ca="1" si="3"/>
        <v>35.455985401459849</v>
      </c>
    </row>
    <row r="202" spans="4:5" x14ac:dyDescent="0.25">
      <c r="D202" s="2">
        <v>50.25</v>
      </c>
      <c r="E202" s="6">
        <f t="shared" ca="1" si="3"/>
        <v>35.265097323600969</v>
      </c>
    </row>
    <row r="203" spans="4:5" x14ac:dyDescent="0.25">
      <c r="D203" s="2">
        <v>50</v>
      </c>
      <c r="E203" s="6">
        <f t="shared" ca="1" si="3"/>
        <v>35.07420924574209</v>
      </c>
    </row>
    <row r="204" spans="4:5" x14ac:dyDescent="0.25">
      <c r="D204" s="2">
        <v>49.75</v>
      </c>
      <c r="E204" s="6">
        <f t="shared" ca="1" si="3"/>
        <v>34.883321167883203</v>
      </c>
    </row>
    <row r="205" spans="4:5" x14ac:dyDescent="0.25">
      <c r="D205" s="2">
        <v>49.5</v>
      </c>
      <c r="E205" s="6">
        <f t="shared" ca="1" si="3"/>
        <v>34.692433090024323</v>
      </c>
    </row>
    <row r="206" spans="4:5" x14ac:dyDescent="0.25">
      <c r="D206" s="2">
        <v>49.25</v>
      </c>
      <c r="E206" s="6">
        <f t="shared" ca="1" si="3"/>
        <v>34.501545012165444</v>
      </c>
    </row>
    <row r="207" spans="4:5" x14ac:dyDescent="0.25">
      <c r="D207" s="2">
        <v>49</v>
      </c>
      <c r="E207" s="6">
        <f t="shared" ca="1" si="3"/>
        <v>34.310656934306564</v>
      </c>
    </row>
    <row r="208" spans="4:5" x14ac:dyDescent="0.25">
      <c r="D208" s="2">
        <v>48.75</v>
      </c>
      <c r="E208" s="6">
        <f t="shared" ca="1" si="3"/>
        <v>34.119768856447685</v>
      </c>
    </row>
    <row r="209" spans="4:5" x14ac:dyDescent="0.25">
      <c r="D209" s="2">
        <v>48.5</v>
      </c>
      <c r="E209" s="6">
        <f t="shared" ca="1" si="3"/>
        <v>33.928880778588805</v>
      </c>
    </row>
    <row r="210" spans="4:5" x14ac:dyDescent="0.25">
      <c r="D210" s="2">
        <v>48.25</v>
      </c>
      <c r="E210" s="6">
        <f t="shared" ca="1" si="3"/>
        <v>33.737992700729919</v>
      </c>
    </row>
    <row r="211" spans="4:5" x14ac:dyDescent="0.25">
      <c r="D211" s="2">
        <v>48</v>
      </c>
      <c r="E211" s="6">
        <f t="shared" ca="1" si="3"/>
        <v>33.547104622871039</v>
      </c>
    </row>
    <row r="212" spans="4:5" x14ac:dyDescent="0.25">
      <c r="D212" s="2">
        <v>47.75</v>
      </c>
      <c r="E212" s="6">
        <f t="shared" ca="1" si="3"/>
        <v>33.35621654501216</v>
      </c>
    </row>
    <row r="213" spans="4:5" x14ac:dyDescent="0.25">
      <c r="D213" s="2">
        <v>47.5</v>
      </c>
      <c r="E213" s="6">
        <f t="shared" ca="1" si="3"/>
        <v>33.16532846715328</v>
      </c>
    </row>
    <row r="214" spans="4:5" x14ac:dyDescent="0.25">
      <c r="D214" s="2">
        <v>47.25</v>
      </c>
      <c r="E214" s="6">
        <f t="shared" ca="1" si="3"/>
        <v>32.974440389294401</v>
      </c>
    </row>
    <row r="215" spans="4:5" x14ac:dyDescent="0.25">
      <c r="D215" s="2">
        <v>47</v>
      </c>
      <c r="E215" s="6">
        <f t="shared" ca="1" si="3"/>
        <v>32.783552311435521</v>
      </c>
    </row>
    <row r="216" spans="4:5" x14ac:dyDescent="0.25">
      <c r="D216" s="2">
        <v>46.75</v>
      </c>
      <c r="E216" s="6">
        <f t="shared" ca="1" si="3"/>
        <v>32.592664233576635</v>
      </c>
    </row>
    <row r="217" spans="4:5" x14ac:dyDescent="0.25">
      <c r="D217" s="2">
        <v>46.5</v>
      </c>
      <c r="E217" s="6">
        <f t="shared" ca="1" si="3"/>
        <v>32.401776155717755</v>
      </c>
    </row>
    <row r="218" spans="4:5" x14ac:dyDescent="0.25">
      <c r="D218" s="2">
        <v>46.25</v>
      </c>
      <c r="E218" s="6">
        <f t="shared" ca="1" si="3"/>
        <v>32.210888077858876</v>
      </c>
    </row>
    <row r="219" spans="4:5" x14ac:dyDescent="0.25">
      <c r="D219" s="2">
        <v>46</v>
      </c>
      <c r="E219" s="6">
        <f t="shared" ca="1" si="3"/>
        <v>32.019999999999996</v>
      </c>
    </row>
    <row r="220" spans="4:5" x14ac:dyDescent="0.25">
      <c r="D220" s="2">
        <v>45.75</v>
      </c>
      <c r="E220" s="6">
        <f t="shared" ca="1" si="3"/>
        <v>31.829111922141117</v>
      </c>
    </row>
    <row r="221" spans="4:5" x14ac:dyDescent="0.25">
      <c r="D221" s="2">
        <v>45.5</v>
      </c>
      <c r="E221" s="6">
        <f t="shared" ca="1" si="3"/>
        <v>31.638223844282237</v>
      </c>
    </row>
    <row r="222" spans="4:5" x14ac:dyDescent="0.25">
      <c r="D222" s="2">
        <v>45.25</v>
      </c>
      <c r="E222" s="6">
        <f t="shared" ca="1" si="3"/>
        <v>31.430810991957102</v>
      </c>
    </row>
    <row r="223" spans="4:5" x14ac:dyDescent="0.25">
      <c r="D223" s="2">
        <v>45</v>
      </c>
      <c r="E223" s="6">
        <f t="shared" ca="1" si="3"/>
        <v>31.180026809651473</v>
      </c>
    </row>
    <row r="224" spans="4:5" x14ac:dyDescent="0.25">
      <c r="D224" s="2">
        <v>44.75</v>
      </c>
      <c r="E224" s="6">
        <f t="shared" ca="1" si="3"/>
        <v>30.929242627345843</v>
      </c>
    </row>
    <row r="225" spans="4:5" x14ac:dyDescent="0.25">
      <c r="D225" s="2">
        <v>44.5</v>
      </c>
      <c r="E225" s="6">
        <f t="shared" ca="1" si="3"/>
        <v>30.678458445040214</v>
      </c>
    </row>
    <row r="226" spans="4:5" x14ac:dyDescent="0.25">
      <c r="D226" s="2">
        <v>44.25</v>
      </c>
      <c r="E226" s="6">
        <f t="shared" ca="1" si="3"/>
        <v>30.427674262734584</v>
      </c>
    </row>
    <row r="227" spans="4:5" x14ac:dyDescent="0.25">
      <c r="D227" s="2">
        <v>44</v>
      </c>
      <c r="E227" s="6">
        <f t="shared" ca="1" si="3"/>
        <v>30.176890080428954</v>
      </c>
    </row>
    <row r="228" spans="4:5" x14ac:dyDescent="0.25">
      <c r="D228" s="2">
        <v>43.75</v>
      </c>
      <c r="E228" s="6">
        <f t="shared" ca="1" si="3"/>
        <v>29.926105898123325</v>
      </c>
    </row>
    <row r="229" spans="4:5" x14ac:dyDescent="0.25">
      <c r="D229" s="2">
        <v>43.5</v>
      </c>
      <c r="E229" s="6">
        <f t="shared" ca="1" si="3"/>
        <v>29.675321715817695</v>
      </c>
    </row>
    <row r="230" spans="4:5" x14ac:dyDescent="0.25">
      <c r="D230" s="2">
        <v>43.25</v>
      </c>
      <c r="E230" s="6">
        <f t="shared" ca="1" si="3"/>
        <v>29.424537533512058</v>
      </c>
    </row>
    <row r="231" spans="4:5" x14ac:dyDescent="0.25">
      <c r="D231" s="2">
        <v>43</v>
      </c>
      <c r="E231" s="6">
        <f t="shared" ca="1" si="3"/>
        <v>29.173753351206429</v>
      </c>
    </row>
    <row r="232" spans="4:5" x14ac:dyDescent="0.25">
      <c r="D232" s="2">
        <v>42.75</v>
      </c>
      <c r="E232" s="6">
        <f t="shared" ca="1" si="3"/>
        <v>28.922969168900799</v>
      </c>
    </row>
    <row r="233" spans="4:5" x14ac:dyDescent="0.25">
      <c r="D233" s="2">
        <v>42.5</v>
      </c>
      <c r="E233" s="6">
        <f t="shared" ca="1" si="3"/>
        <v>28.67218498659517</v>
      </c>
    </row>
    <row r="234" spans="4:5" x14ac:dyDescent="0.25">
      <c r="D234" s="2">
        <v>42.25</v>
      </c>
      <c r="E234" s="6">
        <f t="shared" ca="1" si="3"/>
        <v>28.42140080428954</v>
      </c>
    </row>
    <row r="235" spans="4:5" x14ac:dyDescent="0.25">
      <c r="D235" s="2">
        <v>42</v>
      </c>
      <c r="E235" s="6">
        <f t="shared" ca="1" si="3"/>
        <v>28.17061662198391</v>
      </c>
    </row>
    <row r="236" spans="4:5" x14ac:dyDescent="0.25">
      <c r="D236" s="2">
        <v>41.75</v>
      </c>
      <c r="E236" s="6">
        <f t="shared" ca="1" si="3"/>
        <v>27.919832439678281</v>
      </c>
    </row>
    <row r="237" spans="4:5" x14ac:dyDescent="0.25">
      <c r="D237" s="2">
        <v>41.5</v>
      </c>
      <c r="E237" s="6">
        <f t="shared" ca="1" si="3"/>
        <v>27.669048257372651</v>
      </c>
    </row>
    <row r="238" spans="4:5" x14ac:dyDescent="0.25">
      <c r="D238" s="2">
        <v>41.25</v>
      </c>
      <c r="E238" s="6">
        <f t="shared" ca="1" si="3"/>
        <v>27.418264075067022</v>
      </c>
    </row>
    <row r="239" spans="4:5" x14ac:dyDescent="0.25">
      <c r="D239" s="2">
        <v>41</v>
      </c>
      <c r="E239" s="6">
        <f t="shared" ca="1" si="3"/>
        <v>27.167479892761392</v>
      </c>
    </row>
    <row r="240" spans="4:5" x14ac:dyDescent="0.25">
      <c r="D240" s="2">
        <v>40.75</v>
      </c>
      <c r="E240" s="6">
        <f t="shared" ca="1" si="3"/>
        <v>26.916695710455762</v>
      </c>
    </row>
    <row r="241" spans="4:5" x14ac:dyDescent="0.25">
      <c r="D241" s="2">
        <v>40.5</v>
      </c>
      <c r="E241" s="6">
        <f t="shared" ca="1" si="3"/>
        <v>26.665911528150133</v>
      </c>
    </row>
    <row r="242" spans="4:5" x14ac:dyDescent="0.25">
      <c r="D242" s="2">
        <v>40.25</v>
      </c>
      <c r="E242" s="6">
        <f t="shared" ca="1" si="3"/>
        <v>26.415127345844503</v>
      </c>
    </row>
    <row r="243" spans="4:5" x14ac:dyDescent="0.25">
      <c r="D243" s="2">
        <v>40</v>
      </c>
      <c r="E243" s="6">
        <f t="shared" ca="1" si="3"/>
        <v>26.164343163538874</v>
      </c>
    </row>
    <row r="244" spans="4:5" x14ac:dyDescent="0.25">
      <c r="D244" s="2">
        <v>39.75</v>
      </c>
      <c r="E244" s="6">
        <f t="shared" ca="1" si="3"/>
        <v>25.913558981233244</v>
      </c>
    </row>
    <row r="245" spans="4:5" x14ac:dyDescent="0.25">
      <c r="D245" s="2">
        <v>39.5</v>
      </c>
      <c r="E245" s="6">
        <f t="shared" ca="1" si="3"/>
        <v>25.662774798927614</v>
      </c>
    </row>
    <row r="246" spans="4:5" x14ac:dyDescent="0.25">
      <c r="D246" s="2">
        <v>39.25</v>
      </c>
      <c r="E246" s="6">
        <f t="shared" ca="1" si="3"/>
        <v>25.411990616621985</v>
      </c>
    </row>
    <row r="247" spans="4:5" x14ac:dyDescent="0.25">
      <c r="D247" s="2">
        <v>39</v>
      </c>
      <c r="E247" s="6">
        <f t="shared" ca="1" si="3"/>
        <v>25.161206434316355</v>
      </c>
    </row>
    <row r="248" spans="4:5" x14ac:dyDescent="0.25">
      <c r="D248" s="2">
        <v>38.75</v>
      </c>
      <c r="E248" s="6">
        <f t="shared" ca="1" si="3"/>
        <v>24.910422252010719</v>
      </c>
    </row>
    <row r="249" spans="4:5" x14ac:dyDescent="0.25">
      <c r="D249" s="2">
        <v>38.5</v>
      </c>
      <c r="E249" s="6">
        <f t="shared" ca="1" si="3"/>
        <v>24.659638069705089</v>
      </c>
    </row>
    <row r="250" spans="4:5" x14ac:dyDescent="0.25">
      <c r="D250" s="2">
        <v>38.25</v>
      </c>
      <c r="E250" s="6">
        <f t="shared" ca="1" si="3"/>
        <v>24.408853887399459</v>
      </c>
    </row>
    <row r="251" spans="4:5" x14ac:dyDescent="0.25">
      <c r="D251" s="2">
        <v>38</v>
      </c>
      <c r="E251" s="6">
        <f t="shared" ca="1" si="3"/>
        <v>24.15806970509383</v>
      </c>
    </row>
    <row r="252" spans="4:5" x14ac:dyDescent="0.25">
      <c r="D252" s="2">
        <v>37.75</v>
      </c>
      <c r="E252" s="6">
        <f t="shared" ca="1" si="3"/>
        <v>23.9072855227882</v>
      </c>
    </row>
    <row r="253" spans="4:5" x14ac:dyDescent="0.25">
      <c r="D253" s="2">
        <v>37.5</v>
      </c>
      <c r="E253" s="6">
        <f t="shared" ca="1" si="3"/>
        <v>23.656501340482571</v>
      </c>
    </row>
    <row r="254" spans="4:5" x14ac:dyDescent="0.25">
      <c r="D254" s="2">
        <v>37.25</v>
      </c>
      <c r="E254" s="6">
        <f t="shared" ca="1" si="3"/>
        <v>23.405717158176941</v>
      </c>
    </row>
    <row r="255" spans="4:5" x14ac:dyDescent="0.25">
      <c r="D255" s="2">
        <v>37</v>
      </c>
      <c r="E255" s="6">
        <f t="shared" ca="1" si="3"/>
        <v>23.154932975871311</v>
      </c>
    </row>
    <row r="256" spans="4:5" x14ac:dyDescent="0.25">
      <c r="D256" s="2">
        <v>36.75</v>
      </c>
      <c r="E256" s="6">
        <f t="shared" ca="1" si="3"/>
        <v>22.904148793565682</v>
      </c>
    </row>
    <row r="257" spans="4:5" x14ac:dyDescent="0.25">
      <c r="D257" s="2">
        <v>36.5</v>
      </c>
      <c r="E257" s="6">
        <f t="shared" ca="1" si="3"/>
        <v>22.653364611260052</v>
      </c>
    </row>
    <row r="258" spans="4:5" x14ac:dyDescent="0.25">
      <c r="D258" s="2">
        <v>36.25</v>
      </c>
      <c r="E258" s="6">
        <f t="shared" ca="1" si="3"/>
        <v>22.402580428954423</v>
      </c>
    </row>
    <row r="259" spans="4:5" x14ac:dyDescent="0.25">
      <c r="D259" s="2">
        <v>36</v>
      </c>
      <c r="E259" s="6">
        <f t="shared" ca="1" si="3"/>
        <v>22.151796246648793</v>
      </c>
    </row>
    <row r="260" spans="4:5" x14ac:dyDescent="0.25">
      <c r="D260" s="2">
        <v>35.75</v>
      </c>
      <c r="E260" s="6">
        <f t="shared" ca="1" si="3"/>
        <v>21.901012064343163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21.650227882037534</v>
      </c>
    </row>
    <row r="262" spans="4:5" x14ac:dyDescent="0.25">
      <c r="D262" s="2">
        <v>35.25</v>
      </c>
      <c r="E262" s="6">
        <f t="shared" ca="1" si="4"/>
        <v>21.399443699731904</v>
      </c>
    </row>
    <row r="263" spans="4:5" x14ac:dyDescent="0.25">
      <c r="D263" s="2">
        <v>35</v>
      </c>
      <c r="E263" s="6">
        <f t="shared" ca="1" si="4"/>
        <v>21.148659517426275</v>
      </c>
    </row>
    <row r="264" spans="4:5" x14ac:dyDescent="0.25">
      <c r="D264" s="2">
        <v>34.75</v>
      </c>
      <c r="E264" s="6">
        <f t="shared" ca="1" si="4"/>
        <v>20.897875335120645</v>
      </c>
    </row>
    <row r="265" spans="4:5" x14ac:dyDescent="0.25">
      <c r="D265" s="2">
        <v>34.5</v>
      </c>
      <c r="E265" s="6">
        <f t="shared" ca="1" si="4"/>
        <v>20.647091152815015</v>
      </c>
    </row>
    <row r="266" spans="4:5" x14ac:dyDescent="0.25">
      <c r="D266" s="2">
        <v>34.25</v>
      </c>
      <c r="E266" s="6">
        <f t="shared" ca="1" si="4"/>
        <v>20.396306970509379</v>
      </c>
    </row>
    <row r="267" spans="4:5" x14ac:dyDescent="0.25">
      <c r="D267" s="2">
        <v>34</v>
      </c>
      <c r="E267" s="6">
        <f t="shared" ca="1" si="4"/>
        <v>20.145522788203749</v>
      </c>
    </row>
    <row r="268" spans="4:5" x14ac:dyDescent="0.25">
      <c r="D268" s="2">
        <v>33.75</v>
      </c>
      <c r="E268" s="6">
        <f t="shared" ca="1" si="4"/>
        <v>19.894738605898119</v>
      </c>
    </row>
    <row r="269" spans="4:5" x14ac:dyDescent="0.25">
      <c r="D269" s="2">
        <v>33.5</v>
      </c>
      <c r="E269" s="6">
        <f t="shared" ca="1" si="4"/>
        <v>19.64395442359249</v>
      </c>
    </row>
    <row r="270" spans="4:5" x14ac:dyDescent="0.25">
      <c r="D270" s="2">
        <v>33.25</v>
      </c>
      <c r="E270" s="6">
        <f t="shared" ca="1" si="4"/>
        <v>19.39317024128686</v>
      </c>
    </row>
    <row r="271" spans="4:5" x14ac:dyDescent="0.25">
      <c r="D271" s="2">
        <v>33</v>
      </c>
      <c r="E271" s="6">
        <f t="shared" ca="1" si="4"/>
        <v>19.142386058981231</v>
      </c>
    </row>
    <row r="272" spans="4:5" x14ac:dyDescent="0.25">
      <c r="D272" s="2">
        <v>32.75</v>
      </c>
      <c r="E272" s="6">
        <f t="shared" ca="1" si="4"/>
        <v>18.891601876675601</v>
      </c>
    </row>
    <row r="273" spans="4:5" x14ac:dyDescent="0.25">
      <c r="D273" s="2">
        <v>32.5</v>
      </c>
      <c r="E273" s="6">
        <f t="shared" ca="1" si="4"/>
        <v>18.640817694369971</v>
      </c>
    </row>
    <row r="274" spans="4:5" x14ac:dyDescent="0.25">
      <c r="D274" s="2">
        <v>32.25</v>
      </c>
      <c r="E274" s="6">
        <f t="shared" ca="1" si="4"/>
        <v>18.390033512064342</v>
      </c>
    </row>
    <row r="275" spans="4:5" x14ac:dyDescent="0.25">
      <c r="D275" s="2">
        <v>32</v>
      </c>
      <c r="E275" s="6">
        <f t="shared" ca="1" si="4"/>
        <v>18.139249329758712</v>
      </c>
    </row>
    <row r="276" spans="4:5" x14ac:dyDescent="0.25">
      <c r="D276" s="2">
        <v>31.75</v>
      </c>
      <c r="E276" s="6">
        <f t="shared" ca="1" si="4"/>
        <v>17.888465147453083</v>
      </c>
    </row>
    <row r="277" spans="4:5" x14ac:dyDescent="0.25">
      <c r="D277" s="2">
        <v>31.5</v>
      </c>
      <c r="E277" s="6">
        <f t="shared" ca="1" si="4"/>
        <v>17.637680965147453</v>
      </c>
    </row>
    <row r="278" spans="4:5" x14ac:dyDescent="0.25">
      <c r="D278" s="2">
        <v>31.25</v>
      </c>
      <c r="E278" s="6">
        <f t="shared" ca="1" si="4"/>
        <v>17.386896782841823</v>
      </c>
    </row>
    <row r="279" spans="4:5" x14ac:dyDescent="0.25">
      <c r="D279" s="2">
        <v>31</v>
      </c>
      <c r="E279" s="6">
        <f t="shared" ca="1" si="4"/>
        <v>17.136112600536194</v>
      </c>
    </row>
    <row r="280" spans="4:5" x14ac:dyDescent="0.25">
      <c r="D280" s="2">
        <v>30.75</v>
      </c>
      <c r="E280" s="6">
        <f t="shared" ca="1" si="4"/>
        <v>16.885328418230561</v>
      </c>
    </row>
    <row r="281" spans="4:5" x14ac:dyDescent="0.25">
      <c r="D281" s="2">
        <v>30.5</v>
      </c>
      <c r="E281" s="6">
        <f t="shared" ca="1" si="4"/>
        <v>16.634544235924931</v>
      </c>
    </row>
    <row r="282" spans="4:5" x14ac:dyDescent="0.25">
      <c r="D282" s="2">
        <v>30.25</v>
      </c>
      <c r="E282" s="6">
        <f t="shared" ca="1" si="4"/>
        <v>16.383760053619302</v>
      </c>
    </row>
    <row r="283" spans="4:5" x14ac:dyDescent="0.25">
      <c r="D283" s="2">
        <v>30</v>
      </c>
      <c r="E283" s="6">
        <f t="shared" ca="1" si="4"/>
        <v>16.132975871313672</v>
      </c>
    </row>
    <row r="284" spans="4:5" x14ac:dyDescent="0.25">
      <c r="D284" s="2">
        <v>29.75</v>
      </c>
      <c r="E284" s="6">
        <f t="shared" ca="1" si="4"/>
        <v>15.901818181818182</v>
      </c>
    </row>
    <row r="285" spans="4:5" x14ac:dyDescent="0.25">
      <c r="D285" s="2">
        <v>29.5</v>
      </c>
      <c r="E285" s="6">
        <f t="shared" ca="1" si="4"/>
        <v>15.692813852813853</v>
      </c>
    </row>
    <row r="286" spans="4:5" x14ac:dyDescent="0.25">
      <c r="D286" s="2">
        <v>29.25</v>
      </c>
      <c r="E286" s="6">
        <f t="shared" ca="1" si="4"/>
        <v>15.483809523809523</v>
      </c>
    </row>
    <row r="287" spans="4:5" x14ac:dyDescent="0.25">
      <c r="D287" s="2">
        <v>29</v>
      </c>
      <c r="E287" s="6">
        <f t="shared" ca="1" si="4"/>
        <v>15.274805194805197</v>
      </c>
    </row>
    <row r="288" spans="4:5" x14ac:dyDescent="0.25">
      <c r="D288" s="2">
        <v>28.75</v>
      </c>
      <c r="E288" s="6">
        <f t="shared" ca="1" si="4"/>
        <v>15.065800865800867</v>
      </c>
    </row>
    <row r="289" spans="4:5" x14ac:dyDescent="0.25">
      <c r="D289" s="2">
        <v>28.5</v>
      </c>
      <c r="E289" s="6">
        <f t="shared" ca="1" si="4"/>
        <v>14.856796536796537</v>
      </c>
    </row>
    <row r="290" spans="4:5" x14ac:dyDescent="0.25">
      <c r="D290" s="2">
        <v>28.25</v>
      </c>
      <c r="E290" s="6">
        <f t="shared" ca="1" si="4"/>
        <v>14.647792207792207</v>
      </c>
    </row>
    <row r="291" spans="4:5" x14ac:dyDescent="0.25">
      <c r="D291" s="2">
        <v>28</v>
      </c>
      <c r="E291" s="6">
        <f t="shared" ca="1" si="4"/>
        <v>14.438787878787878</v>
      </c>
    </row>
    <row r="292" spans="4:5" x14ac:dyDescent="0.25">
      <c r="D292" s="2">
        <v>27.75</v>
      </c>
      <c r="E292" s="6">
        <f t="shared" ca="1" si="4"/>
        <v>14.229783549783551</v>
      </c>
    </row>
    <row r="293" spans="4:5" x14ac:dyDescent="0.25">
      <c r="D293" s="2">
        <v>27.5</v>
      </c>
      <c r="E293" s="6">
        <f t="shared" ca="1" si="4"/>
        <v>14.020779220779222</v>
      </c>
    </row>
    <row r="294" spans="4:5" x14ac:dyDescent="0.25">
      <c r="D294" s="2">
        <v>27.25</v>
      </c>
      <c r="E294" s="6">
        <f t="shared" ca="1" si="4"/>
        <v>13.811774891774892</v>
      </c>
    </row>
    <row r="295" spans="4:5" x14ac:dyDescent="0.25">
      <c r="D295" s="2">
        <v>27</v>
      </c>
      <c r="E295" s="6">
        <f t="shared" ca="1" si="4"/>
        <v>13.602770562770562</v>
      </c>
    </row>
    <row r="296" spans="4:5" x14ac:dyDescent="0.25">
      <c r="D296" s="2">
        <v>26.75</v>
      </c>
      <c r="E296" s="6">
        <f t="shared" ca="1" si="4"/>
        <v>13.393766233766232</v>
      </c>
    </row>
    <row r="297" spans="4:5" x14ac:dyDescent="0.25">
      <c r="D297" s="2">
        <v>26.5</v>
      </c>
      <c r="E297" s="6">
        <f t="shared" ca="1" si="4"/>
        <v>13.184761904761906</v>
      </c>
    </row>
    <row r="298" spans="4:5" x14ac:dyDescent="0.25">
      <c r="D298" s="2">
        <v>26.25</v>
      </c>
      <c r="E298" s="6">
        <f t="shared" ca="1" si="4"/>
        <v>12.975757575757576</v>
      </c>
    </row>
    <row r="299" spans="4:5" x14ac:dyDescent="0.25">
      <c r="D299" s="2">
        <v>26</v>
      </c>
      <c r="E299" s="6">
        <f t="shared" ca="1" si="4"/>
        <v>12.766753246753247</v>
      </c>
    </row>
    <row r="300" spans="4:5" x14ac:dyDescent="0.25">
      <c r="D300" s="2">
        <v>25.75</v>
      </c>
      <c r="E300" s="6">
        <f t="shared" ca="1" si="4"/>
        <v>12.557748917748917</v>
      </c>
    </row>
    <row r="301" spans="4:5" x14ac:dyDescent="0.25">
      <c r="D301" s="2">
        <v>25.5</v>
      </c>
      <c r="E301" s="6">
        <f t="shared" ca="1" si="4"/>
        <v>12.348744588744587</v>
      </c>
    </row>
    <row r="302" spans="4:5" x14ac:dyDescent="0.25">
      <c r="D302" s="2">
        <v>25.25</v>
      </c>
      <c r="E302" s="6">
        <f t="shared" ca="1" si="4"/>
        <v>12.139740259740261</v>
      </c>
    </row>
    <row r="303" spans="4:5" x14ac:dyDescent="0.25">
      <c r="D303" s="2">
        <v>25</v>
      </c>
      <c r="E303" s="6">
        <f t="shared" ca="1" si="4"/>
        <v>11.930735930735931</v>
      </c>
    </row>
    <row r="304" spans="4:5" x14ac:dyDescent="0.25">
      <c r="D304" s="2">
        <v>24.75</v>
      </c>
      <c r="E304" s="6">
        <f t="shared" ca="1" si="4"/>
        <v>11.721731601731602</v>
      </c>
    </row>
    <row r="305" spans="4:5" x14ac:dyDescent="0.25">
      <c r="D305" s="2">
        <v>24.5</v>
      </c>
      <c r="E305" s="6">
        <f t="shared" ca="1" si="4"/>
        <v>11.512727272727272</v>
      </c>
    </row>
    <row r="306" spans="4:5" x14ac:dyDescent="0.25">
      <c r="D306" s="2">
        <v>24.25</v>
      </c>
      <c r="E306" s="6">
        <f t="shared" ca="1" si="4"/>
        <v>11.303722943722946</v>
      </c>
    </row>
    <row r="307" spans="4:5" x14ac:dyDescent="0.25">
      <c r="D307" s="2">
        <v>24</v>
      </c>
      <c r="E307" s="6">
        <f t="shared" ca="1" si="4"/>
        <v>11.094718614718616</v>
      </c>
    </row>
    <row r="308" spans="4:5" x14ac:dyDescent="0.25">
      <c r="D308" s="2">
        <v>23.75</v>
      </c>
      <c r="E308" s="6">
        <f t="shared" ca="1" si="4"/>
        <v>10.885714285714286</v>
      </c>
    </row>
    <row r="309" spans="4:5" x14ac:dyDescent="0.25">
      <c r="D309" s="2">
        <v>23.5</v>
      </c>
      <c r="E309" s="6">
        <f t="shared" ca="1" si="4"/>
        <v>10.676709956709956</v>
      </c>
    </row>
    <row r="310" spans="4:5" x14ac:dyDescent="0.25">
      <c r="D310" s="2">
        <v>23.25</v>
      </c>
      <c r="E310" s="6">
        <f t="shared" ca="1" si="4"/>
        <v>10.467705627705627</v>
      </c>
    </row>
    <row r="311" spans="4:5" x14ac:dyDescent="0.25">
      <c r="D311" s="2">
        <v>23</v>
      </c>
      <c r="E311" s="6">
        <f t="shared" ca="1" si="4"/>
        <v>10.2587012987013</v>
      </c>
    </row>
    <row r="312" spans="4:5" x14ac:dyDescent="0.25">
      <c r="D312" s="2">
        <v>22.75</v>
      </c>
      <c r="E312" s="6">
        <f t="shared" ca="1" si="4"/>
        <v>10.049696969696971</v>
      </c>
    </row>
    <row r="313" spans="4:5" x14ac:dyDescent="0.25">
      <c r="D313" s="2">
        <v>22.5</v>
      </c>
      <c r="E313" s="6">
        <f t="shared" ca="1" si="4"/>
        <v>9.8406926406926409</v>
      </c>
    </row>
    <row r="314" spans="4:5" x14ac:dyDescent="0.25">
      <c r="D314" s="2">
        <v>22.25</v>
      </c>
      <c r="E314" s="6">
        <f t="shared" ca="1" si="4"/>
        <v>9.6316883116883112</v>
      </c>
    </row>
    <row r="315" spans="4:5" x14ac:dyDescent="0.25">
      <c r="D315" s="2">
        <v>22</v>
      </c>
      <c r="E315" s="6">
        <f t="shared" ca="1" si="4"/>
        <v>9.4226839826839814</v>
      </c>
    </row>
    <row r="316" spans="4:5" x14ac:dyDescent="0.25">
      <c r="D316" s="2">
        <v>21.75</v>
      </c>
      <c r="E316" s="6">
        <f t="shared" ca="1" si="4"/>
        <v>9.2136796536796552</v>
      </c>
    </row>
    <row r="317" spans="4:5" x14ac:dyDescent="0.25">
      <c r="D317" s="2">
        <v>21.5</v>
      </c>
      <c r="E317" s="6">
        <f t="shared" ca="1" si="4"/>
        <v>9.0046753246753255</v>
      </c>
    </row>
    <row r="318" spans="4:5" x14ac:dyDescent="0.25">
      <c r="D318" s="2">
        <v>21.25</v>
      </c>
      <c r="E318" s="6">
        <f t="shared" ca="1" si="4"/>
        <v>8.7956709956709958</v>
      </c>
    </row>
    <row r="319" spans="4:5" x14ac:dyDescent="0.25">
      <c r="D319" s="2">
        <v>21</v>
      </c>
      <c r="E319" s="6">
        <f t="shared" ca="1" si="4"/>
        <v>8.586666666666666</v>
      </c>
    </row>
    <row r="320" spans="4:5" x14ac:dyDescent="0.25">
      <c r="D320" s="2">
        <v>20.75</v>
      </c>
      <c r="E320" s="6">
        <f t="shared" ca="1" si="4"/>
        <v>8.3776623376623363</v>
      </c>
    </row>
    <row r="321" spans="4:5" x14ac:dyDescent="0.25">
      <c r="D321" s="2">
        <v>20.5</v>
      </c>
      <c r="E321" s="6">
        <f t="shared" ca="1" si="4"/>
        <v>8.1686580086580101</v>
      </c>
    </row>
    <row r="322" spans="4:5" x14ac:dyDescent="0.25">
      <c r="D322" s="2">
        <v>20.25</v>
      </c>
      <c r="E322" s="6">
        <f t="shared" ca="1" si="4"/>
        <v>7.9751466666666655</v>
      </c>
    </row>
    <row r="323" spans="4:5" x14ac:dyDescent="0.25">
      <c r="D323" s="2">
        <v>20</v>
      </c>
      <c r="E323" s="6">
        <f t="shared" ca="1" si="4"/>
        <v>7.8463999999999992</v>
      </c>
    </row>
    <row r="324" spans="4:5" x14ac:dyDescent="0.25">
      <c r="D324" s="2">
        <v>19.75</v>
      </c>
      <c r="E324" s="6">
        <f t="shared" ca="1" si="4"/>
        <v>7.7176533333333328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7.5889066666666665</v>
      </c>
    </row>
    <row r="326" spans="4:5" x14ac:dyDescent="0.25">
      <c r="D326" s="2">
        <v>19.25</v>
      </c>
      <c r="E326" s="6">
        <f t="shared" ca="1" si="5"/>
        <v>7.4601599999999983</v>
      </c>
    </row>
    <row r="327" spans="4:5" x14ac:dyDescent="0.25">
      <c r="D327" s="2">
        <v>19</v>
      </c>
      <c r="E327" s="6">
        <f t="shared" ca="1" si="5"/>
        <v>7.331413333333332</v>
      </c>
    </row>
    <row r="328" spans="4:5" x14ac:dyDescent="0.25">
      <c r="D328" s="2">
        <v>18.75</v>
      </c>
      <c r="E328" s="6">
        <f t="shared" ca="1" si="5"/>
        <v>7.2026666666666657</v>
      </c>
    </row>
    <row r="329" spans="4:5" x14ac:dyDescent="0.25">
      <c r="D329" s="2">
        <v>18.5</v>
      </c>
      <c r="E329" s="6">
        <f t="shared" ca="1" si="5"/>
        <v>7.0739199999999993</v>
      </c>
    </row>
    <row r="330" spans="4:5" x14ac:dyDescent="0.25">
      <c r="D330" s="2">
        <v>18.25</v>
      </c>
      <c r="E330" s="6">
        <f t="shared" ca="1" si="5"/>
        <v>6.945173333333333</v>
      </c>
    </row>
    <row r="331" spans="4:5" x14ac:dyDescent="0.25">
      <c r="D331" s="2">
        <v>18</v>
      </c>
      <c r="E331" s="6">
        <f t="shared" ca="1" si="5"/>
        <v>6.8164266666666666</v>
      </c>
    </row>
    <row r="332" spans="4:5" x14ac:dyDescent="0.25">
      <c r="D332" s="2">
        <v>17.75</v>
      </c>
      <c r="E332" s="6">
        <f t="shared" ca="1" si="5"/>
        <v>6.6876799999999985</v>
      </c>
    </row>
    <row r="333" spans="4:5" x14ac:dyDescent="0.25">
      <c r="D333" s="2">
        <v>17.5</v>
      </c>
      <c r="E333" s="6">
        <f t="shared" ca="1" si="5"/>
        <v>6.5589333333333322</v>
      </c>
    </row>
    <row r="334" spans="4:5" x14ac:dyDescent="0.25">
      <c r="D334" s="2">
        <v>17.25</v>
      </c>
      <c r="E334" s="6">
        <f t="shared" ca="1" si="5"/>
        <v>6.4301866666666658</v>
      </c>
    </row>
    <row r="335" spans="4:5" x14ac:dyDescent="0.25">
      <c r="D335" s="2">
        <v>17</v>
      </c>
      <c r="E335" s="6">
        <f t="shared" ca="1" si="5"/>
        <v>6.3014399999999995</v>
      </c>
    </row>
    <row r="336" spans="4:5" x14ac:dyDescent="0.25">
      <c r="D336" s="2">
        <v>16.75</v>
      </c>
      <c r="E336" s="6">
        <f t="shared" ca="1" si="5"/>
        <v>6.1726933333333331</v>
      </c>
    </row>
    <row r="337" spans="4:5" x14ac:dyDescent="0.25">
      <c r="D337" s="2">
        <v>16.5</v>
      </c>
      <c r="E337" s="6">
        <f t="shared" ca="1" si="5"/>
        <v>6.043946666666665</v>
      </c>
    </row>
    <row r="338" spans="4:5" x14ac:dyDescent="0.25">
      <c r="D338" s="2">
        <v>16.25</v>
      </c>
      <c r="E338" s="6">
        <f t="shared" ca="1" si="5"/>
        <v>5.9151999999999987</v>
      </c>
    </row>
    <row r="339" spans="4:5" x14ac:dyDescent="0.25">
      <c r="D339" s="2">
        <v>16</v>
      </c>
      <c r="E339" s="6">
        <f t="shared" ca="1" si="5"/>
        <v>5.7864533333333323</v>
      </c>
    </row>
    <row r="340" spans="4:5" x14ac:dyDescent="0.25">
      <c r="D340" s="2">
        <v>15.75</v>
      </c>
      <c r="E340" s="6">
        <f t="shared" ca="1" si="5"/>
        <v>5.657706666666666</v>
      </c>
    </row>
    <row r="341" spans="4:5" x14ac:dyDescent="0.25">
      <c r="D341" s="2">
        <v>15.5</v>
      </c>
      <c r="E341" s="6">
        <f t="shared" ca="1" si="5"/>
        <v>5.5289599999999988</v>
      </c>
    </row>
    <row r="342" spans="4:5" x14ac:dyDescent="0.25">
      <c r="D342" s="2">
        <v>15.25</v>
      </c>
      <c r="E342" s="6">
        <f t="shared" ca="1" si="5"/>
        <v>5.4002133333333324</v>
      </c>
    </row>
    <row r="343" spans="4:5" x14ac:dyDescent="0.25">
      <c r="D343" s="2">
        <v>15</v>
      </c>
      <c r="E343" s="6">
        <f t="shared" ca="1" si="5"/>
        <v>5.2714666666666652</v>
      </c>
    </row>
    <row r="344" spans="4:5" x14ac:dyDescent="0.25">
      <c r="D344" s="2">
        <v>14.75</v>
      </c>
      <c r="E344" s="6">
        <f t="shared" ca="1" si="5"/>
        <v>5.1427199999999988</v>
      </c>
    </row>
    <row r="345" spans="4:5" x14ac:dyDescent="0.25">
      <c r="D345" s="2">
        <v>14.5</v>
      </c>
      <c r="E345" s="6">
        <f t="shared" ca="1" si="5"/>
        <v>5.0139733333333325</v>
      </c>
    </row>
    <row r="346" spans="4:5" x14ac:dyDescent="0.25">
      <c r="D346" s="2">
        <v>14.25</v>
      </c>
      <c r="E346" s="6">
        <f t="shared" ca="1" si="5"/>
        <v>4.8852266666666653</v>
      </c>
    </row>
    <row r="347" spans="4:5" x14ac:dyDescent="0.25">
      <c r="D347" s="2">
        <v>14</v>
      </c>
      <c r="E347" s="6">
        <f t="shared" ca="1" si="5"/>
        <v>4.7564799999999989</v>
      </c>
    </row>
    <row r="348" spans="4:5" x14ac:dyDescent="0.25">
      <c r="D348" s="2">
        <v>13.75</v>
      </c>
      <c r="E348" s="6">
        <f t="shared" ca="1" si="5"/>
        <v>4.6277333333333326</v>
      </c>
    </row>
    <row r="349" spans="4:5" x14ac:dyDescent="0.25">
      <c r="D349" s="2">
        <v>13.5</v>
      </c>
      <c r="E349" s="6">
        <f t="shared" ca="1" si="5"/>
        <v>4.4989866666666654</v>
      </c>
    </row>
    <row r="350" spans="4:5" x14ac:dyDescent="0.25">
      <c r="D350" s="2">
        <v>13.25</v>
      </c>
      <c r="E350" s="6">
        <f t="shared" ca="1" si="5"/>
        <v>4.370239999999999</v>
      </c>
    </row>
    <row r="351" spans="4:5" x14ac:dyDescent="0.25">
      <c r="D351" s="2">
        <v>13</v>
      </c>
      <c r="E351" s="6">
        <f t="shared" ca="1" si="5"/>
        <v>4.2414933333333327</v>
      </c>
    </row>
    <row r="352" spans="4:5" x14ac:dyDescent="0.25">
      <c r="D352" s="2">
        <v>12.75</v>
      </c>
      <c r="E352" s="6">
        <f t="shared" ca="1" si="5"/>
        <v>4.1127466666666654</v>
      </c>
    </row>
    <row r="353" spans="4:5" x14ac:dyDescent="0.25">
      <c r="D353" s="2">
        <v>12.5</v>
      </c>
      <c r="E353" s="6">
        <f t="shared" ca="1" si="5"/>
        <v>3.9883720930232553</v>
      </c>
    </row>
    <row r="354" spans="4:5" x14ac:dyDescent="0.25">
      <c r="D354" s="2">
        <v>12.25</v>
      </c>
      <c r="E354" s="6">
        <f t="shared" ca="1" si="5"/>
        <v>3.8948062015503866</v>
      </c>
    </row>
    <row r="355" spans="4:5" x14ac:dyDescent="0.25">
      <c r="D355" s="2">
        <v>12</v>
      </c>
      <c r="E355" s="6">
        <f t="shared" ca="1" si="5"/>
        <v>3.8012403100775187</v>
      </c>
    </row>
    <row r="356" spans="4:5" x14ac:dyDescent="0.25">
      <c r="D356" s="2">
        <v>11.75</v>
      </c>
      <c r="E356" s="6">
        <f t="shared" ca="1" si="5"/>
        <v>3.7076744186046509</v>
      </c>
    </row>
    <row r="357" spans="4:5" x14ac:dyDescent="0.25">
      <c r="D357" s="2">
        <v>11.5</v>
      </c>
      <c r="E357" s="6">
        <f t="shared" ca="1" si="5"/>
        <v>3.6141085271317821</v>
      </c>
    </row>
    <row r="358" spans="4:5" x14ac:dyDescent="0.25">
      <c r="D358" s="2">
        <v>11.25</v>
      </c>
      <c r="E358" s="6">
        <f t="shared" ca="1" si="5"/>
        <v>3.5205426356589142</v>
      </c>
    </row>
    <row r="359" spans="4:5" x14ac:dyDescent="0.25">
      <c r="D359" s="2">
        <v>11</v>
      </c>
      <c r="E359" s="6">
        <f t="shared" ca="1" si="5"/>
        <v>3.4269767441860455</v>
      </c>
    </row>
    <row r="360" spans="4:5" x14ac:dyDescent="0.25">
      <c r="D360" s="2">
        <v>10.75</v>
      </c>
      <c r="E360" s="6">
        <f t="shared" ca="1" si="5"/>
        <v>3.3334108527131776</v>
      </c>
    </row>
    <row r="361" spans="4:5" x14ac:dyDescent="0.25">
      <c r="D361" s="2">
        <v>10.5</v>
      </c>
      <c r="E361" s="6">
        <f t="shared" ca="1" si="5"/>
        <v>3.2398449612403097</v>
      </c>
    </row>
    <row r="362" spans="4:5" x14ac:dyDescent="0.25">
      <c r="D362" s="2">
        <v>10.25</v>
      </c>
      <c r="E362" s="6">
        <f t="shared" ca="1" si="5"/>
        <v>3.1462790697674414</v>
      </c>
    </row>
    <row r="363" spans="4:5" x14ac:dyDescent="0.25">
      <c r="D363" s="2">
        <v>10</v>
      </c>
      <c r="E363" s="6">
        <f t="shared" ca="1" si="5"/>
        <v>3.0527131782945731</v>
      </c>
    </row>
    <row r="364" spans="4:5" x14ac:dyDescent="0.25">
      <c r="D364" s="2">
        <v>9.75</v>
      </c>
      <c r="E364" s="6">
        <f t="shared" ca="1" si="5"/>
        <v>2.9591472868217048</v>
      </c>
    </row>
    <row r="365" spans="4:5" x14ac:dyDescent="0.25">
      <c r="D365" s="2">
        <v>9.5</v>
      </c>
      <c r="E365" s="6">
        <f t="shared" ca="1" si="5"/>
        <v>2.8655813953488365</v>
      </c>
    </row>
    <row r="366" spans="4:5" x14ac:dyDescent="0.25">
      <c r="D366" s="2">
        <v>9.25</v>
      </c>
      <c r="E366" s="6">
        <f t="shared" ca="1" si="5"/>
        <v>2.7720155038759686</v>
      </c>
    </row>
    <row r="367" spans="4:5" x14ac:dyDescent="0.25">
      <c r="D367" s="2">
        <v>9</v>
      </c>
      <c r="E367" s="6">
        <f t="shared" ca="1" si="5"/>
        <v>2.6784496124031003</v>
      </c>
    </row>
    <row r="368" spans="4:5" x14ac:dyDescent="0.25">
      <c r="D368" s="2">
        <v>8.75</v>
      </c>
      <c r="E368" s="6">
        <f t="shared" ca="1" si="5"/>
        <v>2.584883720930232</v>
      </c>
    </row>
    <row r="369" spans="4:5" x14ac:dyDescent="0.25">
      <c r="D369" s="2">
        <v>8.5</v>
      </c>
      <c r="E369" s="6">
        <f t="shared" ca="1" si="5"/>
        <v>2.4913178294573641</v>
      </c>
    </row>
    <row r="370" spans="4:5" x14ac:dyDescent="0.25">
      <c r="D370" s="2">
        <v>8.25</v>
      </c>
      <c r="E370" s="6">
        <f t="shared" ca="1" si="5"/>
        <v>2.3977519379844958</v>
      </c>
    </row>
    <row r="371" spans="4:5" x14ac:dyDescent="0.25">
      <c r="D371" s="2">
        <v>8</v>
      </c>
      <c r="E371" s="6">
        <f t="shared" ca="1" si="5"/>
        <v>2.3041860465116275</v>
      </c>
    </row>
    <row r="372" spans="4:5" x14ac:dyDescent="0.25">
      <c r="D372" s="2">
        <v>7.75</v>
      </c>
      <c r="E372" s="6">
        <f t="shared" ca="1" si="5"/>
        <v>2.2106201550387592</v>
      </c>
    </row>
    <row r="373" spans="4:5" x14ac:dyDescent="0.25">
      <c r="D373" s="2">
        <v>7.5</v>
      </c>
      <c r="E373" s="6">
        <f t="shared" ca="1" si="5"/>
        <v>2.1170542635658909</v>
      </c>
    </row>
    <row r="374" spans="4:5" x14ac:dyDescent="0.25">
      <c r="D374" s="2">
        <v>7.25</v>
      </c>
      <c r="E374" s="6">
        <f t="shared" ca="1" si="5"/>
        <v>2.023488372093023</v>
      </c>
    </row>
    <row r="375" spans="4:5" x14ac:dyDescent="0.25">
      <c r="D375" s="2">
        <v>7</v>
      </c>
      <c r="E375" s="6">
        <f t="shared" ca="1" si="5"/>
        <v>1.9270967741935485</v>
      </c>
    </row>
    <row r="376" spans="4:5" x14ac:dyDescent="0.25">
      <c r="D376" s="2">
        <v>6.75</v>
      </c>
      <c r="E376" s="6">
        <f t="shared" ca="1" si="5"/>
        <v>1.8297580645161293</v>
      </c>
    </row>
    <row r="377" spans="4:5" x14ac:dyDescent="0.25">
      <c r="D377" s="2">
        <v>6.5</v>
      </c>
      <c r="E377" s="6">
        <f t="shared" ca="1" si="5"/>
        <v>1.7324193548387097</v>
      </c>
    </row>
    <row r="378" spans="4:5" x14ac:dyDescent="0.25">
      <c r="D378" s="2">
        <v>6.25</v>
      </c>
      <c r="E378" s="6">
        <f t="shared" ca="1" si="5"/>
        <v>1.6350806451612905</v>
      </c>
    </row>
    <row r="379" spans="4:5" x14ac:dyDescent="0.25">
      <c r="D379" s="2">
        <v>6</v>
      </c>
      <c r="E379" s="6">
        <f t="shared" ca="1" si="5"/>
        <v>1.5377419354838713</v>
      </c>
    </row>
    <row r="380" spans="4:5" x14ac:dyDescent="0.25">
      <c r="D380" s="2">
        <v>5.75</v>
      </c>
      <c r="E380" s="6">
        <f t="shared" ca="1" si="5"/>
        <v>1.4404032258064516</v>
      </c>
    </row>
    <row r="381" spans="4:5" x14ac:dyDescent="0.25">
      <c r="D381" s="2">
        <v>5.5</v>
      </c>
      <c r="E381" s="6">
        <f t="shared" ca="1" si="5"/>
        <v>1.3430645161290324</v>
      </c>
    </row>
    <row r="382" spans="4:5" x14ac:dyDescent="0.25">
      <c r="D382" s="2">
        <v>5.25</v>
      </c>
      <c r="E382" s="6">
        <f t="shared" ca="1" si="5"/>
        <v>1.2457258064516132</v>
      </c>
    </row>
    <row r="383" spans="4:5" x14ac:dyDescent="0.25">
      <c r="D383" s="2">
        <v>5</v>
      </c>
      <c r="E383" s="6">
        <f t="shared" ca="1" si="5"/>
        <v>1.1483870967741938</v>
      </c>
    </row>
    <row r="384" spans="4:5" x14ac:dyDescent="0.25">
      <c r="D384" s="2">
        <v>4.75</v>
      </c>
      <c r="E384" s="6">
        <f t="shared" ca="1" si="5"/>
        <v>1.0510483870967746</v>
      </c>
    </row>
    <row r="385" spans="4:5" x14ac:dyDescent="0.25">
      <c r="D385" s="2">
        <v>4.5</v>
      </c>
      <c r="E385" s="6">
        <f t="shared" ca="1" si="5"/>
        <v>0.95444444444444465</v>
      </c>
    </row>
    <row r="386" spans="4:5" x14ac:dyDescent="0.25">
      <c r="D386" s="2">
        <v>4.25</v>
      </c>
      <c r="E386" s="6">
        <f t="shared" ca="1" si="5"/>
        <v>0.85865079365079366</v>
      </c>
    </row>
    <row r="387" spans="4:5" x14ac:dyDescent="0.25">
      <c r="D387" s="2">
        <v>4</v>
      </c>
      <c r="E387" s="6">
        <f t="shared" ca="1" si="5"/>
        <v>0.7628571428571429</v>
      </c>
    </row>
    <row r="388" spans="4:5" x14ac:dyDescent="0.25">
      <c r="D388" s="2">
        <v>3.75</v>
      </c>
      <c r="E388" s="6">
        <f t="shared" ca="1" si="5"/>
        <v>0.66706349206349214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0.57126984126984115</v>
      </c>
    </row>
    <row r="390" spans="4:5" x14ac:dyDescent="0.25">
      <c r="D390" s="2">
        <v>3.25</v>
      </c>
      <c r="E390" s="6">
        <f t="shared" ca="1" si="6"/>
        <v>0.49322368421052631</v>
      </c>
    </row>
    <row r="391" spans="4:5" x14ac:dyDescent="0.25">
      <c r="D391" s="2">
        <v>3</v>
      </c>
      <c r="E391" s="6">
        <f t="shared" ca="1" si="6"/>
        <v>0.46675438596491226</v>
      </c>
    </row>
    <row r="392" spans="4:5" x14ac:dyDescent="0.25">
      <c r="D392" s="2">
        <v>2.75</v>
      </c>
      <c r="E392" s="6">
        <f t="shared" ca="1" si="6"/>
        <v>0.4402850877192982</v>
      </c>
    </row>
    <row r="393" spans="4:5" x14ac:dyDescent="0.25">
      <c r="D393" s="2">
        <v>2.5</v>
      </c>
      <c r="E393" s="6">
        <f t="shared" ca="1" si="6"/>
        <v>0.41381578947368419</v>
      </c>
    </row>
    <row r="394" spans="4:5" x14ac:dyDescent="0.25">
      <c r="D394" s="2">
        <v>2.25</v>
      </c>
      <c r="E394" s="6">
        <f t="shared" ca="1" si="6"/>
        <v>0.38734649122807019</v>
      </c>
    </row>
    <row r="395" spans="4:5" x14ac:dyDescent="0.25">
      <c r="D395" s="2">
        <v>2</v>
      </c>
      <c r="E395" s="6">
        <f t="shared" ca="1" si="6"/>
        <v>0.36087719298245613</v>
      </c>
    </row>
    <row r="396" spans="4:5" x14ac:dyDescent="0.25">
      <c r="D396" s="2">
        <v>1.75</v>
      </c>
      <c r="E396" s="6">
        <f t="shared" ca="1" si="6"/>
        <v>0.33440789473684207</v>
      </c>
    </row>
    <row r="397" spans="4:5" x14ac:dyDescent="0.25">
      <c r="D397" s="2">
        <v>1.5</v>
      </c>
      <c r="E397" s="6">
        <f t="shared" ca="1" si="6"/>
        <v>0.30793859649122807</v>
      </c>
    </row>
    <row r="398" spans="4:5" x14ac:dyDescent="0.25">
      <c r="D398" s="2">
        <v>1.25</v>
      </c>
      <c r="E398" s="6">
        <f t="shared" ca="1" si="6"/>
        <v>0.28146929824561406</v>
      </c>
    </row>
    <row r="399" spans="4:5" x14ac:dyDescent="0.25">
      <c r="D399" s="2">
        <v>1</v>
      </c>
      <c r="E399" s="6">
        <f t="shared" ca="1" si="6"/>
        <v>0.255</v>
      </c>
    </row>
    <row r="400" spans="4:5" x14ac:dyDescent="0.25">
      <c r="D400" s="2">
        <v>0.75</v>
      </c>
      <c r="E400" s="6">
        <f t="shared" ca="1" si="6"/>
        <v>0.21692567567567569</v>
      </c>
    </row>
    <row r="401" spans="4:5" x14ac:dyDescent="0.25">
      <c r="D401" s="2">
        <v>0.5</v>
      </c>
      <c r="E401" s="6">
        <f t="shared" ca="1" si="6"/>
        <v>0.17614864864864865</v>
      </c>
    </row>
    <row r="402" spans="4:5" x14ac:dyDescent="0.25">
      <c r="D402" s="2">
        <v>0.25</v>
      </c>
      <c r="E402" s="6">
        <f t="shared" ca="1" si="6"/>
        <v>0.13537162162162161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0.8788318144159073</v>
      </c>
      <c r="C5" s="38">
        <f t="shared" si="1"/>
        <v>0.1211681855840927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-0.78414380300070086</v>
      </c>
      <c r="G5" s="28">
        <f t="shared" si="4"/>
        <v>0.53884582031801465</v>
      </c>
      <c r="H5" s="30"/>
      <c r="I5" s="30"/>
    </row>
    <row r="6" spans="1:9" x14ac:dyDescent="0.25">
      <c r="A6" s="37">
        <f>Statistik!B14</f>
        <v>31.5</v>
      </c>
      <c r="B6" s="250">
        <f>Statistik!F14</f>
        <v>0.45318972659486334</v>
      </c>
      <c r="C6" s="38">
        <f t="shared" si="1"/>
        <v>0.42564208782104396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-2.3313608622187925</v>
      </c>
      <c r="G6" s="28">
        <f t="shared" si="4"/>
        <v>0.52875158271089817</v>
      </c>
      <c r="I6" s="30"/>
    </row>
    <row r="7" spans="1:9" x14ac:dyDescent="0.25">
      <c r="A7" s="37">
        <f>Statistik!B15</f>
        <v>16</v>
      </c>
      <c r="B7" s="250">
        <f>Statistik!F15</f>
        <v>0.29867439933719969</v>
      </c>
      <c r="C7" s="38">
        <f t="shared" si="1"/>
        <v>0.15451532725766365</v>
      </c>
      <c r="D7" s="249">
        <f t="shared" si="0"/>
        <v>-4</v>
      </c>
      <c r="E7" s="248">
        <f t="shared" si="2"/>
        <v>-4.4886399617499588</v>
      </c>
      <c r="F7" s="29">
        <f t="shared" si="3"/>
        <v>-0.69356367263162177</v>
      </c>
      <c r="G7" s="28">
        <f t="shared" si="4"/>
        <v>2.4499832704963274E-3</v>
      </c>
      <c r="I7" s="30"/>
    </row>
    <row r="8" spans="1:9" x14ac:dyDescent="0.25">
      <c r="A8" s="37">
        <f>Statistik!B16</f>
        <v>8</v>
      </c>
      <c r="B8" s="250">
        <f>Statistik!F16</f>
        <v>0.20298260149130076</v>
      </c>
      <c r="C8" s="38">
        <f t="shared" si="1"/>
        <v>9.5691797845898929E-2</v>
      </c>
      <c r="D8" s="249">
        <f t="shared" si="0"/>
        <v>-3</v>
      </c>
      <c r="E8" s="248">
        <f t="shared" si="2"/>
        <v>-3.5</v>
      </c>
      <c r="F8" s="29">
        <f t="shared" si="3"/>
        <v>-0.33492129246064628</v>
      </c>
      <c r="G8" s="28">
        <f t="shared" si="4"/>
        <v>7.1221989033891611E-2</v>
      </c>
      <c r="I8" s="30"/>
    </row>
    <row r="9" spans="1:9" x14ac:dyDescent="0.25">
      <c r="A9" s="37">
        <f>Statistik!B17</f>
        <v>4</v>
      </c>
      <c r="B9" s="250">
        <f>Statistik!F17</f>
        <v>0.12531068765534384</v>
      </c>
      <c r="C9" s="38">
        <f t="shared" si="1"/>
        <v>7.7671913835956924E-2</v>
      </c>
      <c r="D9" s="249">
        <f t="shared" si="0"/>
        <v>-2</v>
      </c>
      <c r="E9" s="248">
        <f t="shared" si="2"/>
        <v>-2.5</v>
      </c>
      <c r="F9" s="29">
        <f t="shared" si="3"/>
        <v>-0.19417978458989232</v>
      </c>
      <c r="G9" s="28">
        <f t="shared" si="4"/>
        <v>0.26950014313202036</v>
      </c>
      <c r="I9" s="30"/>
    </row>
    <row r="10" spans="1:9" x14ac:dyDescent="0.25">
      <c r="A10" s="37">
        <f>Statistik!B18</f>
        <v>2</v>
      </c>
      <c r="B10" s="250">
        <f>Statistik!F18</f>
        <v>7.1872410936205472E-2</v>
      </c>
      <c r="C10" s="38">
        <f t="shared" si="1"/>
        <v>5.3438276719138367E-2</v>
      </c>
      <c r="D10" s="249">
        <f t="shared" si="0"/>
        <v>-1</v>
      </c>
      <c r="E10" s="248">
        <f t="shared" si="2"/>
        <v>-1.5</v>
      </c>
      <c r="F10" s="29">
        <f t="shared" si="3"/>
        <v>-8.015741507870755E-2</v>
      </c>
      <c r="G10" s="28">
        <f t="shared" si="4"/>
        <v>0.43793543183654277</v>
      </c>
      <c r="I10" s="30"/>
    </row>
    <row r="11" spans="1:9" x14ac:dyDescent="0.25">
      <c r="A11" s="37">
        <f>Statistik!B19</f>
        <v>1</v>
      </c>
      <c r="B11" s="250">
        <f>Statistik!F19</f>
        <v>4.6188898094449045E-2</v>
      </c>
      <c r="C11" s="38">
        <f t="shared" si="1"/>
        <v>2.5683512841756427E-2</v>
      </c>
      <c r="D11" s="249">
        <f t="shared" si="0"/>
        <v>0</v>
      </c>
      <c r="E11" s="248">
        <f t="shared" si="2"/>
        <v>-0.5</v>
      </c>
      <c r="F11" s="29">
        <f t="shared" si="3"/>
        <v>-1.2841756420878214E-2</v>
      </c>
      <c r="G11" s="28">
        <f t="shared" si="4"/>
        <v>0.38321350198034887</v>
      </c>
      <c r="I11" s="30"/>
    </row>
    <row r="12" spans="1:9" x14ac:dyDescent="0.25">
      <c r="A12" s="37">
        <f>Statistik!B20</f>
        <v>0.5</v>
      </c>
      <c r="B12" s="250">
        <f>Statistik!F20</f>
        <v>3.3140016570008285E-2</v>
      </c>
      <c r="C12" s="38">
        <f t="shared" si="1"/>
        <v>1.304888152444076E-2</v>
      </c>
      <c r="D12" s="249">
        <f t="shared" si="0"/>
        <v>1</v>
      </c>
      <c r="E12" s="248">
        <f t="shared" si="2"/>
        <v>0.5</v>
      </c>
      <c r="F12" s="29">
        <f t="shared" si="3"/>
        <v>6.52444076222038E-3</v>
      </c>
      <c r="G12" s="28">
        <f t="shared" si="4"/>
        <v>0.30855440623686931</v>
      </c>
      <c r="I12" s="30"/>
    </row>
    <row r="13" spans="1:9" x14ac:dyDescent="0.25">
      <c r="A13" s="37">
        <f>Statistik!B21</f>
        <v>0.25</v>
      </c>
      <c r="B13" s="250">
        <f>Statistik!F21</f>
        <v>9.5277547638773809E-3</v>
      </c>
      <c r="C13" s="38">
        <f t="shared" si="1"/>
        <v>2.3612261806130904E-2</v>
      </c>
      <c r="D13" s="249">
        <f t="shared" si="0"/>
        <v>2</v>
      </c>
      <c r="E13" s="248">
        <f t="shared" si="2"/>
        <v>1.5</v>
      </c>
      <c r="F13" s="29">
        <f t="shared" si="3"/>
        <v>3.5418392709196354E-2</v>
      </c>
      <c r="G13" s="28">
        <f t="shared" si="4"/>
        <v>0.81158842554594135</v>
      </c>
    </row>
    <row r="14" spans="1:9" x14ac:dyDescent="0.25">
      <c r="A14" s="37">
        <f>Statistik!B22</f>
        <v>0.125</v>
      </c>
      <c r="B14" s="250">
        <f>Statistik!F22</f>
        <v>1.864125932062966E-3</v>
      </c>
      <c r="C14" s="38">
        <f t="shared" si="1"/>
        <v>7.6636288318144147E-3</v>
      </c>
      <c r="D14" s="249">
        <f t="shared" si="0"/>
        <v>3</v>
      </c>
      <c r="E14" s="248">
        <f t="shared" si="2"/>
        <v>2.5</v>
      </c>
      <c r="F14" s="29">
        <f t="shared" si="3"/>
        <v>1.9159072079536037E-2</v>
      </c>
      <c r="G14" s="28">
        <f t="shared" si="4"/>
        <v>0.360933322045147</v>
      </c>
    </row>
    <row r="15" spans="1:9" x14ac:dyDescent="0.25">
      <c r="A15" s="37">
        <f>Statistik!B23</f>
        <v>6.3E-2</v>
      </c>
      <c r="B15" s="250">
        <f>Statistik!F23</f>
        <v>8.2850041425020708E-4</v>
      </c>
      <c r="C15" s="38">
        <f t="shared" si="1"/>
        <v>1.0356255178127589E-3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3.6187367238826487E-3</v>
      </c>
      <c r="G15" s="28">
        <f t="shared" si="4"/>
        <v>6.393124110355615E-2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8.2850041425020708E-4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3.7282901140999929E-3</v>
      </c>
      <c r="G16" s="28">
        <f t="shared" si="4"/>
        <v>6.5077562560764773E-2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-4.3627196540123041</v>
      </c>
      <c r="G19" s="3"/>
    </row>
    <row r="20" spans="1:8" x14ac:dyDescent="0.25">
      <c r="G20" s="33">
        <f>SUM(G3:G18)</f>
        <v>3.8420034097744917</v>
      </c>
    </row>
    <row r="21" spans="1:8" ht="18" thickBot="1" x14ac:dyDescent="0.35">
      <c r="C21" s="41" t="s">
        <v>75</v>
      </c>
      <c r="F21" s="42"/>
      <c r="G21" s="40">
        <f>SQRT(G20)</f>
        <v>1.9601029079552155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12.531068765534384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0.19874824673979602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0.12116818558409279</v>
      </c>
      <c r="G20" s="87">
        <f>Statistik!E13</f>
        <v>0.4256420878210439</v>
      </c>
      <c r="H20" s="87">
        <f>Statistik!E14</f>
        <v>0.15451532725766362</v>
      </c>
      <c r="I20" s="87">
        <f>Statistik!E15</f>
        <v>9.5691797845898929E-2</v>
      </c>
      <c r="J20" s="87">
        <f>Statistik!E16</f>
        <v>7.7671913835956924E-2</v>
      </c>
      <c r="K20" s="87">
        <f>Statistik!E17</f>
        <v>5.343827671913836E-2</v>
      </c>
      <c r="L20" s="87">
        <f>Statistik!E18</f>
        <v>2.568351284175642E-2</v>
      </c>
      <c r="M20" s="87">
        <f>Statistik!E19</f>
        <v>1.3048881524440762E-2</v>
      </c>
      <c r="N20" s="87">
        <f>Statistik!E20</f>
        <v>2.3612261806130904E-2</v>
      </c>
      <c r="O20" s="87">
        <f>Statistik!E21</f>
        <v>7.6636288318144155E-3</v>
      </c>
      <c r="P20" s="87">
        <f>Statistik!E22</f>
        <v>1.0356255178127589E-3</v>
      </c>
      <c r="Q20" s="87">
        <f>Statistik!E23</f>
        <v>8.2850041425020708E-4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0.12116818558409279</v>
      </c>
      <c r="G15" s="124">
        <f>'Eintrag_Yu&amp;Stand'!G20</f>
        <v>0.4256420878210439</v>
      </c>
      <c r="H15" s="124">
        <f>'Eintrag_Yu&amp;Stand'!H20</f>
        <v>0.15451532725766362</v>
      </c>
      <c r="I15" s="124">
        <f>'Eintrag_Yu&amp;Stand'!I20</f>
        <v>9.5691797845898929E-2</v>
      </c>
      <c r="J15" s="124">
        <f>'Eintrag_Yu&amp;Stand'!J20</f>
        <v>7.7671913835956924E-2</v>
      </c>
      <c r="K15" s="125">
        <f>'Eintrag_Yu&amp;Stand'!K20</f>
        <v>5.343827671913836E-2</v>
      </c>
      <c r="L15" s="124">
        <f>'Eintrag_Yu&amp;Stand'!L20</f>
        <v>2.568351284175642E-2</v>
      </c>
      <c r="M15" s="124">
        <f>'Eintrag_Yu&amp;Stand'!M20</f>
        <v>1.3048881524440762E-2</v>
      </c>
      <c r="N15" s="124">
        <f>'Eintrag_Yu&amp;Stand'!N20</f>
        <v>2.3612261806130904E-2</v>
      </c>
      <c r="O15" s="124">
        <f>'Eintrag_Yu&amp;Stand'!O20</f>
        <v>7.6636288318144155E-3</v>
      </c>
      <c r="P15" s="124">
        <f>'Eintrag_Yu&amp;Stand'!P20</f>
        <v>1.0356255178127589E-3</v>
      </c>
      <c r="Q15" s="124">
        <f>'Eintrag_Yu&amp;Stand'!Q20</f>
        <v>8.2850041425020708E-4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-1.9488951888665763E-2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-1.841510922035915E-2</v>
      </c>
      <c r="G295" s="178">
        <f t="shared" si="153"/>
        <v>-2.541406209658335E-2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-1.4444042920170208E-2</v>
      </c>
      <c r="G296" s="178">
        <f t="shared" si="156"/>
        <v>-3.9869551246710329E-2</v>
      </c>
      <c r="H296" s="178">
        <f t="shared" si="156"/>
        <v>-5.463965628902669E-3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-1.2568382010763863E-2</v>
      </c>
      <c r="G297" s="178">
        <f t="shared" si="156"/>
        <v>-4.1241856993696667E-2</v>
      </c>
      <c r="H297" s="178">
        <f t="shared" si="156"/>
        <v>-1.174782966396732E-2</v>
      </c>
      <c r="I297" s="178">
        <f t="shared" si="156"/>
        <v>-2.8720809496442122E-3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-8.823236001037597E-3</v>
      </c>
      <c r="G298" s="179">
        <f t="shared" si="156"/>
        <v>-3.0387665107607736E-2</v>
      </c>
      <c r="H298" s="179">
        <f t="shared" si="156"/>
        <v>-1.0300389595280205E-2</v>
      </c>
      <c r="I298" s="179">
        <f t="shared" si="156"/>
        <v>-5.0541938651364592E-3</v>
      </c>
      <c r="J298" s="179">
        <f t="shared" si="156"/>
        <v>-1.603889361489625E-3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-4.2665862047050074E-3</v>
      </c>
      <c r="G299" s="179">
        <f t="shared" si="156"/>
        <v>-1.4898316383712633E-2</v>
      </c>
      <c r="H299" s="179">
        <f t="shared" si="156"/>
        <v>-5.3018362721178169E-3</v>
      </c>
      <c r="I299" s="179">
        <f t="shared" si="156"/>
        <v>-3.0741675522155251E-3</v>
      </c>
      <c r="J299" s="179">
        <f t="shared" si="156"/>
        <v>-1.9717105836508388E-3</v>
      </c>
      <c r="K299" s="179">
        <f t="shared" si="156"/>
        <v>-5.3035274886590255E-4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-2.1720385684234353E-3</v>
      </c>
      <c r="G300" s="179">
        <f t="shared" si="160"/>
        <v>-7.6150288325925568E-3</v>
      </c>
      <c r="H300" s="179">
        <f t="shared" si="160"/>
        <v>-2.7477869609988477E-3</v>
      </c>
      <c r="I300" s="179">
        <f t="shared" si="160"/>
        <v>-1.6694913704442338E-3</v>
      </c>
      <c r="J300" s="179">
        <f t="shared" si="160"/>
        <v>-1.2677560470097016E-3</v>
      </c>
      <c r="K300" s="179">
        <f t="shared" si="160"/>
        <v>-6.8920825433678977E-4</v>
      </c>
      <c r="L300" s="179">
        <f t="shared" si="160"/>
        <v>-1.2950474100213897E-4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-3.9332176475752592E-3</v>
      </c>
      <c r="G301" s="179">
        <f t="shared" si="160"/>
        <v>-1.3806812678886952E-2</v>
      </c>
      <c r="H301" s="179">
        <f t="shared" si="160"/>
        <v>-5.0022207703935544E-3</v>
      </c>
      <c r="I301" s="179">
        <f t="shared" si="160"/>
        <v>-3.0799946779777438E-3</v>
      </c>
      <c r="J301" s="179">
        <f t="shared" si="160"/>
        <v>-2.4520977147835842E-3</v>
      </c>
      <c r="K301" s="179">
        <f t="shared" si="160"/>
        <v>-1.5782959091915065E-3</v>
      </c>
      <c r="L301" s="179">
        <f t="shared" si="160"/>
        <v>-5.9940001742985491E-4</v>
      </c>
      <c r="M301" s="179">
        <f t="shared" si="160"/>
        <v>-1.1906081027616004E-4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-1.2769472320771243E-3</v>
      </c>
      <c r="G302" s="179">
        <f t="shared" si="160"/>
        <v>-4.4843861450172585E-3</v>
      </c>
      <c r="H302" s="179">
        <f t="shared" si="160"/>
        <v>-1.6267368573126629E-3</v>
      </c>
      <c r="I302" s="179">
        <f t="shared" si="160"/>
        <v>-1.0055283013387162E-3</v>
      </c>
      <c r="J302" s="179">
        <f t="shared" si="160"/>
        <v>-8.114021067240297E-4</v>
      </c>
      <c r="K302" s="179">
        <f t="shared" si="160"/>
        <v>-5.4754911778535887E-4</v>
      </c>
      <c r="L302" s="179">
        <f t="shared" si="160"/>
        <v>-2.4619956587007449E-4</v>
      </c>
      <c r="M302" s="179">
        <f t="shared" si="160"/>
        <v>-9.88399434514001E-5</v>
      </c>
      <c r="N302" s="179">
        <f t="shared" si="160"/>
        <v>-6.9924602860601937E-5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-1.7258288467413891E-4</v>
      </c>
      <c r="G303" s="179">
        <f t="shared" si="160"/>
        <v>-6.0617514863063821E-4</v>
      </c>
      <c r="H303" s="179">
        <f t="shared" si="160"/>
        <v>-2.1998764149292266E-4</v>
      </c>
      <c r="I303" s="179">
        <f t="shared" si="160"/>
        <v>-1.3614437087240981E-4</v>
      </c>
      <c r="J303" s="179">
        <f t="shared" si="160"/>
        <v>-1.1029399584708628E-4</v>
      </c>
      <c r="K303" s="179">
        <f t="shared" si="160"/>
        <v>-7.5438466138666544E-5</v>
      </c>
      <c r="L303" s="179">
        <f t="shared" si="160"/>
        <v>-3.5562586740720987E-5</v>
      </c>
      <c r="M303" s="179">
        <f t="shared" si="160"/>
        <v>-1.6903413960129353E-5</v>
      </c>
      <c r="N303" s="179">
        <f t="shared" si="160"/>
        <v>-2.4169355541526408E-5</v>
      </c>
      <c r="O303" s="179">
        <f t="shared" si="160"/>
        <v>-3.0668685465176289E-6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-1.3807461911169119E-4</v>
      </c>
      <c r="G304" s="179">
        <f t="shared" si="164"/>
        <v>-4.850021579560417E-4</v>
      </c>
      <c r="H304" s="179">
        <f t="shared" si="164"/>
        <v>-1.7604114301308105E-4</v>
      </c>
      <c r="I304" s="179">
        <f t="shared" si="164"/>
        <v>-1.0899172736780543E-4</v>
      </c>
      <c r="J304" s="179">
        <f t="shared" si="164"/>
        <v>-8.8404313712020096E-5</v>
      </c>
      <c r="K304" s="179">
        <f t="shared" si="164"/>
        <v>-6.0703606816705484E-5</v>
      </c>
      <c r="L304" s="179">
        <f t="shared" si="164"/>
        <v>-2.9002459541004473E-5</v>
      </c>
      <c r="M304" s="179">
        <f t="shared" si="164"/>
        <v>-1.4448855306016162E-5</v>
      </c>
      <c r="N304" s="179">
        <f t="shared" si="164"/>
        <v>-2.4436642388973902E-5</v>
      </c>
      <c r="O304" s="179">
        <f t="shared" si="164"/>
        <v>-6.245127665757325E-6</v>
      </c>
      <c r="P304" s="179">
        <f t="shared" si="164"/>
        <v>-3.2422820119642749E-7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9.8979195076780288E-4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2.7362384626079112E-4</v>
      </c>
      <c r="G422" s="179">
        <f t="shared" si="255"/>
        <v>-1.1769755856151029E-3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-2.039081361452824E-4</v>
      </c>
      <c r="G423" s="179">
        <f t="shared" si="258"/>
        <v>-5.8352454836666208E-3</v>
      </c>
      <c r="H423" s="179">
        <f t="shared" si="258"/>
        <v>-5.2360581843701773E-5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-3.2396572407978989E-4</v>
      </c>
      <c r="G424" s="179">
        <f t="shared" si="258"/>
        <v>-7.9625640949152997E-3</v>
      </c>
      <c r="H424" s="179">
        <f t="shared" si="258"/>
        <v>-4.0043640928580555E-4</v>
      </c>
      <c r="I424" s="179">
        <f t="shared" si="258"/>
        <v>-8.8403538737454787E-6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-3.6193501259816798E-4</v>
      </c>
      <c r="G425" s="179">
        <f t="shared" si="258"/>
        <v>-6.7053867749452831E-3</v>
      </c>
      <c r="H425" s="179">
        <f t="shared" si="258"/>
        <v>-5.776688121696495E-4</v>
      </c>
      <c r="I425" s="179">
        <f t="shared" si="258"/>
        <v>-9.5587937208954681E-5</v>
      </c>
      <c r="J425" s="179">
        <f t="shared" si="258"/>
        <v>-6.639173061473878E-6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-2.4862282599045962E-4</v>
      </c>
      <c r="G426" s="179">
        <f t="shared" si="258"/>
        <v>-3.6093966151262494E-3</v>
      </c>
      <c r="H426" s="179">
        <f t="shared" si="258"/>
        <v>-4.0494414277475579E-4</v>
      </c>
      <c r="I426" s="179">
        <f t="shared" si="258"/>
        <v>-1.1971356306677674E-4</v>
      </c>
      <c r="J426" s="179">
        <f t="shared" si="258"/>
        <v>-4.5881532457593102E-5</v>
      </c>
      <c r="K426" s="179">
        <f t="shared" si="258"/>
        <v>-2.5143361729789157E-6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-1.4373533357320343E-4</v>
      </c>
      <c r="G427" s="179">
        <f t="shared" si="262"/>
        <v>-1.9175318977247774E-3</v>
      </c>
      <c r="H427" s="179">
        <f t="shared" si="262"/>
        <v>-2.3546095556569694E-4</v>
      </c>
      <c r="I427" s="179">
        <f t="shared" si="262"/>
        <v>-8.1861686698237317E-5</v>
      </c>
      <c r="J427" s="179">
        <f t="shared" si="262"/>
        <v>-4.5571089031172057E-5</v>
      </c>
      <c r="K427" s="179">
        <f t="shared" si="262"/>
        <v>-1.2459657590739411E-5</v>
      </c>
      <c r="L427" s="179">
        <f t="shared" si="262"/>
        <v>-2.7949189843682662E-7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-2.3513963431551747E-4</v>
      </c>
      <c r="G428" s="179">
        <f t="shared" si="262"/>
        <v>-3.3974529115734322E-3</v>
      </c>
      <c r="H428" s="179">
        <f t="shared" si="262"/>
        <v>-3.996332771428159E-4</v>
      </c>
      <c r="I428" s="179">
        <f t="shared" si="262"/>
        <v>-1.3451205495812121E-4</v>
      </c>
      <c r="J428" s="179">
        <f t="shared" si="262"/>
        <v>-7.8650573623405842E-5</v>
      </c>
      <c r="K428" s="179">
        <f t="shared" si="262"/>
        <v>-2.6184847288592577E-5</v>
      </c>
      <c r="L428" s="179">
        <f t="shared" si="262"/>
        <v>-5.5569664809196369E-7</v>
      </c>
      <c r="M428" s="179">
        <f t="shared" si="262"/>
        <v>2.1482891294443554E-7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-8.8868960585342121E-5</v>
      </c>
      <c r="G429" s="179">
        <f t="shared" si="262"/>
        <v>-1.1486429647971214E-3</v>
      </c>
      <c r="H429" s="179">
        <f t="shared" si="262"/>
        <v>-1.4621705080482535E-4</v>
      </c>
      <c r="I429" s="179">
        <f t="shared" si="262"/>
        <v>-5.4026649608359821E-5</v>
      </c>
      <c r="J429" s="179">
        <f t="shared" si="262"/>
        <v>-3.4417936480648297E-5</v>
      </c>
      <c r="K429" s="179">
        <f t="shared" si="262"/>
        <v>-1.4870958845089387E-5</v>
      </c>
      <c r="L429" s="179">
        <f t="shared" si="262"/>
        <v>-2.467775554650185E-6</v>
      </c>
      <c r="M429" s="179">
        <f t="shared" si="262"/>
        <v>-2.3824668261362178E-7</v>
      </c>
      <c r="N429" s="179">
        <f t="shared" si="262"/>
        <v>-1.9049099688101368E-7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-1.2715560641912125E-5</v>
      </c>
      <c r="G430" s="179">
        <f t="shared" si="262"/>
        <v>-1.5781577459876938E-4</v>
      </c>
      <c r="H430" s="179">
        <f t="shared" si="262"/>
        <v>-2.0690804849415742E-5</v>
      </c>
      <c r="I430" s="179">
        <f t="shared" si="262"/>
        <v>-7.8880170825871349E-6</v>
      </c>
      <c r="J430" s="179">
        <f t="shared" si="262"/>
        <v>-5.1591529419747722E-6</v>
      </c>
      <c r="K430" s="179">
        <f t="shared" si="262"/>
        <v>-2.3952197727361128E-6</v>
      </c>
      <c r="L430" s="179">
        <f t="shared" si="262"/>
        <v>-5.2007253451053143E-7</v>
      </c>
      <c r="M430" s="179">
        <f t="shared" si="262"/>
        <v>-1.1295398135931535E-7</v>
      </c>
      <c r="N430" s="179">
        <f t="shared" si="262"/>
        <v>-2.4423763968558098E-7</v>
      </c>
      <c r="O430" s="179">
        <f t="shared" si="262"/>
        <v>-3.4721530531968765E-9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-1.0191879586426938E-5</v>
      </c>
      <c r="G431" s="179">
        <f t="shared" si="264"/>
        <v>-1.2636276704116581E-4</v>
      </c>
      <c r="H431" s="179">
        <f t="shared" si="264"/>
        <v>-1.6588788729456778E-5</v>
      </c>
      <c r="I431" s="179">
        <f t="shared" si="264"/>
        <v>-6.3361247585787891E-6</v>
      </c>
      <c r="J431" s="179">
        <f t="shared" si="264"/>
        <v>-4.1580577852512712E-6</v>
      </c>
      <c r="K431" s="179">
        <f t="shared" si="264"/>
        <v>-1.949177237660414E-6</v>
      </c>
      <c r="L431" s="179">
        <f t="shared" si="264"/>
        <v>-4.3670613529729613E-7</v>
      </c>
      <c r="M431" s="179">
        <f t="shared" si="264"/>
        <v>-1.0472141694456621E-7</v>
      </c>
      <c r="N431" s="179">
        <f t="shared" si="264"/>
        <v>-3.093026797411313E-7</v>
      </c>
      <c r="O431" s="179">
        <f t="shared" si="264"/>
        <v>-1.9019935028014483E-8</v>
      </c>
      <c r="P431" s="179">
        <f t="shared" si="264"/>
        <v>-1.1201827648473342E-11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1.6075404287088626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1.5381846205765393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1.4610266133480514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1.3943651722924655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1.3560989111284336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1.3519473536474014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1.3767496103657286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1.3441303433422542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1.332610244406754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1.3883893203149005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1.4795322623967213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1.5289061083704407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1.5344972335412961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1.5716333892714309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0.10845480807743964</v>
      </c>
      <c r="G552" s="175">
        <f t="shared" si="358"/>
        <v>6.2265870268636211E-2</v>
      </c>
      <c r="H552" s="175">
        <f t="shared" si="358"/>
        <v>1.840476337437702E-2</v>
      </c>
      <c r="I552" s="175">
        <f t="shared" si="358"/>
        <v>4.8889381608238792E-3</v>
      </c>
      <c r="J552" s="175">
        <f t="shared" si="358"/>
        <v>1.2352732447752793E-3</v>
      </c>
      <c r="K552" s="175">
        <f t="shared" si="358"/>
        <v>3.1358003683342101E-4</v>
      </c>
      <c r="L552" s="175">
        <f t="shared" si="358"/>
        <v>7.7195611274300568E-5</v>
      </c>
      <c r="M552" s="175">
        <f t="shared" si="358"/>
        <v>1.9191849316606484E-5</v>
      </c>
      <c r="N552" s="175">
        <f t="shared" si="358"/>
        <v>4.9320668424710591E-6</v>
      </c>
      <c r="O552" s="175">
        <f t="shared" si="358"/>
        <v>1.2877156659012997E-6</v>
      </c>
      <c r="P552" s="175">
        <f t="shared" si="358"/>
        <v>3.2933569777691192E-7</v>
      </c>
      <c r="Q552" s="175">
        <f t="shared" si="358"/>
        <v>8.3869613375841682E-8</v>
      </c>
      <c r="R552" s="175">
        <f t="shared" si="358"/>
        <v>2.0649660201284337E-8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0.12417370165898001</v>
      </c>
      <c r="F553" s="179">
        <f t="shared" si="358"/>
        <v>0</v>
      </c>
      <c r="G553" s="179">
        <f t="shared" si="358"/>
        <v>9.5028479924385748E-2</v>
      </c>
      <c r="H553" s="179">
        <f t="shared" si="358"/>
        <v>5.8312658388057298E-2</v>
      </c>
      <c r="I553" s="179">
        <f t="shared" si="358"/>
        <v>1.8484990901096947E-2</v>
      </c>
      <c r="J553" s="179">
        <f t="shared" si="358"/>
        <v>4.8780516924244602E-3</v>
      </c>
      <c r="K553" s="179">
        <f t="shared" si="358"/>
        <v>1.2507434924578184E-3</v>
      </c>
      <c r="L553" s="179">
        <f t="shared" si="358"/>
        <v>3.085506611049929E-4</v>
      </c>
      <c r="M553" s="179">
        <f t="shared" si="358"/>
        <v>7.6752763439874943E-5</v>
      </c>
      <c r="N553" s="179">
        <f t="shared" si="358"/>
        <v>1.9727453575456205E-5</v>
      </c>
      <c r="O553" s="179">
        <f t="shared" si="358"/>
        <v>5.1508182729268989E-6</v>
      </c>
      <c r="P553" s="179">
        <f t="shared" si="358"/>
        <v>1.3173401666884187E-6</v>
      </c>
      <c r="Q553" s="179">
        <f t="shared" si="358"/>
        <v>3.354782852317315E-7</v>
      </c>
      <c r="R553" s="179">
        <f t="shared" si="358"/>
        <v>8.2598631265431071E-8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0.4860741906604209</v>
      </c>
      <c r="F554" s="179">
        <f t="shared" si="358"/>
        <v>0.11166069038788445</v>
      </c>
      <c r="G554" s="179">
        <f t="shared" si="358"/>
        <v>0</v>
      </c>
      <c r="H554" s="179">
        <f t="shared" si="358"/>
        <v>8.3731532763115846E-2</v>
      </c>
      <c r="I554" s="179">
        <f t="shared" si="358"/>
        <v>5.6395704371828767E-2</v>
      </c>
      <c r="J554" s="179">
        <f t="shared" si="358"/>
        <v>1.8164674538202717E-2</v>
      </c>
      <c r="K554" s="179">
        <f t="shared" si="358"/>
        <v>4.8659790108253219E-3</v>
      </c>
      <c r="L554" s="179">
        <f t="shared" si="358"/>
        <v>1.2110175624963995E-3</v>
      </c>
      <c r="M554" s="179">
        <f t="shared" si="358"/>
        <v>3.0192832596663257E-4</v>
      </c>
      <c r="N554" s="179">
        <f t="shared" si="358"/>
        <v>7.7649610977313326E-5</v>
      </c>
      <c r="O554" s="179">
        <f t="shared" si="358"/>
        <v>2.0276848031718799E-5</v>
      </c>
      <c r="P554" s="179">
        <f t="shared" si="358"/>
        <v>5.1860114016406332E-6</v>
      </c>
      <c r="Q554" s="179">
        <f t="shared" si="358"/>
        <v>1.320694860755145E-6</v>
      </c>
      <c r="R554" s="179">
        <f t="shared" si="358"/>
        <v>3.2517083134513283E-7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0.75009996721588035</v>
      </c>
      <c r="F555" s="179">
        <f t="shared" si="358"/>
        <v>0.47060074321539591</v>
      </c>
      <c r="G555" s="179">
        <f t="shared" si="358"/>
        <v>0.10428006927502045</v>
      </c>
      <c r="H555" s="179">
        <f t="shared" si="358"/>
        <v>0</v>
      </c>
      <c r="I555" s="179">
        <f t="shared" si="358"/>
        <v>7.5815934418685338E-2</v>
      </c>
      <c r="J555" s="179">
        <f t="shared" si="358"/>
        <v>5.6110406553083164E-2</v>
      </c>
      <c r="K555" s="179">
        <f t="shared" si="358"/>
        <v>1.8464595872166166E-2</v>
      </c>
      <c r="L555" s="179">
        <f t="shared" si="358"/>
        <v>4.7820689017128324E-3</v>
      </c>
      <c r="M555" s="179">
        <f t="shared" si="358"/>
        <v>1.2039290351645283E-3</v>
      </c>
      <c r="N555" s="179">
        <f t="shared" si="358"/>
        <v>3.1039221961353509E-4</v>
      </c>
      <c r="O555" s="179">
        <f t="shared" si="358"/>
        <v>8.1096266151504072E-5</v>
      </c>
      <c r="P555" s="179">
        <f t="shared" si="358"/>
        <v>2.0743391388547634E-5</v>
      </c>
      <c r="Q555" s="179">
        <f t="shared" si="358"/>
        <v>5.2827376056809825E-6</v>
      </c>
      <c r="R555" s="179">
        <f t="shared" si="358"/>
        <v>1.3006809567768462E-6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0.87967204635777962</v>
      </c>
      <c r="F556" s="179">
        <f t="shared" si="358"/>
        <v>0.73659286727053008</v>
      </c>
      <c r="G556" s="179">
        <f t="shared" si="358"/>
        <v>0.44691322609646955</v>
      </c>
      <c r="H556" s="179">
        <f t="shared" si="358"/>
        <v>8.8257762128468406E-2</v>
      </c>
      <c r="I556" s="179">
        <f t="shared" si="358"/>
        <v>0</v>
      </c>
      <c r="J556" s="179">
        <f t="shared" si="358"/>
        <v>7.5973952807158976E-2</v>
      </c>
      <c r="K556" s="179">
        <f t="shared" si="358"/>
        <v>5.6593891377788232E-2</v>
      </c>
      <c r="L556" s="179">
        <f t="shared" si="358"/>
        <v>1.7551473924656905E-2</v>
      </c>
      <c r="M556" s="179">
        <f t="shared" si="358"/>
        <v>4.6074391508208754E-3</v>
      </c>
      <c r="N556" s="179">
        <f t="shared" si="358"/>
        <v>1.1999243473168792E-3</v>
      </c>
      <c r="O556" s="179">
        <f t="shared" si="358"/>
        <v>3.1415957959416742E-4</v>
      </c>
      <c r="P556" s="179">
        <f t="shared" si="358"/>
        <v>8.0391108589460838E-5</v>
      </c>
      <c r="Q556" s="179">
        <f t="shared" si="358"/>
        <v>2.0475143164801523E-5</v>
      </c>
      <c r="R556" s="179">
        <f t="shared" si="358"/>
        <v>5.0413736401599671E-6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0.94216737433779485</v>
      </c>
      <c r="F557" s="179">
        <f t="shared" si="358"/>
        <v>0.87537304613614453</v>
      </c>
      <c r="G557" s="179">
        <f t="shared" si="358"/>
        <v>0.72709587072976678</v>
      </c>
      <c r="H557" s="179">
        <f t="shared" si="358"/>
        <v>0.42687390554948579</v>
      </c>
      <c r="I557" s="179">
        <f t="shared" si="358"/>
        <v>8.7831510806541141E-2</v>
      </c>
      <c r="J557" s="179">
        <f t="shared" si="358"/>
        <v>0</v>
      </c>
      <c r="K557" s="179">
        <f t="shared" si="358"/>
        <v>8.0538045732123656E-2</v>
      </c>
      <c r="L557" s="179">
        <f t="shared" si="358"/>
        <v>5.4461923672439919E-2</v>
      </c>
      <c r="M557" s="179">
        <f t="shared" si="358"/>
        <v>1.7413026994835473E-2</v>
      </c>
      <c r="N557" s="179">
        <f t="shared" si="358"/>
        <v>4.7462437275770123E-3</v>
      </c>
      <c r="O557" s="179">
        <f t="shared" si="358"/>
        <v>1.2538539730010284E-3</v>
      </c>
      <c r="P557" s="179">
        <f t="shared" si="358"/>
        <v>3.2140394510381904E-4</v>
      </c>
      <c r="Q557" s="179">
        <f t="shared" si="358"/>
        <v>8.189041146559592E-5</v>
      </c>
      <c r="R557" s="179">
        <f t="shared" si="358"/>
        <v>2.0164922339696639E-5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0.97174099452239793</v>
      </c>
      <c r="F558" s="179">
        <f t="shared" si="358"/>
        <v>0.94019526253837926</v>
      </c>
      <c r="G558" s="179">
        <f t="shared" si="358"/>
        <v>0.871071246751563</v>
      </c>
      <c r="H558" s="179">
        <f t="shared" si="358"/>
        <v>0.7150570546418652</v>
      </c>
      <c r="I558" s="179">
        <f t="shared" si="358"/>
        <v>0.42178134755812985</v>
      </c>
      <c r="J558" s="179">
        <f t="shared" si="358"/>
        <v>8.7131368600881637E-2</v>
      </c>
      <c r="K558" s="179">
        <f t="shared" si="358"/>
        <v>0</v>
      </c>
      <c r="L558" s="179">
        <f t="shared" si="358"/>
        <v>7.4518561985890422E-2</v>
      </c>
      <c r="M558" s="179">
        <f t="shared" si="358"/>
        <v>5.3674011699672952E-2</v>
      </c>
      <c r="N558" s="179">
        <f t="shared" si="358"/>
        <v>1.8066138321931335E-2</v>
      </c>
      <c r="O558" s="179">
        <f t="shared" si="358"/>
        <v>4.9686200094511291E-3</v>
      </c>
      <c r="P558" s="179">
        <f t="shared" si="358"/>
        <v>1.2829794548852417E-3</v>
      </c>
      <c r="Q558" s="179">
        <f t="shared" si="358"/>
        <v>3.2739683157148304E-4</v>
      </c>
      <c r="R558" s="179">
        <f t="shared" si="358"/>
        <v>8.0650472207478437E-5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0.98604359639867201</v>
      </c>
      <c r="F559" s="179">
        <f t="shared" si="358"/>
        <v>0.97081098971171687</v>
      </c>
      <c r="G559" s="179">
        <f t="shared" si="358"/>
        <v>0.93828382017405199</v>
      </c>
      <c r="H559" s="179">
        <f t="shared" si="358"/>
        <v>0.86570680096649388</v>
      </c>
      <c r="I559" s="179">
        <f t="shared" si="358"/>
        <v>0.71195118628072795</v>
      </c>
      <c r="J559" s="179">
        <f t="shared" si="358"/>
        <v>0.42026520686758889</v>
      </c>
      <c r="K559" s="179">
        <f t="shared" si="358"/>
        <v>9.1252802485490517E-2</v>
      </c>
      <c r="L559" s="179">
        <f t="shared" si="358"/>
        <v>0</v>
      </c>
      <c r="M559" s="179">
        <f t="shared" si="358"/>
        <v>7.2358553393411407E-2</v>
      </c>
      <c r="N559" s="179">
        <f t="shared" si="358"/>
        <v>5.7322995995787336E-2</v>
      </c>
      <c r="O559" s="179">
        <f t="shared" si="358"/>
        <v>1.9064657163665507E-2</v>
      </c>
      <c r="P559" s="179">
        <f t="shared" si="358"/>
        <v>5.0876194952907423E-3</v>
      </c>
      <c r="Q559" s="179">
        <f t="shared" si="358"/>
        <v>1.3068795492514457E-3</v>
      </c>
      <c r="R559" s="179">
        <f t="shared" si="358"/>
        <v>3.2245244869168904E-4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0.99306613057557391</v>
      </c>
      <c r="F560" s="179">
        <f t="shared" si="358"/>
        <v>0.9855939697378413</v>
      </c>
      <c r="G560" s="179">
        <f t="shared" si="358"/>
        <v>0.96993012412777257</v>
      </c>
      <c r="H560" s="179">
        <f t="shared" si="358"/>
        <v>0.93594364349852788</v>
      </c>
      <c r="I560" s="179">
        <f t="shared" si="358"/>
        <v>0.8645379315121795</v>
      </c>
      <c r="J560" s="179">
        <f t="shared" si="358"/>
        <v>0.71103425070960513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0.42905150392407915</v>
      </c>
      <c r="L560" s="179">
        <f t="shared" si="358"/>
        <v>8.5801402676160932E-2</v>
      </c>
      <c r="M560" s="179">
        <f t="shared" si="358"/>
        <v>0</v>
      </c>
      <c r="N560" s="179">
        <f t="shared" si="358"/>
        <v>8.2652568355923106E-2</v>
      </c>
      <c r="O560" s="179">
        <f t="shared" si="358"/>
        <v>6.2582538205551971E-2</v>
      </c>
      <c r="P560" s="179">
        <f t="shared" si="358"/>
        <v>1.958241226329244E-2</v>
      </c>
      <c r="Q560" s="179">
        <f t="shared" si="358"/>
        <v>5.1820061541084901E-3</v>
      </c>
      <c r="R560" s="179">
        <f t="shared" si="358"/>
        <v>1.2873563841049249E-3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0.99654427798793399</v>
      </c>
      <c r="F561" s="179">
        <f t="shared" si="358"/>
        <v>0.9928453236233592</v>
      </c>
      <c r="G561" s="179">
        <f t="shared" si="358"/>
        <v>0.98517397842219789</v>
      </c>
      <c r="H561" s="179">
        <f t="shared" si="358"/>
        <v>0.96886634158578921</v>
      </c>
      <c r="I561" s="179">
        <f t="shared" si="358"/>
        <v>0.93553695061520148</v>
      </c>
      <c r="J561" s="179">
        <f t="shared" si="358"/>
        <v>0.86414221473237118</v>
      </c>
      <c r="K561" s="179">
        <f t="shared" si="358"/>
        <v>0.71632885212514175</v>
      </c>
      <c r="L561" s="179">
        <f t="shared" si="358"/>
        <v>0.41735746275559149</v>
      </c>
      <c r="M561" s="179">
        <f t="shared" si="358"/>
        <v>8.3812816018612582E-2</v>
      </c>
      <c r="N561" s="179">
        <f t="shared" si="358"/>
        <v>0</v>
      </c>
      <c r="O561" s="179">
        <f t="shared" si="358"/>
        <v>9.8646647608350888E-2</v>
      </c>
      <c r="P561" s="179">
        <f t="shared" si="358"/>
        <v>6.5174100407563509E-2</v>
      </c>
      <c r="Q561" s="179">
        <f t="shared" si="358"/>
        <v>1.9938527811710755E-2</v>
      </c>
      <c r="R561" s="179">
        <f t="shared" si="358"/>
        <v>5.1082302303411464E-3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0.9982749582029401</v>
      </c>
      <c r="F562" s="179">
        <f t="shared" si="358"/>
        <v>0.99643489586716005</v>
      </c>
      <c r="G562" s="179">
        <f t="shared" si="358"/>
        <v>0.99264064264555307</v>
      </c>
      <c r="H562" s="179">
        <f t="shared" si="358"/>
        <v>0.98467103482502072</v>
      </c>
      <c r="I562" s="179">
        <f t="shared" si="358"/>
        <v>0.96871675929960011</v>
      </c>
      <c r="J562" s="179">
        <f t="shared" si="358"/>
        <v>0.93537096016022669</v>
      </c>
      <c r="K562" s="179">
        <f t="shared" si="358"/>
        <v>0.86643731690091264</v>
      </c>
      <c r="L562" s="179">
        <f t="shared" si="358"/>
        <v>0.70927153811928589</v>
      </c>
      <c r="M562" s="179">
        <f t="shared" si="358"/>
        <v>0.41293966947030236</v>
      </c>
      <c r="N562" s="179">
        <f t="shared" si="358"/>
        <v>9.3138097953021998E-2</v>
      </c>
      <c r="O562" s="179">
        <f t="shared" si="358"/>
        <v>0</v>
      </c>
      <c r="P562" s="179">
        <f t="shared" si="358"/>
        <v>0.10692665399111423</v>
      </c>
      <c r="Q562" s="179">
        <f t="shared" si="358"/>
        <v>6.6227977401379326E-2</v>
      </c>
      <c r="R562" s="179">
        <f t="shared" si="358"/>
        <v>1.9718241434356593E-2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0.9991381858973829</v>
      </c>
      <c r="F563" s="179">
        <f t="shared" si="358"/>
        <v>0.99822052491599633</v>
      </c>
      <c r="G563" s="179">
        <f t="shared" si="358"/>
        <v>0.99633390878780193</v>
      </c>
      <c r="H563" s="179">
        <f t="shared" si="358"/>
        <v>0.99239668597754882</v>
      </c>
      <c r="I563" s="179">
        <f t="shared" si="358"/>
        <v>0.98461072252572568</v>
      </c>
      <c r="J563" s="179">
        <f t="shared" si="358"/>
        <v>0.96864360150139472</v>
      </c>
      <c r="K563" s="179">
        <f t="shared" si="358"/>
        <v>0.93633984975860329</v>
      </c>
      <c r="L563" s="179">
        <f t="shared" si="358"/>
        <v>0.86338350723618307</v>
      </c>
      <c r="M563" s="179">
        <f t="shared" si="358"/>
        <v>0.70658237025149895</v>
      </c>
      <c r="N563" s="179">
        <f t="shared" si="358"/>
        <v>0.43296403759006369</v>
      </c>
      <c r="O563" s="179">
        <f t="shared" si="358"/>
        <v>0.10696537227041764</v>
      </c>
      <c r="P563" s="179">
        <f t="shared" si="358"/>
        <v>0</v>
      </c>
      <c r="Q563" s="179">
        <f t="shared" si="358"/>
        <v>0.10742730115518051</v>
      </c>
      <c r="R563" s="179">
        <f t="shared" si="358"/>
        <v>6.6501960966145149E-2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0.99956582262781613</v>
      </c>
      <c r="F564" s="179">
        <f t="shared" si="358"/>
        <v>0.99910391604351412</v>
      </c>
      <c r="G564" s="179">
        <f t="shared" si="358"/>
        <v>0.99815570812836552</v>
      </c>
      <c r="H564" s="179">
        <f t="shared" si="358"/>
        <v>0.99618342796740456</v>
      </c>
      <c r="I564" s="179">
        <f t="shared" si="358"/>
        <v>0.99230870312431441</v>
      </c>
      <c r="J564" s="179">
        <f t="shared" si="358"/>
        <v>0.98445133156868514</v>
      </c>
      <c r="K564" s="179">
        <f t="shared" si="358"/>
        <v>0.96881788923099943</v>
      </c>
      <c r="L564" s="179">
        <f t="shared" si="358"/>
        <v>0.93450430441305765</v>
      </c>
      <c r="M564" s="179">
        <f t="shared" si="358"/>
        <v>0.86103034071934714</v>
      </c>
      <c r="N564" s="179">
        <f t="shared" si="358"/>
        <v>0.71624979714853954</v>
      </c>
      <c r="O564" s="179">
        <f t="shared" si="358"/>
        <v>0.45588508798970873</v>
      </c>
      <c r="P564" s="179">
        <f t="shared" si="358"/>
        <v>0.11043125684922735</v>
      </c>
      <c r="Q564" s="179">
        <f t="shared" si="358"/>
        <v>0</v>
      </c>
      <c r="R564" s="179">
        <f t="shared" si="358"/>
        <v>0.11459562313222195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0.99978640213367775</v>
      </c>
      <c r="F565" s="179">
        <f t="shared" si="358"/>
        <v>0.99955926602356249</v>
      </c>
      <c r="G565" s="179">
        <f t="shared" si="358"/>
        <v>0.99909336211193367</v>
      </c>
      <c r="H565" s="179">
        <f t="shared" si="358"/>
        <v>0.99812596639056506</v>
      </c>
      <c r="I565" s="179">
        <f t="shared" si="358"/>
        <v>0.99623210188584443</v>
      </c>
      <c r="J565" s="179">
        <f t="shared" si="358"/>
        <v>0.99241569959502418</v>
      </c>
      <c r="K565" s="179">
        <f t="shared" si="358"/>
        <v>0.98490022200018856</v>
      </c>
      <c r="L565" s="179">
        <f t="shared" si="358"/>
        <v>0.96876441506320576</v>
      </c>
      <c r="M565" s="179">
        <f t="shared" si="358"/>
        <v>0.93512955432021572</v>
      </c>
      <c r="N565" s="179">
        <f t="shared" si="358"/>
        <v>0.86860801173460689</v>
      </c>
      <c r="O565" s="179">
        <f t="shared" si="358"/>
        <v>0.73691924397399511</v>
      </c>
      <c r="P565" s="179">
        <f t="shared" si="358"/>
        <v>0.47637233570256249</v>
      </c>
      <c r="Q565" s="179">
        <f t="shared" si="358"/>
        <v>0.12166990887007206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0.99997313280343558</v>
      </c>
      <c r="F566" s="179">
        <f t="shared" si="358"/>
        <v>0.9999445737480156</v>
      </c>
      <c r="G566" s="179">
        <f t="shared" si="358"/>
        <v>0.99988603206432758</v>
      </c>
      <c r="H566" s="179">
        <f t="shared" si="358"/>
        <v>0.9997646583533496</v>
      </c>
      <c r="I566" s="179">
        <f t="shared" si="358"/>
        <v>0.99952776915662089</v>
      </c>
      <c r="J566" s="179">
        <f t="shared" si="358"/>
        <v>0.99905306751867295</v>
      </c>
      <c r="K566" s="179">
        <f t="shared" si="358"/>
        <v>0.99812725362743293</v>
      </c>
      <c r="L566" s="179">
        <f t="shared" si="358"/>
        <v>0.99618468951143069</v>
      </c>
      <c r="M566" s="179">
        <f t="shared" si="358"/>
        <v>0.99228961253723058</v>
      </c>
      <c r="N566" s="179">
        <f t="shared" si="358"/>
        <v>0.98489248775228677</v>
      </c>
      <c r="O566" s="179">
        <f t="shared" si="358"/>
        <v>0.97073421916003921</v>
      </c>
      <c r="P566" s="179">
        <f t="shared" si="358"/>
        <v>0.94148727016524569</v>
      </c>
      <c r="Q566" s="179">
        <f t="shared" si="358"/>
        <v>0.87950959247023186</v>
      </c>
      <c r="R566" s="179">
        <f t="shared" si="358"/>
        <v>0.74596206844476198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0.99999958666896549</v>
      </c>
      <c r="F567" s="179">
        <f t="shared" si="358"/>
        <v>0.99999914733407036</v>
      </c>
      <c r="G567" s="179">
        <f t="shared" si="358"/>
        <v>0.99999824684999949</v>
      </c>
      <c r="H567" s="179">
        <f t="shared" si="358"/>
        <v>0.99999638028527871</v>
      </c>
      <c r="I567" s="179">
        <f t="shared" si="358"/>
        <v>0.99999273884011119</v>
      </c>
      <c r="J567" s="179">
        <f t="shared" si="358"/>
        <v>0.99998544768781461</v>
      </c>
      <c r="K567" s="179">
        <f t="shared" si="358"/>
        <v>0.9999712481934796</v>
      </c>
      <c r="L567" s="179">
        <f t="shared" si="358"/>
        <v>0.99994156140264179</v>
      </c>
      <c r="M567" s="179">
        <f t="shared" si="358"/>
        <v>0.99988244076048649</v>
      </c>
      <c r="N567" s="179">
        <f t="shared" si="358"/>
        <v>0.99977123756712039</v>
      </c>
      <c r="O567" s="179">
        <f t="shared" si="358"/>
        <v>0.99956182146253347</v>
      </c>
      <c r="P567" s="179">
        <f t="shared" si="358"/>
        <v>0.99914300950893098</v>
      </c>
      <c r="Q567" s="179">
        <f t="shared" si="358"/>
        <v>0.99830255303547466</v>
      </c>
      <c r="R567" s="179">
        <f t="shared" si="358"/>
        <v>0.99660216384394651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0.99999999999999989</v>
      </c>
      <c r="N568" s="179">
        <f t="shared" si="372"/>
        <v>1.0000000000000002</v>
      </c>
      <c r="O568" s="179">
        <f t="shared" si="372"/>
        <v>1</v>
      </c>
      <c r="P568" s="179">
        <f t="shared" si="372"/>
        <v>1</v>
      </c>
      <c r="Q568" s="179">
        <f t="shared" si="372"/>
        <v>1.0000000000000002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0.99999999999999989</v>
      </c>
      <c r="N569" s="179">
        <f t="shared" si="372"/>
        <v>1.0000000000000002</v>
      </c>
      <c r="O569" s="179">
        <f t="shared" si="372"/>
        <v>1</v>
      </c>
      <c r="P569" s="179">
        <f t="shared" si="372"/>
        <v>1</v>
      </c>
      <c r="Q569" s="179">
        <f t="shared" si="372"/>
        <v>1.0000000000000002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0.99999999999999989</v>
      </c>
      <c r="N570" s="179">
        <f t="shared" si="372"/>
        <v>1.0000000000000002</v>
      </c>
      <c r="O570" s="179">
        <f t="shared" si="372"/>
        <v>1</v>
      </c>
      <c r="P570" s="179">
        <f t="shared" si="372"/>
        <v>1</v>
      </c>
      <c r="Q570" s="179">
        <f t="shared" si="372"/>
        <v>1.0000000000000002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0.99999999999999989</v>
      </c>
      <c r="N571" s="179">
        <f t="shared" si="372"/>
        <v>1.0000000000000002</v>
      </c>
      <c r="O571" s="179">
        <f t="shared" si="372"/>
        <v>1</v>
      </c>
      <c r="P571" s="179">
        <f t="shared" si="372"/>
        <v>1</v>
      </c>
      <c r="Q571" s="179">
        <f t="shared" si="372"/>
        <v>1.0000000000000002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0.99999999999999989</v>
      </c>
      <c r="N572" s="179">
        <f t="shared" si="372"/>
        <v>1.0000000000000002</v>
      </c>
      <c r="O572" s="179">
        <f t="shared" si="372"/>
        <v>1</v>
      </c>
      <c r="P572" s="179">
        <f t="shared" si="372"/>
        <v>1</v>
      </c>
      <c r="Q572" s="179">
        <f t="shared" si="372"/>
        <v>1.0000000000000002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0.99999999999999989</v>
      </c>
      <c r="N573" s="179">
        <f t="shared" si="372"/>
        <v>1.0000000000000002</v>
      </c>
      <c r="O573" s="179">
        <f t="shared" si="372"/>
        <v>1</v>
      </c>
      <c r="P573" s="179">
        <f t="shared" si="372"/>
        <v>1</v>
      </c>
      <c r="Q573" s="179">
        <f t="shared" si="372"/>
        <v>1.0000000000000002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0.99999999999999989</v>
      </c>
      <c r="N574" s="179">
        <f t="shared" si="372"/>
        <v>1.0000000000000002</v>
      </c>
      <c r="O574" s="179">
        <f t="shared" si="372"/>
        <v>1</v>
      </c>
      <c r="P574" s="179">
        <f t="shared" si="372"/>
        <v>1</v>
      </c>
      <c r="Q574" s="179">
        <f t="shared" si="372"/>
        <v>1.0000000000000002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0.99999999999999989</v>
      </c>
      <c r="N575" s="179">
        <f t="shared" si="372"/>
        <v>1.0000000000000002</v>
      </c>
      <c r="O575" s="179">
        <f t="shared" si="372"/>
        <v>1</v>
      </c>
      <c r="P575" s="179">
        <f t="shared" si="372"/>
        <v>1</v>
      </c>
      <c r="Q575" s="179">
        <f t="shared" si="372"/>
        <v>1.0000000000000002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0.99999999999999989</v>
      </c>
      <c r="N576" s="179">
        <f t="shared" si="372"/>
        <v>1.0000000000000002</v>
      </c>
      <c r="O576" s="179">
        <f t="shared" si="372"/>
        <v>1</v>
      </c>
      <c r="P576" s="179">
        <f t="shared" si="372"/>
        <v>1</v>
      </c>
      <c r="Q576" s="179">
        <f t="shared" si="372"/>
        <v>1.0000000000000002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0.99999999999999989</v>
      </c>
      <c r="N577" s="179">
        <f t="shared" si="372"/>
        <v>1.0000000000000002</v>
      </c>
      <c r="O577" s="179">
        <f t="shared" si="372"/>
        <v>1</v>
      </c>
      <c r="P577" s="179">
        <f t="shared" si="372"/>
        <v>1</v>
      </c>
      <c r="Q577" s="179">
        <f t="shared" si="372"/>
        <v>1.0000000000000002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0.99999999999999989</v>
      </c>
      <c r="N578" s="179">
        <f t="shared" si="372"/>
        <v>1.0000000000000002</v>
      </c>
      <c r="O578" s="179">
        <f t="shared" si="372"/>
        <v>1</v>
      </c>
      <c r="P578" s="179">
        <f t="shared" si="372"/>
        <v>1</v>
      </c>
      <c r="Q578" s="179">
        <f t="shared" si="372"/>
        <v>1.0000000000000002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0.99999999999999989</v>
      </c>
      <c r="N579" s="179">
        <f t="shared" si="372"/>
        <v>1.0000000000000002</v>
      </c>
      <c r="O579" s="179">
        <f t="shared" si="372"/>
        <v>1</v>
      </c>
      <c r="P579" s="179">
        <f t="shared" si="372"/>
        <v>1</v>
      </c>
      <c r="Q579" s="179">
        <f t="shared" si="372"/>
        <v>1.0000000000000002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0.99999999999999989</v>
      </c>
      <c r="N580" s="179">
        <f t="shared" si="372"/>
        <v>1.0000000000000002</v>
      </c>
      <c r="O580" s="179">
        <f t="shared" si="372"/>
        <v>1</v>
      </c>
      <c r="P580" s="179">
        <f t="shared" si="372"/>
        <v>1</v>
      </c>
      <c r="Q580" s="179">
        <f t="shared" si="372"/>
        <v>1.0000000000000002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0.99999999999999989</v>
      </c>
      <c r="N581" s="179">
        <f t="shared" si="372"/>
        <v>1.0000000000000002</v>
      </c>
      <c r="O581" s="179">
        <f t="shared" si="372"/>
        <v>1</v>
      </c>
      <c r="P581" s="179">
        <f t="shared" si="372"/>
        <v>1</v>
      </c>
      <c r="Q581" s="179">
        <f t="shared" si="372"/>
        <v>1.0000000000000002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0.99999999999999989</v>
      </c>
      <c r="N582" s="179">
        <f t="shared" si="372"/>
        <v>1.0000000000000002</v>
      </c>
      <c r="O582" s="179">
        <f t="shared" si="372"/>
        <v>1</v>
      </c>
      <c r="P582" s="179">
        <f t="shared" si="372"/>
        <v>1</v>
      </c>
      <c r="Q582" s="179">
        <f t="shared" si="372"/>
        <v>1.0000000000000002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0.99999999999999989</v>
      </c>
      <c r="N583" s="179">
        <f t="shared" si="372"/>
        <v>1.0000000000000002</v>
      </c>
      <c r="O583" s="179">
        <f t="shared" si="372"/>
        <v>1</v>
      </c>
      <c r="P583" s="179">
        <f t="shared" si="372"/>
        <v>1</v>
      </c>
      <c r="Q583" s="179">
        <f t="shared" si="372"/>
        <v>1.0000000000000002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0.99999999999999989</v>
      </c>
      <c r="N584" s="179">
        <f t="shared" si="381"/>
        <v>1.0000000000000002</v>
      </c>
      <c r="O584" s="179">
        <f t="shared" si="381"/>
        <v>1</v>
      </c>
      <c r="P584" s="179">
        <f t="shared" si="381"/>
        <v>1</v>
      </c>
      <c r="Q584" s="179">
        <f t="shared" si="381"/>
        <v>1.0000000000000002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0.99999999999999989</v>
      </c>
      <c r="N585" s="179">
        <f t="shared" si="381"/>
        <v>1.0000000000000002</v>
      </c>
      <c r="O585" s="179">
        <f t="shared" si="381"/>
        <v>1</v>
      </c>
      <c r="P585" s="179">
        <f t="shared" si="381"/>
        <v>1</v>
      </c>
      <c r="Q585" s="179">
        <f t="shared" si="381"/>
        <v>1.0000000000000002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0.99999999999999989</v>
      </c>
      <c r="N586" s="179">
        <f t="shared" si="381"/>
        <v>1.0000000000000002</v>
      </c>
      <c r="O586" s="179">
        <f t="shared" si="381"/>
        <v>1</v>
      </c>
      <c r="P586" s="179">
        <f t="shared" si="381"/>
        <v>1</v>
      </c>
      <c r="Q586" s="179">
        <f t="shared" si="381"/>
        <v>1.0000000000000002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0.99999999999999989</v>
      </c>
      <c r="N587" s="179">
        <f t="shared" si="381"/>
        <v>1.0000000000000002</v>
      </c>
      <c r="O587" s="179">
        <f t="shared" si="381"/>
        <v>1</v>
      </c>
      <c r="P587" s="179">
        <f t="shared" si="381"/>
        <v>1</v>
      </c>
      <c r="Q587" s="179">
        <f t="shared" si="381"/>
        <v>1.0000000000000002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0.99999999999999989</v>
      </c>
      <c r="N588" s="179">
        <f t="shared" si="381"/>
        <v>1.0000000000000002</v>
      </c>
      <c r="O588" s="179">
        <f t="shared" si="381"/>
        <v>1</v>
      </c>
      <c r="P588" s="179">
        <f t="shared" si="381"/>
        <v>1</v>
      </c>
      <c r="Q588" s="179">
        <f t="shared" si="381"/>
        <v>1.0000000000000002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0.99999999999999989</v>
      </c>
      <c r="N589" s="179">
        <f t="shared" si="381"/>
        <v>1.0000000000000002</v>
      </c>
      <c r="O589" s="179">
        <f t="shared" si="381"/>
        <v>1</v>
      </c>
      <c r="P589" s="179">
        <f t="shared" si="381"/>
        <v>1</v>
      </c>
      <c r="Q589" s="179">
        <f t="shared" si="381"/>
        <v>1.0000000000000002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0.99999999999999989</v>
      </c>
      <c r="N590" s="179">
        <f t="shared" si="381"/>
        <v>1.0000000000000002</v>
      </c>
      <c r="O590" s="179">
        <f t="shared" si="381"/>
        <v>1</v>
      </c>
      <c r="P590" s="179">
        <f t="shared" si="381"/>
        <v>1</v>
      </c>
      <c r="Q590" s="179">
        <f t="shared" si="381"/>
        <v>1.0000000000000002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0.99999999999999989</v>
      </c>
      <c r="N591" s="179">
        <f t="shared" si="381"/>
        <v>1.0000000000000002</v>
      </c>
      <c r="O591" s="179">
        <f t="shared" si="381"/>
        <v>1</v>
      </c>
      <c r="P591" s="179">
        <f t="shared" si="381"/>
        <v>1</v>
      </c>
      <c r="Q591" s="179">
        <f t="shared" si="381"/>
        <v>1.0000000000000002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0.99999999999999989</v>
      </c>
      <c r="N592" s="179">
        <f t="shared" si="381"/>
        <v>1.0000000000000002</v>
      </c>
      <c r="O592" s="179">
        <f t="shared" si="381"/>
        <v>1</v>
      </c>
      <c r="P592" s="179">
        <f t="shared" si="381"/>
        <v>1</v>
      </c>
      <c r="Q592" s="179">
        <f t="shared" si="381"/>
        <v>1.0000000000000002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0.99999999999999989</v>
      </c>
      <c r="N593" s="179">
        <f t="shared" si="381"/>
        <v>1.0000000000000002</v>
      </c>
      <c r="O593" s="179">
        <f t="shared" si="381"/>
        <v>1</v>
      </c>
      <c r="P593" s="179">
        <f t="shared" si="381"/>
        <v>1</v>
      </c>
      <c r="Q593" s="179">
        <f t="shared" si="381"/>
        <v>1.0000000000000002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0.99999999999999989</v>
      </c>
      <c r="N594" s="179">
        <f t="shared" si="381"/>
        <v>1.0000000000000002</v>
      </c>
      <c r="O594" s="179">
        <f t="shared" si="381"/>
        <v>1</v>
      </c>
      <c r="P594" s="179">
        <f t="shared" si="381"/>
        <v>1</v>
      </c>
      <c r="Q594" s="179">
        <f t="shared" si="381"/>
        <v>1.0000000000000002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0.99999999999999989</v>
      </c>
      <c r="N595" s="179">
        <f t="shared" si="381"/>
        <v>1.0000000000000002</v>
      </c>
      <c r="O595" s="179">
        <f t="shared" si="381"/>
        <v>1</v>
      </c>
      <c r="P595" s="179">
        <f t="shared" si="381"/>
        <v>1</v>
      </c>
      <c r="Q595" s="179">
        <f t="shared" si="381"/>
        <v>1.0000000000000002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0.99999999999999989</v>
      </c>
      <c r="N596" s="179">
        <f t="shared" si="381"/>
        <v>1.0000000000000002</v>
      </c>
      <c r="O596" s="179">
        <f t="shared" si="381"/>
        <v>1</v>
      </c>
      <c r="P596" s="179">
        <f t="shared" si="381"/>
        <v>1</v>
      </c>
      <c r="Q596" s="179">
        <f t="shared" si="381"/>
        <v>1.0000000000000002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0.99999999999999989</v>
      </c>
      <c r="N597" s="179">
        <f t="shared" si="381"/>
        <v>1.0000000000000002</v>
      </c>
      <c r="O597" s="179">
        <f t="shared" si="381"/>
        <v>1</v>
      </c>
      <c r="P597" s="179">
        <f t="shared" si="381"/>
        <v>1</v>
      </c>
      <c r="Q597" s="179">
        <f t="shared" si="381"/>
        <v>1.0000000000000002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0.99999999999999989</v>
      </c>
      <c r="N598" s="179">
        <f t="shared" si="381"/>
        <v>1.0000000000000002</v>
      </c>
      <c r="O598" s="179">
        <f t="shared" si="381"/>
        <v>1</v>
      </c>
      <c r="P598" s="179">
        <f t="shared" si="381"/>
        <v>1</v>
      </c>
      <c r="Q598" s="179">
        <f t="shared" si="381"/>
        <v>1.0000000000000002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0.99999999999999989</v>
      </c>
      <c r="N599" s="179">
        <f t="shared" si="381"/>
        <v>1.0000000000000002</v>
      </c>
      <c r="O599" s="179">
        <f t="shared" si="381"/>
        <v>1</v>
      </c>
      <c r="P599" s="179">
        <f t="shared" si="381"/>
        <v>1</v>
      </c>
      <c r="Q599" s="179">
        <f t="shared" si="381"/>
        <v>1.0000000000000002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0.99999999999999989</v>
      </c>
      <c r="N600" s="179">
        <f t="shared" si="389"/>
        <v>1.0000000000000002</v>
      </c>
      <c r="O600" s="179">
        <f t="shared" si="389"/>
        <v>1</v>
      </c>
      <c r="P600" s="179">
        <f t="shared" si="389"/>
        <v>1</v>
      </c>
      <c r="Q600" s="179">
        <f t="shared" si="389"/>
        <v>1.0000000000000002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0.99999999999999989</v>
      </c>
      <c r="N601" s="179">
        <f t="shared" si="389"/>
        <v>1.0000000000000002</v>
      </c>
      <c r="O601" s="179">
        <f t="shared" si="389"/>
        <v>1</v>
      </c>
      <c r="P601" s="179">
        <f t="shared" si="389"/>
        <v>1</v>
      </c>
      <c r="Q601" s="179">
        <f t="shared" si="389"/>
        <v>1.0000000000000002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0.99999999999999989</v>
      </c>
      <c r="N602" s="179">
        <f t="shared" si="389"/>
        <v>1.0000000000000002</v>
      </c>
      <c r="O602" s="179">
        <f t="shared" si="389"/>
        <v>1</v>
      </c>
      <c r="P602" s="179">
        <f t="shared" si="389"/>
        <v>1</v>
      </c>
      <c r="Q602" s="179">
        <f t="shared" si="389"/>
        <v>1.0000000000000002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0.99999999999999989</v>
      </c>
      <c r="N603" s="179">
        <f t="shared" si="389"/>
        <v>1.0000000000000002</v>
      </c>
      <c r="O603" s="179">
        <f t="shared" si="389"/>
        <v>1</v>
      </c>
      <c r="P603" s="179">
        <f t="shared" si="389"/>
        <v>1</v>
      </c>
      <c r="Q603" s="179">
        <f t="shared" si="389"/>
        <v>1.0000000000000002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0.99999999999999989</v>
      </c>
      <c r="N604" s="179">
        <f t="shared" si="389"/>
        <v>1.0000000000000002</v>
      </c>
      <c r="O604" s="179">
        <f t="shared" si="389"/>
        <v>1</v>
      </c>
      <c r="P604" s="179">
        <f t="shared" si="389"/>
        <v>1</v>
      </c>
      <c r="Q604" s="179">
        <f t="shared" si="389"/>
        <v>1.0000000000000002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0.99999999999999989</v>
      </c>
      <c r="N605" s="179">
        <f t="shared" si="389"/>
        <v>1.0000000000000002</v>
      </c>
      <c r="O605" s="179">
        <f t="shared" si="389"/>
        <v>1</v>
      </c>
      <c r="P605" s="179">
        <f t="shared" si="389"/>
        <v>1</v>
      </c>
      <c r="Q605" s="179">
        <f t="shared" si="389"/>
        <v>1.0000000000000002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0.99999999999999989</v>
      </c>
      <c r="N606" s="179">
        <f t="shared" si="389"/>
        <v>1.0000000000000002</v>
      </c>
      <c r="O606" s="179">
        <f t="shared" si="389"/>
        <v>1</v>
      </c>
      <c r="P606" s="179">
        <f t="shared" si="389"/>
        <v>1</v>
      </c>
      <c r="Q606" s="179">
        <f t="shared" si="389"/>
        <v>1.0000000000000002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0.99999999999999989</v>
      </c>
      <c r="N607" s="179">
        <f t="shared" si="389"/>
        <v>1.0000000000000002</v>
      </c>
      <c r="O607" s="179">
        <f t="shared" si="389"/>
        <v>1</v>
      </c>
      <c r="P607" s="179">
        <f t="shared" si="389"/>
        <v>1</v>
      </c>
      <c r="Q607" s="179">
        <f t="shared" si="389"/>
        <v>1.0000000000000002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0.99999999999999989</v>
      </c>
      <c r="N608" s="179">
        <f t="shared" si="389"/>
        <v>1.0000000000000002</v>
      </c>
      <c r="O608" s="179">
        <f t="shared" si="389"/>
        <v>1</v>
      </c>
      <c r="P608" s="179">
        <f t="shared" si="389"/>
        <v>1</v>
      </c>
      <c r="Q608" s="179">
        <f t="shared" si="389"/>
        <v>1.0000000000000002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0.99999999999999989</v>
      </c>
      <c r="N609" s="179">
        <f t="shared" si="389"/>
        <v>1.0000000000000002</v>
      </c>
      <c r="O609" s="179">
        <f t="shared" si="389"/>
        <v>1</v>
      </c>
      <c r="P609" s="179">
        <f t="shared" si="389"/>
        <v>1</v>
      </c>
      <c r="Q609" s="179">
        <f t="shared" si="389"/>
        <v>1.0000000000000002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0.99999999999999989</v>
      </c>
      <c r="N610" s="179">
        <f t="shared" si="389"/>
        <v>1.0000000000000002</v>
      </c>
      <c r="O610" s="179">
        <f t="shared" si="389"/>
        <v>1</v>
      </c>
      <c r="P610" s="179">
        <f t="shared" si="389"/>
        <v>1</v>
      </c>
      <c r="Q610" s="179">
        <f t="shared" si="389"/>
        <v>1.0000000000000002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0.99999999999999989</v>
      </c>
      <c r="N611" s="179">
        <f t="shared" si="389"/>
        <v>1.0000000000000002</v>
      </c>
      <c r="O611" s="179">
        <f t="shared" si="389"/>
        <v>1</v>
      </c>
      <c r="P611" s="179">
        <f t="shared" si="389"/>
        <v>1</v>
      </c>
      <c r="Q611" s="179">
        <f t="shared" si="389"/>
        <v>1.0000000000000002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0.99999999999999989</v>
      </c>
      <c r="N612" s="179">
        <f t="shared" si="389"/>
        <v>1.0000000000000002</v>
      </c>
      <c r="O612" s="179">
        <f t="shared" si="389"/>
        <v>1</v>
      </c>
      <c r="P612" s="179">
        <f t="shared" si="389"/>
        <v>1</v>
      </c>
      <c r="Q612" s="179">
        <f t="shared" si="389"/>
        <v>1.0000000000000002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0.99999999999999989</v>
      </c>
      <c r="N613" s="179">
        <f t="shared" si="389"/>
        <v>1.0000000000000002</v>
      </c>
      <c r="O613" s="179">
        <f t="shared" si="389"/>
        <v>1</v>
      </c>
      <c r="P613" s="179">
        <f t="shared" si="389"/>
        <v>1</v>
      </c>
      <c r="Q613" s="179">
        <f t="shared" si="389"/>
        <v>1.0000000000000002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0.99999999999999989</v>
      </c>
      <c r="N614" s="179">
        <f t="shared" si="389"/>
        <v>1.0000000000000002</v>
      </c>
      <c r="O614" s="179">
        <f t="shared" si="389"/>
        <v>1</v>
      </c>
      <c r="P614" s="179">
        <f t="shared" si="389"/>
        <v>1</v>
      </c>
      <c r="Q614" s="179">
        <f t="shared" si="389"/>
        <v>1.0000000000000002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0.99999999999999989</v>
      </c>
      <c r="N615" s="179">
        <f t="shared" si="389"/>
        <v>1.0000000000000002</v>
      </c>
      <c r="O615" s="179">
        <f t="shared" si="389"/>
        <v>1</v>
      </c>
      <c r="P615" s="179">
        <f t="shared" si="389"/>
        <v>1</v>
      </c>
      <c r="Q615" s="179">
        <f t="shared" si="389"/>
        <v>1.0000000000000002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0.99999999999999989</v>
      </c>
      <c r="N616" s="179">
        <f t="shared" si="398"/>
        <v>1.0000000000000002</v>
      </c>
      <c r="O616" s="179">
        <f t="shared" si="398"/>
        <v>1</v>
      </c>
      <c r="P616" s="179">
        <f t="shared" si="398"/>
        <v>1</v>
      </c>
      <c r="Q616" s="179">
        <f t="shared" si="398"/>
        <v>1.0000000000000002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0.99999999999999989</v>
      </c>
      <c r="N617" s="179">
        <f t="shared" si="398"/>
        <v>1.0000000000000002</v>
      </c>
      <c r="O617" s="179">
        <f t="shared" si="398"/>
        <v>1</v>
      </c>
      <c r="P617" s="179">
        <f t="shared" si="398"/>
        <v>1</v>
      </c>
      <c r="Q617" s="179">
        <f t="shared" si="398"/>
        <v>1.0000000000000002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0.99999999999999989</v>
      </c>
      <c r="N618" s="179">
        <f t="shared" si="398"/>
        <v>1.0000000000000002</v>
      </c>
      <c r="O618" s="179">
        <f t="shared" si="398"/>
        <v>1</v>
      </c>
      <c r="P618" s="179">
        <f t="shared" si="398"/>
        <v>1</v>
      </c>
      <c r="Q618" s="179">
        <f t="shared" si="398"/>
        <v>1.0000000000000002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0.99999999999999989</v>
      </c>
      <c r="N619" s="179">
        <f t="shared" si="398"/>
        <v>1.0000000000000002</v>
      </c>
      <c r="O619" s="179">
        <f t="shared" si="398"/>
        <v>1</v>
      </c>
      <c r="P619" s="179">
        <f t="shared" si="398"/>
        <v>1</v>
      </c>
      <c r="Q619" s="179">
        <f t="shared" si="398"/>
        <v>1.0000000000000002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0.99999999999999989</v>
      </c>
      <c r="N620" s="179">
        <f t="shared" si="398"/>
        <v>1.0000000000000002</v>
      </c>
      <c r="O620" s="179">
        <f t="shared" si="398"/>
        <v>1</v>
      </c>
      <c r="P620" s="179">
        <f t="shared" si="398"/>
        <v>1</v>
      </c>
      <c r="Q620" s="179">
        <f t="shared" si="398"/>
        <v>1.0000000000000002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0.99999999999999989</v>
      </c>
      <c r="N621" s="179">
        <f t="shared" si="398"/>
        <v>1.0000000000000002</v>
      </c>
      <c r="O621" s="179">
        <f t="shared" si="398"/>
        <v>1</v>
      </c>
      <c r="P621" s="179">
        <f t="shared" si="398"/>
        <v>1</v>
      </c>
      <c r="Q621" s="179">
        <f t="shared" si="398"/>
        <v>1.0000000000000002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0.99999999999999989</v>
      </c>
      <c r="N622" s="179">
        <f t="shared" si="398"/>
        <v>1.0000000000000002</v>
      </c>
      <c r="O622" s="179">
        <f t="shared" si="398"/>
        <v>1</v>
      </c>
      <c r="P622" s="179">
        <f t="shared" si="398"/>
        <v>1</v>
      </c>
      <c r="Q622" s="179">
        <f t="shared" si="398"/>
        <v>1.0000000000000002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0.99999999999999989</v>
      </c>
      <c r="N623" s="179">
        <f t="shared" si="398"/>
        <v>1.0000000000000002</v>
      </c>
      <c r="O623" s="179">
        <f t="shared" si="398"/>
        <v>1</v>
      </c>
      <c r="P623" s="179">
        <f t="shared" si="398"/>
        <v>1</v>
      </c>
      <c r="Q623" s="179">
        <f t="shared" si="398"/>
        <v>1.0000000000000002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0.99999999999999989</v>
      </c>
      <c r="N624" s="179">
        <f t="shared" si="398"/>
        <v>1.0000000000000002</v>
      </c>
      <c r="O624" s="179">
        <f t="shared" si="398"/>
        <v>1</v>
      </c>
      <c r="P624" s="179">
        <f t="shared" si="398"/>
        <v>1</v>
      </c>
      <c r="Q624" s="179">
        <f t="shared" si="398"/>
        <v>1.0000000000000002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0.99999999999999989</v>
      </c>
      <c r="N625" s="179">
        <f t="shared" si="398"/>
        <v>1.0000000000000002</v>
      </c>
      <c r="O625" s="179">
        <f t="shared" si="398"/>
        <v>1</v>
      </c>
      <c r="P625" s="179">
        <f t="shared" si="398"/>
        <v>1</v>
      </c>
      <c r="Q625" s="179">
        <f t="shared" si="398"/>
        <v>1.0000000000000002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0.99999999999999989</v>
      </c>
      <c r="N626" s="179">
        <f t="shared" si="398"/>
        <v>1.0000000000000002</v>
      </c>
      <c r="O626" s="179">
        <f t="shared" si="398"/>
        <v>1</v>
      </c>
      <c r="P626" s="179">
        <f t="shared" si="398"/>
        <v>1</v>
      </c>
      <c r="Q626" s="179">
        <f t="shared" si="398"/>
        <v>1.0000000000000002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0.99999999999999989</v>
      </c>
      <c r="N627" s="179">
        <f t="shared" si="398"/>
        <v>1.0000000000000002</v>
      </c>
      <c r="O627" s="179">
        <f t="shared" si="398"/>
        <v>1</v>
      </c>
      <c r="P627" s="179">
        <f t="shared" si="398"/>
        <v>1</v>
      </c>
      <c r="Q627" s="179">
        <f t="shared" si="398"/>
        <v>1.0000000000000002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0.99999999999999989</v>
      </c>
      <c r="N628" s="179">
        <f t="shared" si="398"/>
        <v>1.0000000000000002</v>
      </c>
      <c r="O628" s="179">
        <f t="shared" si="398"/>
        <v>1</v>
      </c>
      <c r="P628" s="179">
        <f t="shared" si="398"/>
        <v>1</v>
      </c>
      <c r="Q628" s="179">
        <f t="shared" si="398"/>
        <v>1.0000000000000002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0.99999999999999989</v>
      </c>
      <c r="N629" s="179">
        <f t="shared" si="398"/>
        <v>1.0000000000000002</v>
      </c>
      <c r="O629" s="179">
        <f t="shared" si="398"/>
        <v>1</v>
      </c>
      <c r="P629" s="179">
        <f t="shared" si="398"/>
        <v>1</v>
      </c>
      <c r="Q629" s="179">
        <f t="shared" si="398"/>
        <v>1.0000000000000002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0.99999999999999989</v>
      </c>
      <c r="N630" s="179">
        <f t="shared" si="398"/>
        <v>1.0000000000000002</v>
      </c>
      <c r="O630" s="179">
        <f t="shared" si="398"/>
        <v>1</v>
      </c>
      <c r="P630" s="179">
        <f t="shared" si="398"/>
        <v>1</v>
      </c>
      <c r="Q630" s="179">
        <f t="shared" si="398"/>
        <v>1.0000000000000002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0.99999999999999989</v>
      </c>
      <c r="N631" s="179">
        <f t="shared" si="398"/>
        <v>1.0000000000000002</v>
      </c>
      <c r="O631" s="179">
        <f t="shared" si="398"/>
        <v>1</v>
      </c>
      <c r="P631" s="179">
        <f t="shared" si="398"/>
        <v>1</v>
      </c>
      <c r="Q631" s="179">
        <f t="shared" si="398"/>
        <v>1.0000000000000002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0.99999999999999989</v>
      </c>
      <c r="N632" s="179">
        <f t="shared" si="407"/>
        <v>1.0000000000000002</v>
      </c>
      <c r="O632" s="179">
        <f t="shared" si="407"/>
        <v>1</v>
      </c>
      <c r="P632" s="179">
        <f t="shared" si="407"/>
        <v>1</v>
      </c>
      <c r="Q632" s="179">
        <f t="shared" si="407"/>
        <v>1.0000000000000002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0.99999999999999989</v>
      </c>
      <c r="N633" s="179">
        <f t="shared" si="407"/>
        <v>1.0000000000000002</v>
      </c>
      <c r="O633" s="179">
        <f t="shared" si="407"/>
        <v>1</v>
      </c>
      <c r="P633" s="179">
        <f t="shared" si="407"/>
        <v>1</v>
      </c>
      <c r="Q633" s="179">
        <f t="shared" si="407"/>
        <v>1.0000000000000002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0.99999999999999989</v>
      </c>
      <c r="N634" s="179">
        <f t="shared" si="407"/>
        <v>1.0000000000000002</v>
      </c>
      <c r="O634" s="179">
        <f t="shared" si="407"/>
        <v>1</v>
      </c>
      <c r="P634" s="179">
        <f t="shared" si="407"/>
        <v>1</v>
      </c>
      <c r="Q634" s="179">
        <f t="shared" si="407"/>
        <v>1.0000000000000002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0.99999999999999989</v>
      </c>
      <c r="N635" s="179">
        <f t="shared" si="407"/>
        <v>1.0000000000000002</v>
      </c>
      <c r="O635" s="179">
        <f t="shared" si="407"/>
        <v>1</v>
      </c>
      <c r="P635" s="179">
        <f t="shared" si="407"/>
        <v>1</v>
      </c>
      <c r="Q635" s="179">
        <f t="shared" si="407"/>
        <v>1.0000000000000002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0.99999999999999989</v>
      </c>
      <c r="N636" s="179">
        <f t="shared" si="407"/>
        <v>1.0000000000000002</v>
      </c>
      <c r="O636" s="179">
        <f t="shared" si="407"/>
        <v>1</v>
      </c>
      <c r="P636" s="179">
        <f t="shared" si="407"/>
        <v>1</v>
      </c>
      <c r="Q636" s="179">
        <f t="shared" si="407"/>
        <v>1.0000000000000002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0.99999999999999989</v>
      </c>
      <c r="N637" s="179">
        <f t="shared" si="407"/>
        <v>1.0000000000000002</v>
      </c>
      <c r="O637" s="179">
        <f t="shared" si="407"/>
        <v>1</v>
      </c>
      <c r="P637" s="179">
        <f t="shared" si="407"/>
        <v>1</v>
      </c>
      <c r="Q637" s="179">
        <f t="shared" si="407"/>
        <v>1.0000000000000002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0.99999999999999989</v>
      </c>
      <c r="N638" s="179">
        <f t="shared" si="407"/>
        <v>1.0000000000000002</v>
      </c>
      <c r="O638" s="179">
        <f t="shared" si="407"/>
        <v>1</v>
      </c>
      <c r="P638" s="179">
        <f t="shared" si="407"/>
        <v>1</v>
      </c>
      <c r="Q638" s="179">
        <f t="shared" si="407"/>
        <v>1.0000000000000002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0.99999999999999989</v>
      </c>
      <c r="N639" s="179">
        <f t="shared" si="407"/>
        <v>1.0000000000000002</v>
      </c>
      <c r="O639" s="179">
        <f t="shared" si="407"/>
        <v>1</v>
      </c>
      <c r="P639" s="179">
        <f t="shared" si="407"/>
        <v>1</v>
      </c>
      <c r="Q639" s="179">
        <f t="shared" si="407"/>
        <v>1.0000000000000002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0.99999999999999989</v>
      </c>
      <c r="N640" s="179">
        <f t="shared" si="407"/>
        <v>1.0000000000000002</v>
      </c>
      <c r="O640" s="179">
        <f t="shared" si="407"/>
        <v>1</v>
      </c>
      <c r="P640" s="179">
        <f t="shared" si="407"/>
        <v>1</v>
      </c>
      <c r="Q640" s="179">
        <f t="shared" si="407"/>
        <v>1.0000000000000002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0.99999999999999989</v>
      </c>
      <c r="N641" s="179">
        <f t="shared" si="407"/>
        <v>1.0000000000000002</v>
      </c>
      <c r="O641" s="179">
        <f t="shared" si="407"/>
        <v>1</v>
      </c>
      <c r="P641" s="179">
        <f t="shared" si="407"/>
        <v>1</v>
      </c>
      <c r="Q641" s="179">
        <f t="shared" si="407"/>
        <v>1.0000000000000002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0.99999999999999989</v>
      </c>
      <c r="N642" s="179">
        <f t="shared" si="407"/>
        <v>1.0000000000000002</v>
      </c>
      <c r="O642" s="179">
        <f t="shared" si="407"/>
        <v>1</v>
      </c>
      <c r="P642" s="179">
        <f t="shared" si="407"/>
        <v>1</v>
      </c>
      <c r="Q642" s="179">
        <f t="shared" si="407"/>
        <v>1.0000000000000002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0.99999999999999989</v>
      </c>
      <c r="N643" s="179">
        <f t="shared" si="407"/>
        <v>1.0000000000000002</v>
      </c>
      <c r="O643" s="179">
        <f t="shared" si="407"/>
        <v>1</v>
      </c>
      <c r="P643" s="179">
        <f t="shared" si="407"/>
        <v>1</v>
      </c>
      <c r="Q643" s="179">
        <f t="shared" si="407"/>
        <v>1.0000000000000002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0.99999999999999989</v>
      </c>
      <c r="N644" s="179">
        <f t="shared" si="407"/>
        <v>1.0000000000000002</v>
      </c>
      <c r="O644" s="179">
        <f t="shared" si="407"/>
        <v>1</v>
      </c>
      <c r="P644" s="179">
        <f t="shared" si="407"/>
        <v>1</v>
      </c>
      <c r="Q644" s="179">
        <f t="shared" si="407"/>
        <v>1.0000000000000002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0.99999999999999989</v>
      </c>
      <c r="N645" s="179">
        <f t="shared" si="407"/>
        <v>1.0000000000000002</v>
      </c>
      <c r="O645" s="179">
        <f t="shared" si="407"/>
        <v>1</v>
      </c>
      <c r="P645" s="179">
        <f t="shared" si="407"/>
        <v>1</v>
      </c>
      <c r="Q645" s="179">
        <f t="shared" si="407"/>
        <v>1.0000000000000002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0.99999999999999989</v>
      </c>
      <c r="N646" s="179">
        <f t="shared" si="407"/>
        <v>1.0000000000000002</v>
      </c>
      <c r="O646" s="179">
        <f t="shared" si="407"/>
        <v>1</v>
      </c>
      <c r="P646" s="179">
        <f t="shared" si="407"/>
        <v>1</v>
      </c>
      <c r="Q646" s="179">
        <f t="shared" si="407"/>
        <v>1.0000000000000002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0.99999999999999989</v>
      </c>
      <c r="N647" s="179">
        <f t="shared" si="407"/>
        <v>1.0000000000000002</v>
      </c>
      <c r="O647" s="179">
        <f t="shared" si="407"/>
        <v>1</v>
      </c>
      <c r="P647" s="179">
        <f t="shared" si="407"/>
        <v>1</v>
      </c>
      <c r="Q647" s="179">
        <f t="shared" si="407"/>
        <v>1.0000000000000002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0.99999999999999989</v>
      </c>
      <c r="N648" s="179">
        <f t="shared" si="416"/>
        <v>1.0000000000000002</v>
      </c>
      <c r="O648" s="179">
        <f t="shared" si="416"/>
        <v>1</v>
      </c>
      <c r="P648" s="179">
        <f t="shared" si="416"/>
        <v>1</v>
      </c>
      <c r="Q648" s="179">
        <f t="shared" si="416"/>
        <v>1.0000000000000002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0.99999999999999989</v>
      </c>
      <c r="N649" s="179">
        <f t="shared" si="416"/>
        <v>1.0000000000000002</v>
      </c>
      <c r="O649" s="179">
        <f t="shared" si="416"/>
        <v>1</v>
      </c>
      <c r="P649" s="179">
        <f t="shared" si="416"/>
        <v>1</v>
      </c>
      <c r="Q649" s="179">
        <f t="shared" si="416"/>
        <v>1.0000000000000002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0.99999999999999989</v>
      </c>
      <c r="N650" s="179">
        <f t="shared" si="416"/>
        <v>1.0000000000000002</v>
      </c>
      <c r="O650" s="179">
        <f t="shared" si="416"/>
        <v>1</v>
      </c>
      <c r="P650" s="179">
        <f t="shared" si="416"/>
        <v>1</v>
      </c>
      <c r="Q650" s="179">
        <f t="shared" si="416"/>
        <v>1.0000000000000002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0.99999999999999989</v>
      </c>
      <c r="N651" s="179">
        <f t="shared" si="416"/>
        <v>1.0000000000000002</v>
      </c>
      <c r="O651" s="179">
        <f t="shared" si="416"/>
        <v>1</v>
      </c>
      <c r="P651" s="179">
        <f t="shared" si="416"/>
        <v>1</v>
      </c>
      <c r="Q651" s="179">
        <f t="shared" si="416"/>
        <v>1.0000000000000002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0.99999999999999989</v>
      </c>
      <c r="N652" s="179">
        <f t="shared" si="416"/>
        <v>1.0000000000000002</v>
      </c>
      <c r="O652" s="179">
        <f t="shared" si="416"/>
        <v>1</v>
      </c>
      <c r="P652" s="179">
        <f t="shared" si="416"/>
        <v>1</v>
      </c>
      <c r="Q652" s="179">
        <f t="shared" si="416"/>
        <v>1.0000000000000002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0.99999999999999989</v>
      </c>
      <c r="N653" s="179">
        <f t="shared" si="416"/>
        <v>1.0000000000000002</v>
      </c>
      <c r="O653" s="179">
        <f t="shared" si="416"/>
        <v>1</v>
      </c>
      <c r="P653" s="179">
        <f t="shared" si="416"/>
        <v>1</v>
      </c>
      <c r="Q653" s="179">
        <f t="shared" si="416"/>
        <v>1.0000000000000002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0.99999999999999989</v>
      </c>
      <c r="N654" s="179">
        <f t="shared" si="416"/>
        <v>1.0000000000000002</v>
      </c>
      <c r="O654" s="179">
        <f t="shared" si="416"/>
        <v>1</v>
      </c>
      <c r="P654" s="179">
        <f t="shared" si="416"/>
        <v>1</v>
      </c>
      <c r="Q654" s="179">
        <f t="shared" si="416"/>
        <v>1.0000000000000002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0.99999999999999989</v>
      </c>
      <c r="N655" s="179">
        <f t="shared" si="416"/>
        <v>1.0000000000000002</v>
      </c>
      <c r="O655" s="179">
        <f t="shared" si="416"/>
        <v>1</v>
      </c>
      <c r="P655" s="179">
        <f t="shared" si="416"/>
        <v>1</v>
      </c>
      <c r="Q655" s="179">
        <f t="shared" si="416"/>
        <v>1.0000000000000002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0.99999999999999989</v>
      </c>
      <c r="N656" s="179">
        <f t="shared" si="416"/>
        <v>1.0000000000000002</v>
      </c>
      <c r="O656" s="179">
        <f t="shared" si="416"/>
        <v>1</v>
      </c>
      <c r="P656" s="179">
        <f t="shared" si="416"/>
        <v>1</v>
      </c>
      <c r="Q656" s="179">
        <f t="shared" si="416"/>
        <v>1.0000000000000002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0.99999999999999989</v>
      </c>
      <c r="N657" s="179">
        <f t="shared" si="416"/>
        <v>1.0000000000000002</v>
      </c>
      <c r="O657" s="179">
        <f t="shared" si="416"/>
        <v>1</v>
      </c>
      <c r="P657" s="179">
        <f t="shared" si="416"/>
        <v>1</v>
      </c>
      <c r="Q657" s="179">
        <f t="shared" si="416"/>
        <v>1.0000000000000002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0.99999999999999989</v>
      </c>
      <c r="N658" s="179">
        <f t="shared" si="416"/>
        <v>1.0000000000000002</v>
      </c>
      <c r="O658" s="179">
        <f t="shared" si="416"/>
        <v>1</v>
      </c>
      <c r="P658" s="179">
        <f t="shared" si="416"/>
        <v>1</v>
      </c>
      <c r="Q658" s="179">
        <f t="shared" si="416"/>
        <v>1.0000000000000002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0.99999999999999989</v>
      </c>
      <c r="N659" s="179">
        <f t="shared" si="416"/>
        <v>1.0000000000000002</v>
      </c>
      <c r="O659" s="179">
        <f t="shared" si="416"/>
        <v>1</v>
      </c>
      <c r="P659" s="179">
        <f t="shared" si="416"/>
        <v>1</v>
      </c>
      <c r="Q659" s="179">
        <f t="shared" si="416"/>
        <v>1.0000000000000002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0.99999999999999989</v>
      </c>
      <c r="N660" s="179">
        <f t="shared" si="416"/>
        <v>1.0000000000000002</v>
      </c>
      <c r="O660" s="179">
        <f t="shared" si="416"/>
        <v>1</v>
      </c>
      <c r="P660" s="179">
        <f t="shared" si="416"/>
        <v>1</v>
      </c>
      <c r="Q660" s="179">
        <f t="shared" si="416"/>
        <v>1.0000000000000002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0.99999999999999989</v>
      </c>
      <c r="N661" s="179">
        <f t="shared" si="416"/>
        <v>1.0000000000000002</v>
      </c>
      <c r="O661" s="179">
        <f t="shared" si="416"/>
        <v>1</v>
      </c>
      <c r="P661" s="179">
        <f t="shared" si="416"/>
        <v>1</v>
      </c>
      <c r="Q661" s="179">
        <f t="shared" si="416"/>
        <v>1.0000000000000002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0.99999999999999989</v>
      </c>
      <c r="N662" s="179">
        <f t="shared" si="416"/>
        <v>1.0000000000000002</v>
      </c>
      <c r="O662" s="179">
        <f t="shared" si="416"/>
        <v>1</v>
      </c>
      <c r="P662" s="179">
        <f t="shared" si="416"/>
        <v>1</v>
      </c>
      <c r="Q662" s="179">
        <f t="shared" si="416"/>
        <v>1.0000000000000002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0.99999999999999989</v>
      </c>
      <c r="N663" s="179">
        <f t="shared" si="416"/>
        <v>1.0000000000000002</v>
      </c>
      <c r="O663" s="179">
        <f t="shared" si="416"/>
        <v>1</v>
      </c>
      <c r="P663" s="179">
        <f t="shared" si="416"/>
        <v>1</v>
      </c>
      <c r="Q663" s="179">
        <f t="shared" si="416"/>
        <v>1.0000000000000002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0.99999999999999989</v>
      </c>
      <c r="N664" s="179">
        <f t="shared" si="426"/>
        <v>1.0000000000000002</v>
      </c>
      <c r="O664" s="179">
        <f t="shared" si="426"/>
        <v>1</v>
      </c>
      <c r="P664" s="179">
        <f t="shared" si="426"/>
        <v>1</v>
      </c>
      <c r="Q664" s="179">
        <f t="shared" si="426"/>
        <v>1.0000000000000002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0.99999999999999989</v>
      </c>
      <c r="N665" s="179">
        <f t="shared" si="426"/>
        <v>1.0000000000000002</v>
      </c>
      <c r="O665" s="179">
        <f t="shared" si="426"/>
        <v>1</v>
      </c>
      <c r="P665" s="179">
        <f t="shared" si="426"/>
        <v>1</v>
      </c>
      <c r="Q665" s="179">
        <f t="shared" si="426"/>
        <v>1.0000000000000002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0.99999999999999989</v>
      </c>
      <c r="N666" s="179">
        <f t="shared" si="426"/>
        <v>1.0000000000000002</v>
      </c>
      <c r="O666" s="179">
        <f t="shared" si="426"/>
        <v>1</v>
      </c>
      <c r="P666" s="179">
        <f t="shared" si="426"/>
        <v>1</v>
      </c>
      <c r="Q666" s="179">
        <f t="shared" si="426"/>
        <v>1.0000000000000002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0.99999999999999989</v>
      </c>
      <c r="N667" s="179">
        <f t="shared" si="426"/>
        <v>1.0000000000000002</v>
      </c>
      <c r="O667" s="179">
        <f t="shared" si="426"/>
        <v>1</v>
      </c>
      <c r="P667" s="179">
        <f t="shared" si="426"/>
        <v>1</v>
      </c>
      <c r="Q667" s="179">
        <f t="shared" si="426"/>
        <v>1.0000000000000002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0.99999999999999989</v>
      </c>
      <c r="N668" s="179">
        <f t="shared" si="426"/>
        <v>1.0000000000000002</v>
      </c>
      <c r="O668" s="179">
        <f t="shared" si="426"/>
        <v>1</v>
      </c>
      <c r="P668" s="179">
        <f t="shared" si="426"/>
        <v>1</v>
      </c>
      <c r="Q668" s="179">
        <f t="shared" si="426"/>
        <v>1.0000000000000002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0.99999999999999989</v>
      </c>
      <c r="N669" s="179">
        <f t="shared" si="426"/>
        <v>1.0000000000000002</v>
      </c>
      <c r="O669" s="179">
        <f t="shared" si="426"/>
        <v>1</v>
      </c>
      <c r="P669" s="179">
        <f t="shared" si="426"/>
        <v>1</v>
      </c>
      <c r="Q669" s="179">
        <f t="shared" si="426"/>
        <v>1.0000000000000002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0.99999999999999989</v>
      </c>
      <c r="N670" s="179">
        <f t="shared" si="426"/>
        <v>1.0000000000000002</v>
      </c>
      <c r="O670" s="179">
        <f t="shared" si="426"/>
        <v>1</v>
      </c>
      <c r="P670" s="179">
        <f t="shared" si="426"/>
        <v>1</v>
      </c>
      <c r="Q670" s="179">
        <f t="shared" si="426"/>
        <v>1.0000000000000002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0.99999999999999989</v>
      </c>
      <c r="N671" s="194">
        <f t="shared" si="426"/>
        <v>1.0000000000000002</v>
      </c>
      <c r="O671" s="194">
        <f t="shared" si="426"/>
        <v>1</v>
      </c>
      <c r="P671" s="194">
        <f t="shared" si="426"/>
        <v>1</v>
      </c>
      <c r="Q671" s="194">
        <f t="shared" si="426"/>
        <v>1.0000000000000002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0.27234016188895555</v>
      </c>
      <c r="G679" s="175">
        <f t="shared" si="428"/>
        <v>0.59195921756038861</v>
      </c>
      <c r="H679" s="175">
        <f t="shared" si="428"/>
        <v>0.77791787394907097</v>
      </c>
      <c r="I679" s="175">
        <f t="shared" si="428"/>
        <v>0.8811184785688535</v>
      </c>
      <c r="J679" s="175">
        <f t="shared" si="428"/>
        <v>0.93921970174098435</v>
      </c>
      <c r="K679" s="175">
        <f t="shared" si="428"/>
        <v>0.96965236164482838</v>
      </c>
      <c r="L679" s="175">
        <f t="shared" si="428"/>
        <v>0.98450224132631925</v>
      </c>
      <c r="M679" s="175">
        <f t="shared" si="428"/>
        <v>0.99218549775402032</v>
      </c>
      <c r="N679" s="175">
        <f t="shared" si="428"/>
        <v>0.99619324597713077</v>
      </c>
      <c r="O679" s="175">
        <f t="shared" si="428"/>
        <v>0.99817615712943419</v>
      </c>
      <c r="P679" s="175">
        <f t="shared" si="428"/>
        <v>0.99910830713357679</v>
      </c>
      <c r="Q679" s="175">
        <f t="shared" si="428"/>
        <v>0.99955166477760882</v>
      </c>
      <c r="R679" s="175">
        <f t="shared" si="428"/>
        <v>0.9997830345393024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-0.47739371222674498</v>
      </c>
      <c r="F680" s="179" t="e">
        <f t="shared" si="428"/>
        <v>#DIV/0!</v>
      </c>
      <c r="G680" s="179">
        <f t="shared" si="428"/>
        <v>0.25988503677697145</v>
      </c>
      <c r="H680" s="179">
        <f t="shared" si="428"/>
        <v>0.58354829342496317</v>
      </c>
      <c r="I680" s="179">
        <f t="shared" si="428"/>
        <v>0.77116731057570764</v>
      </c>
      <c r="J680" s="179">
        <f t="shared" si="428"/>
        <v>0.8808965642187252</v>
      </c>
      <c r="K680" s="179">
        <f t="shared" si="428"/>
        <v>0.93992408372207492</v>
      </c>
      <c r="L680" s="179">
        <f t="shared" si="428"/>
        <v>0.96917133478707074</v>
      </c>
      <c r="M680" s="179">
        <f t="shared" si="428"/>
        <v>0.98441397561534327</v>
      </c>
      <c r="N680" s="179">
        <f t="shared" si="428"/>
        <v>0.99239641666888123</v>
      </c>
      <c r="O680" s="179">
        <f t="shared" si="428"/>
        <v>0.9963544872181368</v>
      </c>
      <c r="P680" s="179">
        <f t="shared" si="428"/>
        <v>0.99821712082938951</v>
      </c>
      <c r="Q680" s="179">
        <f t="shared" si="428"/>
        <v>0.99910345731432071</v>
      </c>
      <c r="R680" s="179">
        <f t="shared" si="428"/>
        <v>0.99956609843466737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-0.20941427060684484</v>
      </c>
      <c r="F681" s="179">
        <f t="shared" si="428"/>
        <v>-0.48527787762418834</v>
      </c>
      <c r="G681" s="179" t="e">
        <f t="shared" si="428"/>
        <v>#DIV/0!</v>
      </c>
      <c r="H681" s="179">
        <f t="shared" si="428"/>
        <v>0.25801336910548534</v>
      </c>
      <c r="I681" s="179">
        <f t="shared" si="428"/>
        <v>0.57571490069727504</v>
      </c>
      <c r="J681" s="179">
        <f t="shared" si="428"/>
        <v>0.772469928473693</v>
      </c>
      <c r="K681" s="179">
        <f t="shared" si="428"/>
        <v>0.88310931957406724</v>
      </c>
      <c r="L681" s="179">
        <f t="shared" si="428"/>
        <v>0.93946839026149598</v>
      </c>
      <c r="M681" s="179">
        <f t="shared" si="428"/>
        <v>0.96924121292599952</v>
      </c>
      <c r="N681" s="179">
        <f t="shared" si="428"/>
        <v>0.98495204466685315</v>
      </c>
      <c r="O681" s="179">
        <f t="shared" si="428"/>
        <v>0.99277529747407567</v>
      </c>
      <c r="P681" s="179">
        <f t="shared" si="428"/>
        <v>0.99646451613791753</v>
      </c>
      <c r="Q681" s="179">
        <f t="shared" si="428"/>
        <v>0.99822164395674529</v>
      </c>
      <c r="R681" s="179">
        <f t="shared" si="428"/>
        <v>0.99913919878717394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-5.8025054415544161E-2</v>
      </c>
      <c r="F682" s="179">
        <f t="shared" si="428"/>
        <v>-0.22413733671917507</v>
      </c>
      <c r="G682" s="179">
        <f t="shared" si="428"/>
        <v>-0.4920368098401548</v>
      </c>
      <c r="H682" s="179" t="e">
        <f t="shared" si="428"/>
        <v>#DIV/0!</v>
      </c>
      <c r="I682" s="179">
        <f t="shared" si="428"/>
        <v>0.24486142222537655</v>
      </c>
      <c r="J682" s="179">
        <f t="shared" si="428"/>
        <v>0.57516908196612726</v>
      </c>
      <c r="K682" s="179">
        <f t="shared" si="428"/>
        <v>0.7747266031334713</v>
      </c>
      <c r="L682" s="179">
        <f t="shared" si="428"/>
        <v>0.88138712575382949</v>
      </c>
      <c r="M682" s="179">
        <f t="shared" si="428"/>
        <v>0.93913570445036598</v>
      </c>
      <c r="N682" s="179">
        <f t="shared" si="428"/>
        <v>0.9700575109009214</v>
      </c>
      <c r="O682" s="179">
        <f t="shared" si="428"/>
        <v>0.98558447291767093</v>
      </c>
      <c r="P682" s="179">
        <f t="shared" si="428"/>
        <v>0.99293696750063198</v>
      </c>
      <c r="Q682" s="179">
        <f t="shared" si="428"/>
        <v>0.99644529440819229</v>
      </c>
      <c r="R682" s="179">
        <f t="shared" si="428"/>
        <v>0.9982788592189471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-1.5253234354796844E-2</v>
      </c>
      <c r="F683" s="179">
        <f t="shared" si="428"/>
        <v>-6.513889645611462E-2</v>
      </c>
      <c r="G683" s="179">
        <f t="shared" si="428"/>
        <v>-0.24759282340187982</v>
      </c>
      <c r="H683" s="179">
        <f t="shared" si="428"/>
        <v>-0.50039732140969595</v>
      </c>
      <c r="I683" s="179" t="e">
        <f t="shared" si="428"/>
        <v>#DIV/0!</v>
      </c>
      <c r="J683" s="179">
        <f t="shared" si="428"/>
        <v>0.25371367174377607</v>
      </c>
      <c r="K683" s="179">
        <f t="shared" si="428"/>
        <v>0.58419093918500442</v>
      </c>
      <c r="L683" s="179">
        <f t="shared" si="428"/>
        <v>0.77505507900152582</v>
      </c>
      <c r="M683" s="179">
        <f t="shared" si="428"/>
        <v>0.88255558160310033</v>
      </c>
      <c r="N683" s="179">
        <f t="shared" si="428"/>
        <v>0.94162213854990273</v>
      </c>
      <c r="O683" s="179">
        <f t="shared" si="428"/>
        <v>0.97174699070471049</v>
      </c>
      <c r="P683" s="179">
        <f t="shared" si="428"/>
        <v>0.98612471728605144</v>
      </c>
      <c r="Q683" s="179">
        <f t="shared" si="428"/>
        <v>0.99300930053695335</v>
      </c>
      <c r="R683" s="179">
        <f t="shared" si="428"/>
        <v>0.9966132618877046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-3.8286400651287552E-3</v>
      </c>
      <c r="F684" s="179">
        <f t="shared" si="428"/>
        <v>-1.6673923954956978E-2</v>
      </c>
      <c r="G684" s="179">
        <f t="shared" si="428"/>
        <v>-7.1722513600880278E-2</v>
      </c>
      <c r="H684" s="179">
        <f t="shared" si="428"/>
        <v>-0.27024020215838696</v>
      </c>
      <c r="I684" s="179">
        <f t="shared" si="428"/>
        <v>-0.50449659466247709</v>
      </c>
      <c r="J684" s="179" t="e">
        <f t="shared" si="428"/>
        <v>#DIV/0!</v>
      </c>
      <c r="K684" s="179">
        <f t="shared" si="428"/>
        <v>0.256231926368026</v>
      </c>
      <c r="L684" s="179">
        <f t="shared" si="428"/>
        <v>0.57993561653751613</v>
      </c>
      <c r="M684" s="179">
        <f t="shared" si="428"/>
        <v>0.77399784185235709</v>
      </c>
      <c r="N684" s="179">
        <f t="shared" si="428"/>
        <v>0.88546103771932871</v>
      </c>
      <c r="O684" s="179">
        <f t="shared" si="428"/>
        <v>0.94399930998349924</v>
      </c>
      <c r="P684" s="179">
        <f t="shared" si="428"/>
        <v>0.97236997479371556</v>
      </c>
      <c r="Q684" s="179">
        <f t="shared" si="428"/>
        <v>0.9860493879948008</v>
      </c>
      <c r="R684" s="179">
        <f t="shared" si="428"/>
        <v>0.99323364310654627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-9.5801805875394565E-4</v>
      </c>
      <c r="F685" s="179">
        <f t="shared" si="428"/>
        <v>-4.1890427256197132E-3</v>
      </c>
      <c r="G685" s="179">
        <f t="shared" si="428"/>
        <v>-1.8456720442532552E-2</v>
      </c>
      <c r="H685" s="179">
        <f t="shared" si="428"/>
        <v>-8.051460187205961E-2</v>
      </c>
      <c r="I685" s="179">
        <f t="shared" si="428"/>
        <v>-0.27956424396737711</v>
      </c>
      <c r="J685" s="179">
        <f t="shared" si="428"/>
        <v>-0.50502993778744132</v>
      </c>
      <c r="K685" s="179" t="e">
        <f t="shared" si="428"/>
        <v>#DIV/0!</v>
      </c>
      <c r="L685" s="179">
        <f t="shared" si="428"/>
        <v>0.25291754272178241</v>
      </c>
      <c r="M685" s="179">
        <f t="shared" si="428"/>
        <v>0.57841477849483591</v>
      </c>
      <c r="N685" s="179">
        <f t="shared" si="428"/>
        <v>0.77903232633434416</v>
      </c>
      <c r="O685" s="179">
        <f t="shared" si="428"/>
        <v>0.88992045537376807</v>
      </c>
      <c r="P685" s="179">
        <f t="shared" si="428"/>
        <v>0.94520924358479053</v>
      </c>
      <c r="Q685" s="179">
        <f t="shared" si="428"/>
        <v>0.9722202301610785</v>
      </c>
      <c r="R685" s="179">
        <f t="shared" si="428"/>
        <v>0.98649556178151176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-2.3955504651549531E-4</v>
      </c>
      <c r="F686" s="179">
        <f t="shared" si="428"/>
        <v>-1.048424019538304E-3</v>
      </c>
      <c r="G686" s="179">
        <f t="shared" si="428"/>
        <v>-4.6426072517231128E-3</v>
      </c>
      <c r="H686" s="179">
        <f t="shared" si="428"/>
        <v>-2.0858409197283996E-2</v>
      </c>
      <c r="I686" s="179">
        <f t="shared" si="428"/>
        <v>-8.4405540368865606E-2</v>
      </c>
      <c r="J686" s="179">
        <f t="shared" si="428"/>
        <v>-0.28141250428578929</v>
      </c>
      <c r="K686" s="179">
        <f t="shared" si="428"/>
        <v>-0.50189212023280783</v>
      </c>
      <c r="L686" s="179" t="e">
        <f t="shared" si="428"/>
        <v>#DIV/0!</v>
      </c>
      <c r="M686" s="179">
        <f t="shared" si="428"/>
        <v>0.25174212741322183</v>
      </c>
      <c r="N686" s="179">
        <f t="shared" si="428"/>
        <v>0.58569143268180035</v>
      </c>
      <c r="O686" s="179">
        <f t="shared" si="428"/>
        <v>0.78682249262566428</v>
      </c>
      <c r="P686" s="179">
        <f t="shared" si="428"/>
        <v>0.89219880339984869</v>
      </c>
      <c r="Q686" s="179">
        <f t="shared" si="428"/>
        <v>0.94491313982210889</v>
      </c>
      <c r="R686" s="179">
        <f t="shared" si="428"/>
        <v>0.97310263609704362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-5.9891823956853402E-5</v>
      </c>
      <c r="F687" s="179">
        <f t="shared" si="428"/>
        <v>-2.6217491552588563E-4</v>
      </c>
      <c r="G687" s="179">
        <f t="shared" si="428"/>
        <v>-1.1622784391322073E-3</v>
      </c>
      <c r="H687" s="179">
        <f t="shared" si="428"/>
        <v>-5.2547997439734897E-3</v>
      </c>
      <c r="I687" s="179">
        <f t="shared" si="428"/>
        <v>-2.1943499914366855E-2</v>
      </c>
      <c r="J687" s="179">
        <f t="shared" si="428"/>
        <v>-8.5161745471717815E-2</v>
      </c>
      <c r="K687" s="179">
        <f t="shared" si="428"/>
        <v>-0.27082393206829697</v>
      </c>
      <c r="L687" s="179">
        <f t="shared" si="428"/>
        <v>-0.5060432494723458</v>
      </c>
      <c r="M687" s="179" t="e">
        <f t="shared" si="428"/>
        <v>#DIV/0!</v>
      </c>
      <c r="N687" s="179">
        <f t="shared" si="428"/>
        <v>0.2574096984690934</v>
      </c>
      <c r="O687" s="179">
        <f t="shared" si="428"/>
        <v>0.5971258203289731</v>
      </c>
      <c r="P687" s="179">
        <f t="shared" si="428"/>
        <v>0.79083231738484594</v>
      </c>
      <c r="Q687" s="179">
        <f t="shared" si="428"/>
        <v>0.89161815217106699</v>
      </c>
      <c r="R687" s="179">
        <f t="shared" si="428"/>
        <v>0.94663898379886691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-1.4973144402480676E-5</v>
      </c>
      <c r="F688" s="179">
        <f t="shared" si="428"/>
        <v>-6.5547917687175709E-5</v>
      </c>
      <c r="G688" s="179">
        <f t="shared" si="428"/>
        <v>-2.9066652675076207E-4</v>
      </c>
      <c r="H688" s="179">
        <f t="shared" si="428"/>
        <v>-1.316019769461629E-3</v>
      </c>
      <c r="I688" s="179">
        <f t="shared" si="428"/>
        <v>-5.5328420516465348E-3</v>
      </c>
      <c r="J688" s="179">
        <f t="shared" si="428"/>
        <v>-2.2152877129315868E-2</v>
      </c>
      <c r="K688" s="179">
        <f t="shared" si="428"/>
        <v>-8.0876648598082843E-2</v>
      </c>
      <c r="L688" s="179">
        <f t="shared" si="428"/>
        <v>-0.28498115971672866</v>
      </c>
      <c r="M688" s="179">
        <f t="shared" si="428"/>
        <v>-0.50755858205600257</v>
      </c>
      <c r="N688" s="179" t="e">
        <f t="shared" si="428"/>
        <v>#DIV/0!</v>
      </c>
      <c r="O688" s="179">
        <f t="shared" si="428"/>
        <v>0.2665437680084104</v>
      </c>
      <c r="P688" s="179">
        <f t="shared" si="428"/>
        <v>0.60309590034686211</v>
      </c>
      <c r="Q688" s="179">
        <f t="shared" si="428"/>
        <v>0.78970388777251554</v>
      </c>
      <c r="R688" s="179">
        <f t="shared" si="428"/>
        <v>0.89491988789351251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-3.743297783503146E-6</v>
      </c>
      <c r="F689" s="179">
        <f t="shared" si="428"/>
        <v>-1.6387237543459276E-5</v>
      </c>
      <c r="G689" s="179">
        <f t="shared" si="428"/>
        <v>-7.2672540507190978E-5</v>
      </c>
      <c r="H689" s="179">
        <f t="shared" si="428"/>
        <v>-3.2914373222149611E-4</v>
      </c>
      <c r="I689" s="179">
        <f t="shared" si="428"/>
        <v>-1.3859366041401517E-3</v>
      </c>
      <c r="J689" s="179">
        <f t="shared" si="428"/>
        <v>-5.5863826780723821E-3</v>
      </c>
      <c r="K689" s="179">
        <f t="shared" si="428"/>
        <v>-2.0969610196928719E-2</v>
      </c>
      <c r="L689" s="179">
        <f t="shared" si="428"/>
        <v>-8.6631867132250698E-2</v>
      </c>
      <c r="M689" s="179">
        <f t="shared" si="428"/>
        <v>-0.29046199050831917</v>
      </c>
      <c r="N689" s="179">
        <f t="shared" si="428"/>
        <v>-0.50045874651932098</v>
      </c>
      <c r="O689" s="179" t="e">
        <f t="shared" si="428"/>
        <v>#DIV/0!</v>
      </c>
      <c r="P689" s="179">
        <f t="shared" si="428"/>
        <v>0.27142739885457851</v>
      </c>
      <c r="Q689" s="179">
        <f t="shared" si="428"/>
        <v>0.60089717750080907</v>
      </c>
      <c r="R689" s="179">
        <f t="shared" si="428"/>
        <v>0.79574836759740963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-9.3582517315539227E-7</v>
      </c>
      <c r="F690" s="179">
        <f t="shared" si="428"/>
        <v>-4.0968254037241888E-6</v>
      </c>
      <c r="G690" s="179">
        <f t="shared" si="428"/>
        <v>-1.8168499790799099E-5</v>
      </c>
      <c r="H690" s="179">
        <f t="shared" si="428"/>
        <v>-8.2294412079129359E-5</v>
      </c>
      <c r="I690" s="179">
        <f t="shared" si="428"/>
        <v>-3.4664770254506607E-4</v>
      </c>
      <c r="J690" s="179">
        <f t="shared" si="428"/>
        <v>-1.3993926386755796E-3</v>
      </c>
      <c r="K690" s="179">
        <f t="shared" si="428"/>
        <v>-5.2839934638579068E-3</v>
      </c>
      <c r="L690" s="179">
        <f t="shared" si="428"/>
        <v>-2.2560615342214655E-2</v>
      </c>
      <c r="M690" s="179">
        <f t="shared" si="428"/>
        <v>-8.8915801011442044E-2</v>
      </c>
      <c r="N690" s="179">
        <f t="shared" si="428"/>
        <v>-0.26620657587428298</v>
      </c>
      <c r="O690" s="179">
        <f t="shared" si="428"/>
        <v>-0.49002512293342504</v>
      </c>
      <c r="P690" s="179" t="e">
        <f t="shared" si="428"/>
        <v>#DIV/0!</v>
      </c>
      <c r="Q690" s="179">
        <f t="shared" si="428"/>
        <v>0.2670711378610186</v>
      </c>
      <c r="R690" s="179">
        <f t="shared" si="428"/>
        <v>0.6109973475910988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-2.3771461303073049E-7</v>
      </c>
      <c r="F691" s="179">
        <f t="shared" si="428"/>
        <v>-1.0406602098903936E-6</v>
      </c>
      <c r="G691" s="179">
        <f t="shared" si="428"/>
        <v>-4.6151125303970547E-6</v>
      </c>
      <c r="H691" s="179">
        <f t="shared" si="428"/>
        <v>-2.0904626773909783E-5</v>
      </c>
      <c r="I691" s="179">
        <f t="shared" si="428"/>
        <v>-8.8064175174146228E-5</v>
      </c>
      <c r="J691" s="179">
        <f t="shared" si="428"/>
        <v>-3.5563775967081661E-4</v>
      </c>
      <c r="K691" s="179">
        <f t="shared" si="428"/>
        <v>-1.3446527368426167E-3</v>
      </c>
      <c r="L691" s="179">
        <f t="shared" si="428"/>
        <v>-5.7818418305480325E-3</v>
      </c>
      <c r="M691" s="179">
        <f t="shared" si="428"/>
        <v>-2.3563595711733845E-2</v>
      </c>
      <c r="N691" s="179">
        <f t="shared" si="428"/>
        <v>-8.0248155040369418E-2</v>
      </c>
      <c r="O691" s="179">
        <f t="shared" si="428"/>
        <v>-0.23920792593101425</v>
      </c>
      <c r="P691" s="179">
        <f t="shared" si="428"/>
        <v>-0.48615132884693724</v>
      </c>
      <c r="Q691" s="179" t="e">
        <f t="shared" si="428"/>
        <v>#DIV/0!</v>
      </c>
      <c r="R691" s="179">
        <f t="shared" si="428"/>
        <v>0.28547439909899003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-5.7557005412224441E-8</v>
      </c>
      <c r="F692" s="179">
        <f t="shared" si="428"/>
        <v>-2.5197145660729979E-7</v>
      </c>
      <c r="G692" s="179">
        <f t="shared" si="428"/>
        <v>-1.1174423783536385E-6</v>
      </c>
      <c r="H692" s="179">
        <f t="shared" si="428"/>
        <v>-5.0615965866332055E-6</v>
      </c>
      <c r="I692" s="179">
        <f t="shared" si="428"/>
        <v>-2.1323293770589136E-5</v>
      </c>
      <c r="J692" s="179">
        <f t="shared" si="428"/>
        <v>-8.6119695693162373E-5</v>
      </c>
      <c r="K692" s="179">
        <f t="shared" si="428"/>
        <v>-3.2572185072325037E-4</v>
      </c>
      <c r="L692" s="179">
        <f t="shared" si="428"/>
        <v>-1.4029059425466912E-3</v>
      </c>
      <c r="M692" s="179">
        <f t="shared" si="428"/>
        <v>-5.7602998281048937E-3</v>
      </c>
      <c r="N692" s="179">
        <f t="shared" si="428"/>
        <v>-2.0142939542950159E-2</v>
      </c>
      <c r="O692" s="179">
        <f t="shared" si="428"/>
        <v>-6.657866861586581E-2</v>
      </c>
      <c r="P692" s="179">
        <f t="shared" si="428"/>
        <v>-0.22048084510716326</v>
      </c>
      <c r="Q692" s="179">
        <f t="shared" si="428"/>
        <v>-0.48149012849745859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-9.109698917778372E-10</v>
      </c>
      <c r="F693" s="179">
        <f t="shared" si="428"/>
        <v>-3.9880188921992767E-9</v>
      </c>
      <c r="G693" s="179">
        <f t="shared" si="428"/>
        <v>-1.7686061789538233E-8</v>
      </c>
      <c r="H693" s="179">
        <f t="shared" si="428"/>
        <v>-8.0111384832605063E-8</v>
      </c>
      <c r="I693" s="179">
        <f t="shared" si="428"/>
        <v>-3.3749247492989947E-7</v>
      </c>
      <c r="J693" s="179">
        <f t="shared" si="428"/>
        <v>-1.3630900958107622E-6</v>
      </c>
      <c r="K693" s="179">
        <f t="shared" si="428"/>
        <v>-5.1559930789748197E-6</v>
      </c>
      <c r="L693" s="179">
        <f t="shared" si="428"/>
        <v>-2.2218267570233036E-5</v>
      </c>
      <c r="M693" s="179">
        <f t="shared" si="428"/>
        <v>-9.1421525491589808E-5</v>
      </c>
      <c r="N693" s="179">
        <f t="shared" si="428"/>
        <v>-3.2187472452230726E-4</v>
      </c>
      <c r="O693" s="179">
        <f t="shared" si="428"/>
        <v>-1.0887482930591681E-3</v>
      </c>
      <c r="P693" s="179">
        <f t="shared" si="428"/>
        <v>-4.0351527402794872E-3</v>
      </c>
      <c r="Q693" s="179">
        <f t="shared" si="428"/>
        <v>-1.5687323523403914E-2</v>
      </c>
      <c r="R693" s="179">
        <f t="shared" si="428"/>
        <v>-6.0367184151601139E-2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-2.1561417562286394E-13</v>
      </c>
      <c r="F694" s="179">
        <f t="shared" si="428"/>
        <v>-9.4390979815900781E-13</v>
      </c>
      <c r="G694" s="179">
        <f t="shared" si="428"/>
        <v>-4.1860501546155879E-12</v>
      </c>
      <c r="H694" s="179">
        <f t="shared" si="428"/>
        <v>-1.8961275135885558E-11</v>
      </c>
      <c r="I694" s="179">
        <f t="shared" si="428"/>
        <v>-7.987988743525686E-11</v>
      </c>
      <c r="J694" s="179">
        <f t="shared" si="428"/>
        <v>-3.2262506721504073E-10</v>
      </c>
      <c r="K694" s="179">
        <f t="shared" si="428"/>
        <v>-1.2203560387240252E-9</v>
      </c>
      <c r="L694" s="179">
        <f t="shared" si="428"/>
        <v>-5.2588135275054563E-9</v>
      </c>
      <c r="M694" s="179">
        <f t="shared" si="428"/>
        <v>-2.163913147783018E-8</v>
      </c>
      <c r="N694" s="179">
        <f t="shared" si="428"/>
        <v>-7.6193663769746679E-8</v>
      </c>
      <c r="O694" s="179">
        <f t="shared" si="428"/>
        <v>-2.5779505736904438E-7</v>
      </c>
      <c r="P694" s="179">
        <f t="shared" si="428"/>
        <v>-9.5642648786872431E-7</v>
      </c>
      <c r="Q694" s="179">
        <f t="shared" si="428"/>
        <v>-3.7353199236748561E-6</v>
      </c>
      <c r="R694" s="179">
        <f t="shared" si="428"/>
        <v>-1.4668237456888946E-5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0.17059586104372979</v>
      </c>
      <c r="F806" s="179">
        <f t="shared" si="503"/>
        <v>0.18637903956861546</v>
      </c>
      <c r="G806" s="179">
        <f t="shared" si="503"/>
        <v>0.16020705736624272</v>
      </c>
      <c r="H806" s="179">
        <f t="shared" si="503"/>
        <v>0.15910061700796119</v>
      </c>
      <c r="I806" s="179">
        <f t="shared" si="503"/>
        <v>0.16127866394588103</v>
      </c>
      <c r="J806" s="179">
        <f t="shared" si="503"/>
        <v>0.16301391952650385</v>
      </c>
      <c r="K806" s="179">
        <f t="shared" si="503"/>
        <v>0.16660960544814513</v>
      </c>
      <c r="L806" s="179">
        <f t="shared" si="503"/>
        <v>0.1628155825302775</v>
      </c>
      <c r="M806" s="179">
        <f t="shared" si="503"/>
        <v>0.16145757213948339</v>
      </c>
      <c r="N806" s="179">
        <f t="shared" si="503"/>
        <v>0.16822529610469925</v>
      </c>
      <c r="O806" s="179">
        <f t="shared" si="503"/>
        <v>0.17927131634901028</v>
      </c>
      <c r="P806" s="179">
        <f t="shared" si="503"/>
        <v>0.18525453503612108</v>
      </c>
      <c r="Q806" s="179">
        <f t="shared" si="503"/>
        <v>0.18593218319577781</v>
      </c>
      <c r="R806" s="179">
        <f t="shared" si="503"/>
        <v>0.19043195045197775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0.35164698428199226</v>
      </c>
      <c r="F807" s="179">
        <f t="shared" si="503"/>
        <v>0.58161006013096828</v>
      </c>
      <c r="G807" s="179">
        <f t="shared" si="503"/>
        <v>0.6218744180675736</v>
      </c>
      <c r="H807" s="179">
        <f t="shared" si="503"/>
        <v>0.54380579629763726</v>
      </c>
      <c r="I807" s="179">
        <f t="shared" si="503"/>
        <v>0.54466045098508953</v>
      </c>
      <c r="J807" s="179">
        <f t="shared" si="503"/>
        <v>0.56499291048050582</v>
      </c>
      <c r="K807" s="179">
        <f t="shared" si="503"/>
        <v>0.58315110231530098</v>
      </c>
      <c r="L807" s="179">
        <f t="shared" si="503"/>
        <v>0.5714256001583109</v>
      </c>
      <c r="M807" s="179">
        <f t="shared" si="503"/>
        <v>0.56704374840357208</v>
      </c>
      <c r="N807" s="179">
        <f t="shared" si="503"/>
        <v>0.59091104143163253</v>
      </c>
      <c r="O807" s="179">
        <f t="shared" si="503"/>
        <v>0.62973843179572919</v>
      </c>
      <c r="P807" s="179">
        <f t="shared" si="503"/>
        <v>0.65076341316515895</v>
      </c>
      <c r="Q807" s="179">
        <f t="shared" si="503"/>
        <v>0.65314574363276712</v>
      </c>
      <c r="R807" s="179">
        <f t="shared" si="503"/>
        <v>0.66895309957464899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6.2072578035162036E-2</v>
      </c>
      <c r="F808" s="179">
        <f t="shared" si="503"/>
        <v>0.12582396251415143</v>
      </c>
      <c r="G808" s="179">
        <f t="shared" si="503"/>
        <v>0.20220967482270485</v>
      </c>
      <c r="H808" s="179">
        <f t="shared" si="503"/>
        <v>0.21545079091345881</v>
      </c>
      <c r="I808" s="179">
        <f t="shared" si="503"/>
        <v>0.19365174269733515</v>
      </c>
      <c r="J808" s="179">
        <f t="shared" si="503"/>
        <v>0.19717531531585064</v>
      </c>
      <c r="K808" s="179">
        <f t="shared" si="503"/>
        <v>0.20880096312222443</v>
      </c>
      <c r="L808" s="179">
        <f t="shared" si="503"/>
        <v>0.20669555801427533</v>
      </c>
      <c r="M808" s="179">
        <f t="shared" si="503"/>
        <v>0.20566080854924451</v>
      </c>
      <c r="N808" s="179">
        <f t="shared" si="503"/>
        <v>0.21446084254427752</v>
      </c>
      <c r="O808" s="179">
        <f t="shared" si="503"/>
        <v>0.22859187226170757</v>
      </c>
      <c r="P808" s="179">
        <f t="shared" si="503"/>
        <v>0.23623452727418975</v>
      </c>
      <c r="Q808" s="179">
        <f t="shared" si="503"/>
        <v>0.23710208966187049</v>
      </c>
      <c r="R808" s="179">
        <f t="shared" si="503"/>
        <v>0.24284113161309992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1.8509860643094015E-2</v>
      </c>
      <c r="F809" s="179">
        <f t="shared" si="503"/>
        <v>3.8771330952311688E-2</v>
      </c>
      <c r="G809" s="179">
        <f t="shared" si="503"/>
        <v>7.7326101331340102E-2</v>
      </c>
      <c r="H809" s="179">
        <f t="shared" si="503"/>
        <v>0.12165313787062511</v>
      </c>
      <c r="I809" s="179">
        <f t="shared" si="503"/>
        <v>0.12976754286274572</v>
      </c>
      <c r="J809" s="179">
        <f t="shared" si="503"/>
        <v>0.11954150185834242</v>
      </c>
      <c r="K809" s="179">
        <f t="shared" si="503"/>
        <v>0.12428775984208215</v>
      </c>
      <c r="L809" s="179">
        <f t="shared" si="503"/>
        <v>0.12636473904254786</v>
      </c>
      <c r="M809" s="179">
        <f t="shared" si="503"/>
        <v>0.12693233007306895</v>
      </c>
      <c r="N809" s="179">
        <f t="shared" si="503"/>
        <v>0.13269805125779741</v>
      </c>
      <c r="O809" s="179">
        <f t="shared" si="503"/>
        <v>0.14153462372853873</v>
      </c>
      <c r="P809" s="179">
        <f t="shared" si="503"/>
        <v>0.14629201272494166</v>
      </c>
      <c r="Q809" s="179">
        <f t="shared" si="503"/>
        <v>0.14683579252169182</v>
      </c>
      <c r="R809" s="179">
        <f t="shared" si="503"/>
        <v>0.15039166638962181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7.2210245327035344E-3</v>
      </c>
      <c r="F810" s="179">
        <f t="shared" si="506"/>
        <v>1.4889648695838163E-2</v>
      </c>
      <c r="G810" s="179">
        <f t="shared" si="506"/>
        <v>3.0969360689446022E-2</v>
      </c>
      <c r="H810" s="179">
        <f t="shared" si="506"/>
        <v>6.2071282008631871E-2</v>
      </c>
      <c r="I810" s="179">
        <f t="shared" si="506"/>
        <v>9.6079434674884889E-2</v>
      </c>
      <c r="J810" s="179">
        <f t="shared" si="506"/>
        <v>0.10500833836325095</v>
      </c>
      <c r="K810" s="179">
        <f t="shared" si="506"/>
        <v>9.832245914077338E-2</v>
      </c>
      <c r="L810" s="179">
        <f t="shared" si="506"/>
        <v>9.8715287322183459E-2</v>
      </c>
      <c r="M810" s="179">
        <f t="shared" si="506"/>
        <v>0.10170402855069167</v>
      </c>
      <c r="N810" s="179">
        <f t="shared" si="506"/>
        <v>0.10732702616600463</v>
      </c>
      <c r="O810" s="179">
        <f t="shared" si="506"/>
        <v>0.11477401188312956</v>
      </c>
      <c r="P810" s="179">
        <f t="shared" si="506"/>
        <v>0.11871489580951097</v>
      </c>
      <c r="Q810" s="179">
        <f t="shared" si="506"/>
        <v>0.11917757660507318</v>
      </c>
      <c r="R810" s="179">
        <f t="shared" si="506"/>
        <v>0.12206931162537721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2.4275669832913085E-3</v>
      </c>
      <c r="F811" s="179">
        <f t="shared" si="506"/>
        <v>4.9158259464538775E-3</v>
      </c>
      <c r="G811" s="179">
        <f t="shared" si="506"/>
        <v>1.0066079463175564E-2</v>
      </c>
      <c r="H811" s="179">
        <f t="shared" si="506"/>
        <v>2.1231803216080595E-2</v>
      </c>
      <c r="I811" s="179">
        <f t="shared" si="506"/>
        <v>4.190211158293438E-2</v>
      </c>
      <c r="J811" s="179">
        <f t="shared" si="506"/>
        <v>6.5950866871483618E-2</v>
      </c>
      <c r="K811" s="179">
        <f t="shared" si="506"/>
        <v>7.3571126651689731E-2</v>
      </c>
      <c r="L811" s="179">
        <f t="shared" si="506"/>
        <v>6.6475489275678409E-2</v>
      </c>
      <c r="M811" s="179">
        <f t="shared" si="506"/>
        <v>6.7390140077008984E-2</v>
      </c>
      <c r="N811" s="179">
        <f t="shared" si="506"/>
        <v>7.2852749295117022E-2</v>
      </c>
      <c r="O811" s="179">
        <f t="shared" si="506"/>
        <v>7.8670817197314072E-2</v>
      </c>
      <c r="P811" s="179">
        <f t="shared" si="506"/>
        <v>8.1597285571084893E-2</v>
      </c>
      <c r="Q811" s="179">
        <f t="shared" si="506"/>
        <v>8.1974040959883324E-2</v>
      </c>
      <c r="R811" s="179">
        <f t="shared" si="506"/>
        <v>8.3978606496371969E-2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5.7622201647381454E-4</v>
      </c>
      <c r="F812" s="179">
        <f t="shared" si="506"/>
        <v>1.1531405867223796E-3</v>
      </c>
      <c r="G812" s="179">
        <f t="shared" si="506"/>
        <v>2.3158561865753179E-3</v>
      </c>
      <c r="H812" s="179">
        <f t="shared" si="506"/>
        <v>4.8093343395608076E-3</v>
      </c>
      <c r="I812" s="179">
        <f t="shared" si="506"/>
        <v>1.0032562685776965E-2</v>
      </c>
      <c r="J812" s="179">
        <f t="shared" si="506"/>
        <v>2.0129990473217309E-2</v>
      </c>
      <c r="K812" s="179">
        <f t="shared" si="506"/>
        <v>3.2133088527813179E-2</v>
      </c>
      <c r="L812" s="179">
        <f t="shared" si="506"/>
        <v>3.4521988934225249E-2</v>
      </c>
      <c r="M812" s="179">
        <f t="shared" si="506"/>
        <v>3.1749560349139574E-2</v>
      </c>
      <c r="N812" s="179">
        <f t="shared" si="506"/>
        <v>3.3614650564078509E-2</v>
      </c>
      <c r="O812" s="179">
        <f t="shared" si="506"/>
        <v>3.7275136784256757E-2</v>
      </c>
      <c r="P812" s="179">
        <f t="shared" si="506"/>
        <v>3.9067900655557423E-2</v>
      </c>
      <c r="Q812" s="179">
        <f t="shared" si="506"/>
        <v>3.9359773608235574E-2</v>
      </c>
      <c r="R812" s="179">
        <f t="shared" si="506"/>
        <v>4.0352050521404358E-2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1.4544903726401216E-4</v>
      </c>
      <c r="F813" s="179">
        <f t="shared" si="506"/>
        <v>2.8915191676619743E-4</v>
      </c>
      <c r="G813" s="179">
        <f t="shared" si="506"/>
        <v>5.7327506240513536E-4</v>
      </c>
      <c r="H813" s="179">
        <f t="shared" si="506"/>
        <v>1.165499381086366E-3</v>
      </c>
      <c r="I813" s="179">
        <f t="shared" si="506"/>
        <v>2.3970790607412873E-3</v>
      </c>
      <c r="J813" s="179">
        <f t="shared" si="506"/>
        <v>5.0977606137151887E-3</v>
      </c>
      <c r="K813" s="179">
        <f t="shared" si="506"/>
        <v>1.0257114028421629E-2</v>
      </c>
      <c r="L813" s="179">
        <f t="shared" si="506"/>
        <v>1.6034492687188408E-2</v>
      </c>
      <c r="M813" s="179">
        <f t="shared" si="506"/>
        <v>1.738907319751978E-2</v>
      </c>
      <c r="N813" s="179">
        <f t="shared" si="506"/>
        <v>1.6619517141283176E-2</v>
      </c>
      <c r="O813" s="179">
        <f t="shared" si="506"/>
        <v>1.8098007625872558E-2</v>
      </c>
      <c r="P813" s="179">
        <f t="shared" si="506"/>
        <v>1.9559835466984522E-2</v>
      </c>
      <c r="Q813" s="179">
        <f t="shared" si="506"/>
        <v>1.9919710841822334E-2</v>
      </c>
      <c r="R813" s="179">
        <f t="shared" si="506"/>
        <v>2.0481656717199592E-2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1.3117114007961435E-4</v>
      </c>
      <c r="F814" s="179">
        <f t="shared" si="509"/>
        <v>2.5985797454921959E-4</v>
      </c>
      <c r="G814" s="179">
        <f t="shared" si="509"/>
        <v>5.1147021103096796E-4</v>
      </c>
      <c r="H814" s="179">
        <f t="shared" si="509"/>
        <v>1.025048165614362E-3</v>
      </c>
      <c r="I814" s="179">
        <f t="shared" si="509"/>
        <v>2.064143103350618E-3</v>
      </c>
      <c r="J814" s="179">
        <f t="shared" si="509"/>
        <v>4.3369248865381769E-3</v>
      </c>
      <c r="K814" s="179">
        <f t="shared" si="509"/>
        <v>9.2216305350441077E-3</v>
      </c>
      <c r="L814" s="179">
        <f t="shared" si="509"/>
        <v>1.8491884124702301E-2</v>
      </c>
      <c r="M814" s="179">
        <f t="shared" si="509"/>
        <v>2.8828692770738622E-2</v>
      </c>
      <c r="N814" s="179">
        <f t="shared" si="509"/>
        <v>3.2783012120111567E-2</v>
      </c>
      <c r="O814" s="179">
        <f t="shared" si="509"/>
        <v>3.1488872322669635E-2</v>
      </c>
      <c r="P814" s="179">
        <f t="shared" si="509"/>
        <v>3.3748085585972164E-2</v>
      </c>
      <c r="Q814" s="179">
        <f t="shared" si="509"/>
        <v>3.5510518729527908E-2</v>
      </c>
      <c r="R814" s="179">
        <f t="shared" si="509"/>
        <v>3.6920253551216427E-2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2.1251813154410946E-5</v>
      </c>
      <c r="F815" s="179">
        <f t="shared" si="509"/>
        <v>4.2025718490444452E-5</v>
      </c>
      <c r="G815" s="179">
        <f t="shared" si="509"/>
        <v>8.2400999839161087E-5</v>
      </c>
      <c r="H815" s="179">
        <f t="shared" si="509"/>
        <v>1.6380374506818184E-4</v>
      </c>
      <c r="I815" s="179">
        <f t="shared" si="509"/>
        <v>3.2511541840598527E-4</v>
      </c>
      <c r="J815" s="179">
        <f t="shared" si="509"/>
        <v>6.6961002424724479E-4</v>
      </c>
      <c r="K815" s="179">
        <f t="shared" si="509"/>
        <v>1.409206247078414E-3</v>
      </c>
      <c r="L815" s="179">
        <f t="shared" si="509"/>
        <v>2.994769480037763E-3</v>
      </c>
      <c r="M815" s="179">
        <f t="shared" si="509"/>
        <v>5.9954301139812623E-3</v>
      </c>
      <c r="N815" s="179">
        <f t="shared" si="509"/>
        <v>9.649101709339648E-3</v>
      </c>
      <c r="O815" s="179">
        <f t="shared" si="509"/>
        <v>1.1338586103703125E-2</v>
      </c>
      <c r="P815" s="179">
        <f t="shared" si="509"/>
        <v>1.0464112650295175E-2</v>
      </c>
      <c r="Q815" s="179">
        <f t="shared" si="509"/>
        <v>1.0980988330804936E-2</v>
      </c>
      <c r="R815" s="179">
        <f t="shared" si="509"/>
        <v>1.1806920273043245E-2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1.4347566404188413E-6</v>
      </c>
      <c r="F816" s="179">
        <f t="shared" si="509"/>
        <v>2.8346739922468799E-6</v>
      </c>
      <c r="G816" s="179">
        <f t="shared" si="509"/>
        <v>5.5470762510178183E-6</v>
      </c>
      <c r="H816" s="179">
        <f t="shared" si="509"/>
        <v>1.097949074866286E-5</v>
      </c>
      <c r="I816" s="179">
        <f t="shared" si="509"/>
        <v>2.1612864981272513E-5</v>
      </c>
      <c r="J816" s="179">
        <f t="shared" si="509"/>
        <v>4.390244404525969E-5</v>
      </c>
      <c r="K816" s="179">
        <f t="shared" si="509"/>
        <v>9.076645302471692E-5</v>
      </c>
      <c r="L816" s="179">
        <f t="shared" si="509"/>
        <v>1.9017230046069163E-4</v>
      </c>
      <c r="M816" s="179">
        <f t="shared" si="509"/>
        <v>4.0494132072535261E-4</v>
      </c>
      <c r="N816" s="179">
        <f t="shared" si="509"/>
        <v>8.1531345737824879E-4</v>
      </c>
      <c r="O816" s="179">
        <f t="shared" si="509"/>
        <v>1.3683445973108562E-3</v>
      </c>
      <c r="P816" s="179">
        <f t="shared" si="509"/>
        <v>1.5833741801682278E-3</v>
      </c>
      <c r="Q816" s="179">
        <f t="shared" si="509"/>
        <v>1.418444839593894E-3</v>
      </c>
      <c r="R816" s="179">
        <f t="shared" si="509"/>
        <v>1.5193834786298797E-3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5.7825822619399629E-7</v>
      </c>
      <c r="F817" s="179">
        <f t="shared" si="509"/>
        <v>1.1419573824457009E-6</v>
      </c>
      <c r="G817" s="179">
        <f t="shared" si="509"/>
        <v>2.2324436679697351E-6</v>
      </c>
      <c r="H817" s="179">
        <f t="shared" si="509"/>
        <v>4.4090266112647492E-6</v>
      </c>
      <c r="I817" s="179">
        <f t="shared" si="509"/>
        <v>8.6413913158929217E-6</v>
      </c>
      <c r="J817" s="179">
        <f t="shared" si="509"/>
        <v>1.7415891581157429E-5</v>
      </c>
      <c r="K817" s="179">
        <f t="shared" si="509"/>
        <v>3.5567488692297038E-5</v>
      </c>
      <c r="L817" s="179">
        <f t="shared" si="509"/>
        <v>7.2936828331993851E-5</v>
      </c>
      <c r="M817" s="179">
        <f t="shared" si="509"/>
        <v>1.5343197317242263E-4</v>
      </c>
      <c r="N817" s="179">
        <f t="shared" si="509"/>
        <v>3.2639250312854539E-4</v>
      </c>
      <c r="O817" s="179">
        <f t="shared" si="509"/>
        <v>6.669723005554095E-4</v>
      </c>
      <c r="P817" s="179">
        <f t="shared" si="509"/>
        <v>1.1268161435117083E-3</v>
      </c>
      <c r="Q817" s="179">
        <f t="shared" si="509"/>
        <v>1.2713315936547607E-3</v>
      </c>
      <c r="R817" s="179">
        <f t="shared" si="509"/>
        <v>1.1528840776242463E-3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0.22992589052181822</v>
      </c>
      <c r="F933" s="179" t="e">
        <f t="shared" si="605"/>
        <v>#DIV/0!</v>
      </c>
      <c r="G933" s="179">
        <f t="shared" si="605"/>
        <v>0.16251230873343295</v>
      </c>
      <c r="H933" s="179">
        <f t="shared" si="605"/>
        <v>0.14106812731436391</v>
      </c>
      <c r="I933" s="179">
        <f t="shared" si="605"/>
        <v>0.1310418261904992</v>
      </c>
      <c r="J933" s="179">
        <f t="shared" si="605"/>
        <v>0.1262473304338477</v>
      </c>
      <c r="K933" s="179">
        <f t="shared" si="605"/>
        <v>0.123910655169696</v>
      </c>
      <c r="L933" s="179">
        <f t="shared" si="605"/>
        <v>0.12245366845475096</v>
      </c>
      <c r="M933" s="179">
        <f t="shared" si="605"/>
        <v>0.12179633010713493</v>
      </c>
      <c r="N933" s="179">
        <f t="shared" si="605"/>
        <v>0.1215260134794386</v>
      </c>
      <c r="O933" s="179">
        <f t="shared" si="605"/>
        <v>0.12138000465622444</v>
      </c>
      <c r="P933" s="179">
        <f t="shared" si="605"/>
        <v>0.12128244423675147</v>
      </c>
      <c r="Q933" s="179">
        <f t="shared" si="605"/>
        <v>0.12122624932836985</v>
      </c>
      <c r="R933" s="179">
        <f t="shared" si="605"/>
        <v>0.12119823924691481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0.73839030083823698</v>
      </c>
      <c r="F934" s="179">
        <f t="shared" si="605"/>
        <v>0.76588067028705409</v>
      </c>
      <c r="G934" s="179" t="e">
        <f t="shared" si="605"/>
        <v>#DIV/0!</v>
      </c>
      <c r="H934" s="179">
        <f t="shared" si="605"/>
        <v>0.55019078785564846</v>
      </c>
      <c r="I934" s="179">
        <f t="shared" si="605"/>
        <v>0.48995127053485377</v>
      </c>
      <c r="J934" s="179">
        <f t="shared" si="605"/>
        <v>0.45972691310231234</v>
      </c>
      <c r="K934" s="179">
        <f t="shared" si="605"/>
        <v>0.44438673469729334</v>
      </c>
      <c r="L934" s="179">
        <f t="shared" si="605"/>
        <v>0.43450853754868929</v>
      </c>
      <c r="M934" s="179">
        <f t="shared" si="605"/>
        <v>0.42999669908770205</v>
      </c>
      <c r="N934" s="179">
        <f t="shared" si="605"/>
        <v>0.42812973816712058</v>
      </c>
      <c r="O934" s="179">
        <f t="shared" si="605"/>
        <v>0.42711671544778512</v>
      </c>
      <c r="P934" s="179">
        <f t="shared" si="605"/>
        <v>0.42643801256565644</v>
      </c>
      <c r="Q934" s="179">
        <f t="shared" si="605"/>
        <v>0.42604667185624223</v>
      </c>
      <c r="R934" s="179">
        <f t="shared" si="605"/>
        <v>0.42585153042230039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0.25383669726132468</v>
      </c>
      <c r="F935" s="179">
        <f t="shared" si="605"/>
        <v>0.25631186174802301</v>
      </c>
      <c r="G935" s="179">
        <f t="shared" si="605"/>
        <v>0.26080158106124751</v>
      </c>
      <c r="H935" s="179" t="e">
        <f t="shared" si="605"/>
        <v>#DIV/0!</v>
      </c>
      <c r="I935" s="179">
        <f t="shared" si="605"/>
        <v>0.1960651207272735</v>
      </c>
      <c r="J935" s="179">
        <f t="shared" si="605"/>
        <v>0.17761816809088954</v>
      </c>
      <c r="K935" s="179">
        <f t="shared" si="605"/>
        <v>0.16762930027204653</v>
      </c>
      <c r="L935" s="179">
        <f t="shared" si="605"/>
        <v>0.16082237856209675</v>
      </c>
      <c r="M935" s="179">
        <f t="shared" si="605"/>
        <v>0.15764334917376405</v>
      </c>
      <c r="N935" s="179">
        <f t="shared" si="605"/>
        <v>0.15631223899551297</v>
      </c>
      <c r="O935" s="179">
        <f t="shared" si="605"/>
        <v>0.1555834469542898</v>
      </c>
      <c r="P935" s="179">
        <f t="shared" si="605"/>
        <v>0.15509254723493596</v>
      </c>
      <c r="Q935" s="179">
        <f t="shared" si="605"/>
        <v>0.15480890333625449</v>
      </c>
      <c r="R935" s="179">
        <f t="shared" si="605"/>
        <v>0.15466734894519726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0.15471520546490541</v>
      </c>
      <c r="F936" s="179">
        <f t="shared" si="605"/>
        <v>0.15054629541361914</v>
      </c>
      <c r="G936" s="179">
        <f t="shared" si="605"/>
        <v>0.15073118358019047</v>
      </c>
      <c r="H936" s="179">
        <f t="shared" si="605"/>
        <v>0.15231306028421263</v>
      </c>
      <c r="I936" s="179" t="e">
        <f t="shared" si="605"/>
        <v>#DIV/0!</v>
      </c>
      <c r="J936" s="179">
        <f t="shared" si="605"/>
        <v>0.12082558330807218</v>
      </c>
      <c r="K936" s="179">
        <f t="shared" si="605"/>
        <v>0.11068248271782274</v>
      </c>
      <c r="L936" s="179">
        <f t="shared" si="605"/>
        <v>0.10309933560026743</v>
      </c>
      <c r="M936" s="179">
        <f t="shared" si="605"/>
        <v>9.9429827282255023E-2</v>
      </c>
      <c r="N936" s="179">
        <f t="shared" si="605"/>
        <v>9.7861450315592138E-2</v>
      </c>
      <c r="O936" s="179">
        <f t="shared" si="605"/>
        <v>9.6988252281214021E-2</v>
      </c>
      <c r="P936" s="179">
        <f t="shared" si="605"/>
        <v>9.6394053327183454E-2</v>
      </c>
      <c r="Q936" s="179">
        <f t="shared" si="605"/>
        <v>9.6049351159872606E-2</v>
      </c>
      <c r="R936" s="179">
        <f t="shared" si="605"/>
        <v>9.5877054543205525E-2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0.12504141070335048</v>
      </c>
      <c r="F937" s="179">
        <f t="shared" si="608"/>
        <v>0.12017074383909693</v>
      </c>
      <c r="G937" s="179">
        <f t="shared" si="608"/>
        <v>0.11604903175960088</v>
      </c>
      <c r="H937" s="179">
        <f t="shared" si="608"/>
        <v>0.11658076554813136</v>
      </c>
      <c r="I937" s="179">
        <f t="shared" si="608"/>
        <v>0.11928461053923037</v>
      </c>
      <c r="J937" s="179" t="e">
        <f t="shared" si="608"/>
        <v>#DIV/0!</v>
      </c>
      <c r="K937" s="179">
        <f t="shared" si="608"/>
        <v>9.9436697282258305E-2</v>
      </c>
      <c r="L937" s="179">
        <f t="shared" si="608"/>
        <v>8.8899924956513846E-2</v>
      </c>
      <c r="M937" s="179">
        <f t="shared" si="608"/>
        <v>8.3510560769827685E-2</v>
      </c>
      <c r="N937" s="179">
        <f t="shared" si="608"/>
        <v>8.1127204047465096E-2</v>
      </c>
      <c r="O937" s="179">
        <f t="shared" si="608"/>
        <v>7.9757726096162246E-2</v>
      </c>
      <c r="P937" s="179">
        <f t="shared" si="608"/>
        <v>7.8806987037026197E-2</v>
      </c>
      <c r="Q937" s="179">
        <f t="shared" si="608"/>
        <v>7.8251079395426693E-2</v>
      </c>
      <c r="R937" s="179">
        <f t="shared" si="608"/>
        <v>7.7972339130387189E-2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8.5935293198018875E-2</v>
      </c>
      <c r="F938" s="179">
        <f t="shared" si="608"/>
        <v>8.2318410838478198E-2</v>
      </c>
      <c r="G938" s="179">
        <f t="shared" si="608"/>
        <v>7.852945285586857E-2</v>
      </c>
      <c r="H938" s="179">
        <f t="shared" si="608"/>
        <v>7.6209252361227067E-2</v>
      </c>
      <c r="I938" s="179">
        <f t="shared" si="608"/>
        <v>7.7787504136470662E-2</v>
      </c>
      <c r="J938" s="179">
        <f t="shared" si="608"/>
        <v>8.1744067185421709E-2</v>
      </c>
      <c r="K938" s="179" t="e">
        <f t="shared" si="608"/>
        <v>#DIV/0!</v>
      </c>
      <c r="L938" s="179">
        <f t="shared" si="608"/>
        <v>6.7176923275115374E-2</v>
      </c>
      <c r="M938" s="179">
        <f t="shared" si="608"/>
        <v>6.0931582311367423E-2</v>
      </c>
      <c r="N938" s="179">
        <f t="shared" si="608"/>
        <v>5.8024428960922692E-2</v>
      </c>
      <c r="O938" s="179">
        <f t="shared" si="608"/>
        <v>5.6259106630940386E-2</v>
      </c>
      <c r="P938" s="179">
        <f t="shared" si="608"/>
        <v>5.4986873397589522E-2</v>
      </c>
      <c r="Q938" s="179">
        <f t="shared" si="608"/>
        <v>5.4231739480705865E-2</v>
      </c>
      <c r="R938" s="179">
        <f t="shared" si="608"/>
        <v>5.3850798187566815E-2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4.1291023206810419E-2</v>
      </c>
      <c r="F939" s="179">
        <f t="shared" si="608"/>
        <v>3.952047626681908E-2</v>
      </c>
      <c r="G939" s="179">
        <f t="shared" si="608"/>
        <v>3.7579267890835932E-2</v>
      </c>
      <c r="H939" s="179">
        <f t="shared" si="608"/>
        <v>3.6023464022624914E-2</v>
      </c>
      <c r="I939" s="179">
        <f t="shared" si="608"/>
        <v>3.5601345978920299E-2</v>
      </c>
      <c r="J939" s="179">
        <f t="shared" si="608"/>
        <v>3.7266513615771553E-2</v>
      </c>
      <c r="K939" s="179">
        <f t="shared" si="608"/>
        <v>4.0216201660630592E-2</v>
      </c>
      <c r="L939" s="179" t="e">
        <f t="shared" si="608"/>
        <v>#DIV/0!</v>
      </c>
      <c r="M939" s="179">
        <f t="shared" si="608"/>
        <v>3.2075580157656464E-2</v>
      </c>
      <c r="N939" s="179">
        <f t="shared" si="608"/>
        <v>2.9816324530821895E-2</v>
      </c>
      <c r="O939" s="179">
        <f t="shared" si="608"/>
        <v>2.8309022588651679E-2</v>
      </c>
      <c r="P939" s="179">
        <f t="shared" si="608"/>
        <v>2.7147902280460105E-2</v>
      </c>
      <c r="Q939" s="179">
        <f t="shared" si="608"/>
        <v>2.6439732398886768E-2</v>
      </c>
      <c r="R939" s="179">
        <f t="shared" si="608"/>
        <v>2.6078407928748746E-2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2.0977079405765476E-2</v>
      </c>
      <c r="F940" s="179">
        <f t="shared" si="608"/>
        <v>2.0073430054326949E-2</v>
      </c>
      <c r="G940" s="179">
        <f t="shared" si="608"/>
        <v>1.9071755311176171E-2</v>
      </c>
      <c r="H940" s="179">
        <f t="shared" si="608"/>
        <v>1.8221947262806164E-2</v>
      </c>
      <c r="I940" s="179">
        <f t="shared" si="608"/>
        <v>1.7797538723264301E-2</v>
      </c>
      <c r="J940" s="179">
        <f t="shared" si="608"/>
        <v>1.8032507806479796E-2</v>
      </c>
      <c r="K940" s="179">
        <f t="shared" si="608"/>
        <v>1.9296456615319174E-2</v>
      </c>
      <c r="L940" s="179">
        <f t="shared" si="608"/>
        <v>1.9811792952224471E-2</v>
      </c>
      <c r="M940" s="179" t="e">
        <f t="shared" si="608"/>
        <v>#DIV/0!</v>
      </c>
      <c r="N940" s="179">
        <f t="shared" si="608"/>
        <v>1.6812363499687993E-2</v>
      </c>
      <c r="O940" s="179">
        <f t="shared" si="608"/>
        <v>1.5569810172089657E-2</v>
      </c>
      <c r="P940" s="179">
        <f t="shared" si="608"/>
        <v>1.4492480135782353E-2</v>
      </c>
      <c r="Q940" s="179">
        <f t="shared" si="608"/>
        <v>1.380480059306783E-2</v>
      </c>
      <c r="R940" s="179">
        <f t="shared" si="608"/>
        <v>1.3446910755675095E-2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3.7957880262414097E-2</v>
      </c>
      <c r="F941" s="179">
        <f t="shared" si="611"/>
        <v>3.6320850934172207E-2</v>
      </c>
      <c r="G941" s="179">
        <f t="shared" si="611"/>
        <v>3.4501307061347186E-2</v>
      </c>
      <c r="H941" s="179">
        <f t="shared" si="611"/>
        <v>3.2936370085073982E-2</v>
      </c>
      <c r="I941" s="179">
        <f t="shared" si="611"/>
        <v>3.2067084324371511E-2</v>
      </c>
      <c r="J941" s="179">
        <f t="shared" si="611"/>
        <v>3.210663132035551E-2</v>
      </c>
      <c r="K941" s="179">
        <f t="shared" si="611"/>
        <v>3.322764366368116E-2</v>
      </c>
      <c r="L941" s="179">
        <f t="shared" si="611"/>
        <v>3.4053627770444829E-2</v>
      </c>
      <c r="M941" s="179">
        <f t="shared" si="611"/>
        <v>3.5452144747640163E-2</v>
      </c>
      <c r="N941" s="179" t="e">
        <f t="shared" si="611"/>
        <v>#DIV/0!</v>
      </c>
      <c r="O941" s="179">
        <f t="shared" si="611"/>
        <v>3.1917070339215571E-2</v>
      </c>
      <c r="P941" s="179">
        <f t="shared" si="611"/>
        <v>2.8569065930570604E-2</v>
      </c>
      <c r="Q941" s="179">
        <f t="shared" si="611"/>
        <v>2.6266343555084747E-2</v>
      </c>
      <c r="R941" s="179">
        <f t="shared" si="611"/>
        <v>2.5030586634557515E-2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1.231961060642156E-2</v>
      </c>
      <c r="F942" s="179">
        <f t="shared" si="611"/>
        <v>1.1788143595199477E-2</v>
      </c>
      <c r="G942" s="179">
        <f t="shared" si="611"/>
        <v>1.1197022440132879E-2</v>
      </c>
      <c r="H942" s="179">
        <f t="shared" si="611"/>
        <v>1.068689189712798E-2</v>
      </c>
      <c r="I942" s="179">
        <f t="shared" si="611"/>
        <v>1.0396420948804941E-2</v>
      </c>
      <c r="J942" s="179">
        <f t="shared" si="611"/>
        <v>1.0375890275715449E-2</v>
      </c>
      <c r="K942" s="179">
        <f t="shared" si="611"/>
        <v>1.0611442917350224E-2</v>
      </c>
      <c r="L942" s="179">
        <f t="shared" si="611"/>
        <v>1.0529389169085683E-2</v>
      </c>
      <c r="M942" s="179">
        <f t="shared" si="611"/>
        <v>1.0953018328136317E-2</v>
      </c>
      <c r="N942" s="179">
        <f t="shared" si="611"/>
        <v>1.2129701667498737E-2</v>
      </c>
      <c r="O942" s="179" t="e">
        <f t="shared" si="611"/>
        <v>#DIV/0!</v>
      </c>
      <c r="P942" s="179">
        <f t="shared" si="611"/>
        <v>1.061678137284066E-2</v>
      </c>
      <c r="Q942" s="179">
        <f t="shared" si="611"/>
        <v>9.2984291875311906E-3</v>
      </c>
      <c r="R942" s="179">
        <f t="shared" si="611"/>
        <v>8.5584115486945032E-3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1.6648104776931332E-3</v>
      </c>
      <c r="F943" s="179">
        <f t="shared" si="611"/>
        <v>1.5929855275734928E-3</v>
      </c>
      <c r="G943" s="179">
        <f t="shared" si="611"/>
        <v>1.5130851175538312E-3</v>
      </c>
      <c r="H943" s="179">
        <f t="shared" si="611"/>
        <v>1.444073763817796E-3</v>
      </c>
      <c r="I943" s="179">
        <f t="shared" si="611"/>
        <v>1.4045384755570164E-3</v>
      </c>
      <c r="J943" s="179">
        <f t="shared" si="611"/>
        <v>1.4006212367266952E-3</v>
      </c>
      <c r="K943" s="179">
        <f t="shared" si="611"/>
        <v>1.4278586918438404E-3</v>
      </c>
      <c r="L943" s="179">
        <f t="shared" si="611"/>
        <v>1.4000560642564034E-3</v>
      </c>
      <c r="M943" s="179">
        <f t="shared" si="611"/>
        <v>1.4107130806884757E-3</v>
      </c>
      <c r="N943" s="179">
        <f t="shared" si="611"/>
        <v>1.5449265859383496E-3</v>
      </c>
      <c r="O943" s="179">
        <f t="shared" si="611"/>
        <v>1.7755956071129019E-3</v>
      </c>
      <c r="P943" s="179" t="e">
        <f t="shared" si="611"/>
        <v>#DIV/0!</v>
      </c>
      <c r="Q943" s="179">
        <f t="shared" si="611"/>
        <v>1.4413302083635621E-3</v>
      </c>
      <c r="R943" s="179">
        <f t="shared" si="611"/>
        <v>1.2659143585667734E-3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1.3318480307623036E-3</v>
      </c>
      <c r="F944" s="179">
        <f t="shared" si="611"/>
        <v>1.2743870593569673E-3</v>
      </c>
      <c r="G944" s="179">
        <f t="shared" si="611"/>
        <v>1.2104629171812357E-3</v>
      </c>
      <c r="H944" s="179">
        <f t="shared" si="611"/>
        <v>1.1552389530647927E-3</v>
      </c>
      <c r="I944" s="179">
        <f t="shared" si="611"/>
        <v>1.1235544910400354E-3</v>
      </c>
      <c r="J944" s="179">
        <f t="shared" si="611"/>
        <v>1.1201926424322904E-3</v>
      </c>
      <c r="K944" s="179">
        <f t="shared" si="611"/>
        <v>1.1410573386581701E-3</v>
      </c>
      <c r="L944" s="179">
        <f t="shared" si="611"/>
        <v>1.1152610195166125E-3</v>
      </c>
      <c r="M944" s="179">
        <f t="shared" si="611"/>
        <v>1.1105615059946443E-3</v>
      </c>
      <c r="N944" s="179">
        <f t="shared" si="611"/>
        <v>1.1761034355489265E-3</v>
      </c>
      <c r="O944" s="179">
        <f t="shared" si="611"/>
        <v>1.3208286497942401E-3</v>
      </c>
      <c r="P944" s="179">
        <f t="shared" si="611"/>
        <v>1.4797303361971769E-3</v>
      </c>
      <c r="Q944" s="179" t="e">
        <f t="shared" si="611"/>
        <v>#DIV/0!</v>
      </c>
      <c r="R944" s="179">
        <f t="shared" si="611"/>
        <v>1.1668986669132145E-3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9.1107137216089373E-2</v>
      </c>
      <c r="F1058" s="199">
        <f t="array" ref="F1058">IF(F33=MAX(IF(ISNUMBER($E$33:$DT$33),$E$33:$DT$33)),0,SUM(IF($D$805:$D$924&gt;=F33+1,IF($D$805:$D$924&lt;=MAX(IF(ISNUMBER($E$33:$DT$33),$E$33:$DT$33)),F$805:F$924))))</f>
        <v>6.0324958422506667E-2</v>
      </c>
      <c r="G1058" s="199">
        <f t="array" ref="G1058">IF(G33=MAX(IF(ISNUMBER($E$33:$DT$33),$E$33:$DT$33)),0,SUM(IF($D$805:$D$924&gt;=G33+1,IF($D$805:$D$924&lt;=MAX(IF(ISNUMBER($E$33:$DT$33),$E$33:$DT$33)),G$805:G$924))))</f>
        <v>4.4526222132391158E-2</v>
      </c>
      <c r="H1058" s="199">
        <f t="array" ref="H1058">IF(H33=MAX(IF(ISNUMBER($E$33:$DT$33),$E$33:$DT$33)),0,SUM(IF($D$805:$D$924&gt;=H33+1,IF($D$805:$D$924&lt;=MAX(IF(ISNUMBER($E$33:$DT$33),$E$33:$DT$33)),H$805:H$924))))</f>
        <v>2.8410877364770243E-2</v>
      </c>
      <c r="I1058" s="199">
        <f t="array" ref="I1058">IF(I33=MAX(IF(ISNUMBER($E$33:$DT$33),$E$33:$DT$33)),0,SUM(IF($D$805:$D$924&gt;=I33+1,IF($D$805:$D$924&lt;=MAX(IF(ISNUMBER($E$33:$DT$33),$E$33:$DT$33)),I$805:I$924))))</f>
        <v>1.4849154524572021E-2</v>
      </c>
      <c r="J1058" s="199">
        <f t="array" ref="J1058">IF(J33=MAX(IF(ISNUMBER($E$33:$DT$33),$E$33:$DT$33)),0,SUM(IF($D$805:$D$924&gt;=J33+1,IF($D$805:$D$924&lt;=MAX(IF(ISNUMBER($E$33:$DT$33),$E$33:$DT$33)),J$805:J$924))))</f>
        <v>1.0165613860127026E-2</v>
      </c>
      <c r="K1058" s="199">
        <f t="array" ref="K1058">IF(K33=MAX(IF(ISNUMBER($E$33:$DT$33),$E$33:$DT$33)),0,SUM(IF($D$805:$D$924&gt;=K33+1,IF($D$805:$D$924&lt;=MAX(IF(ISNUMBER($E$33:$DT$33),$E$33:$DT$33)),K$805:K$924))))</f>
        <v>1.0757170723839537E-2</v>
      </c>
      <c r="L1058" s="199">
        <f t="array" ref="L1058">IF(L33=MAX(IF(ISNUMBER($E$33:$DT$33),$E$33:$DT$33)),0,SUM(IF($D$805:$D$924&gt;=L33+1,IF($D$805:$D$924&lt;=MAX(IF(ISNUMBER($E$33:$DT$33),$E$33:$DT$33)),L$805:L$924))))</f>
        <v>3.2578786088304484E-3</v>
      </c>
      <c r="M1058" s="199">
        <f t="array" ref="M1058">IF(M33=MAX(IF(ISNUMBER($E$33:$DT$33),$E$33:$DT$33)),0,SUM(IF($D$805:$D$924&gt;=M33+1,IF($D$805:$D$924&lt;=MAX(IF(ISNUMBER($E$33:$DT$33),$E$33:$DT$33)),M$805:M$924))))</f>
        <v>5.5837329389777529E-4</v>
      </c>
      <c r="N1058" s="199">
        <f t="array" ref="N1058">IF(N33=MAX(IF(ISNUMBER($E$33:$DT$33),$E$33:$DT$33)),0,SUM(IF($D$805:$D$924&gt;=N33+1,IF($D$805:$D$924&lt;=MAX(IF(ISNUMBER($E$33:$DT$33),$E$33:$DT$33)),N$805:N$924))))</f>
        <v>3.2639250312854539E-4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0.1310418261904992</v>
      </c>
      <c r="J1065" s="199">
        <f t="array" ref="J1065">IF(J32=MIN($E$12:$DT$12),0,SUM(IF($D$932:$D$1051&gt;=MIN($E$12:$DT$12),IF($D$932:$D$1051&lt;=J32-1,J$932:J$1051))))</f>
        <v>0.58597424353616001</v>
      </c>
      <c r="K1065" s="199">
        <f t="array" ref="K1065">IF(K32=MIN($E$12:$DT$12),0,SUM(IF($D$932:$D$1051&gt;=MIN($E$12:$DT$12),IF($D$932:$D$1051&lt;=K32-1,K$932:K$1051))))</f>
        <v>0.73592669013903578</v>
      </c>
      <c r="L1065" s="199">
        <f t="array" ref="L1065">IF(L32=MIN($E$12:$DT$12),0,SUM(IF($D$932:$D$1051&gt;=MIN($E$12:$DT$12),IF($D$932:$D$1051&lt;=L32-1,L$932:L$1051))))</f>
        <v>0.82088392016580447</v>
      </c>
      <c r="M1065" s="199">
        <f t="array" ref="M1065">IF(M32=MIN($E$12:$DT$12),0,SUM(IF($D$932:$D$1051&gt;=MIN($E$12:$DT$12),IF($D$932:$D$1051&lt;=M32-1,M$932:M$1051))))</f>
        <v>0.89237676642068375</v>
      </c>
      <c r="N1065" s="199">
        <f t="array" ref="N1065">IF(N32=MIN($E$12:$DT$12),0,SUM(IF($D$932:$D$1051&gt;=MIN($E$12:$DT$12),IF($D$932:$D$1051&lt;=N32-1,N$932:N$1051))))</f>
        <v>0.94298107396605202</v>
      </c>
      <c r="O1065" s="199">
        <f t="array" ref="O1065">IF(O32=MIN($E$12:$DT$12),0,SUM(IF($D$932:$D$1051&gt;=MIN($E$12:$DT$12),IF($D$932:$D$1051&lt;=O32-1,O$932:O$1051))))</f>
        <v>0.96539427465526761</v>
      </c>
      <c r="P1065" s="199">
        <f t="array" ref="P1065">IF(P32=MIN($E$12:$DT$12),0,SUM(IF($D$932:$D$1051&gt;=MIN($E$12:$DT$12),IF($D$932:$D$1051&lt;=P32-1,P$932:P$1051))))</f>
        <v>0.97464130021538542</v>
      </c>
      <c r="Q1065" s="199">
        <f t="array" ref="Q1065">IF(Q32=MIN($E$12:$DT$12),0,SUM(IF($D$932:$D$1051&gt;=MIN($E$12:$DT$12),IF($D$932:$D$1051&lt;=Q32-1,Q$932:Q$1051))))</f>
        <v>0.99712487110391124</v>
      </c>
      <c r="R1065" s="199">
        <f t="array" ref="R1065">IF(R32=MIN($E$12:$DT$12),0,SUM(IF($D$932:$D$1051&gt;=MIN($E$12:$DT$12),IF($D$932:$D$1051&lt;=R32-1,R$932:R$1051))))</f>
        <v>1.0025316273432476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0.87901962133210376</v>
      </c>
      <c r="F1072" s="199">
        <f t="array" ref="F1072">(F$545)*SUM(IF($E$12:$DT$12&gt;=F32,IF($E$12:$DT$12&lt;=F33,$E$15:$DT$15)))</f>
        <v>1.0787682529561229</v>
      </c>
      <c r="G1072" s="199">
        <f t="array" ref="G1072">(G$545)*SUM(IF($E$12:$DT$12&gt;=G32,IF($E$12:$DT$12&lt;=G33,$E$15:$DT$15)))</f>
        <v>1.164463630522639</v>
      </c>
      <c r="H1072" s="199">
        <f t="array" ref="H1072">(H$545)*SUM(IF($E$12:$DT$12&gt;=H32,IF($E$12:$DT$12&lt;=H33,$E$15:$DT$15)))</f>
        <v>1.2196363137098347</v>
      </c>
      <c r="I1072" s="199">
        <f t="array" ref="I1072">(I$545)*SUM(IF($E$12:$DT$12&gt;=I32,IF($E$12:$DT$12&lt;=I33,$E$15:$DT$15)))</f>
        <v>1.0943167683836741</v>
      </c>
      <c r="J1072" s="199">
        <f t="array" ref="J1072">(J$545)*SUM(IF($E$12:$DT$12&gt;=J32,IF($E$12:$DT$12&lt;=J33,$E$15:$DT$15)))</f>
        <v>0.55024369302343501</v>
      </c>
      <c r="K1072" s="199">
        <f t="array" ref="K1072">(K$545)*SUM(IF($E$12:$DT$12&gt;=K32,IF($E$12:$DT$12&lt;=K33,$E$15:$DT$15)))</f>
        <v>0.36557435801343507</v>
      </c>
      <c r="L1072" s="199">
        <f t="array" ref="L1072">(L$545)*SUM(IF($E$12:$DT$12&gt;=L32,IF($E$12:$DT$12&lt;=L33,$E$15:$DT$15)))</f>
        <v>0.26002852955295475</v>
      </c>
      <c r="M1072" s="199">
        <f t="array" ref="M1072">(M$545)*SUM(IF($E$12:$DT$12&gt;=M32,IF($E$12:$DT$12&lt;=M33,$E$15:$DT$15)))</f>
        <v>0.16450615278923475</v>
      </c>
      <c r="N1072" s="199">
        <f t="array" ref="N1072">(N$545)*SUM(IF($E$12:$DT$12&gt;=N32,IF($E$12:$DT$12&lt;=N33,$E$15:$DT$15)))</f>
        <v>9.8636606642090063E-2</v>
      </c>
      <c r="O1072" s="199">
        <f t="array" ref="O1072">(O$545)*SUM(IF($E$12:$DT$12&gt;=O32,IF($E$12:$DT$12&lt;=O33,$E$15:$DT$15)))</f>
        <v>6.83379648952918E-2</v>
      </c>
      <c r="P1072" s="199">
        <f t="array" ref="P1072">(P$545)*SUM(IF($E$12:$DT$12&gt;=P32,IF($E$12:$DT$12&lt;=P33,$E$15:$DT$15)))</f>
        <v>5.066797376538329E-2</v>
      </c>
      <c r="Q1072" s="199">
        <f t="array" ref="Q1072">(Q$545)*SUM(IF($E$12:$DT$12&gt;=Q32,IF($E$12:$DT$12&lt;=Q33,$E$15:$DT$15)))</f>
        <v>1.4620313327029746E-2</v>
      </c>
      <c r="R1072" s="199">
        <f t="array" ref="R1072">(R$545)*SUM(IF($E$12:$DT$12&gt;=R32,IF($E$12:$DT$12&lt;=R33,$E$15:$DT$15)))</f>
        <v>2.9297225566368842E-3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0.97012675854819319</v>
      </c>
      <c r="F1079" s="199">
        <f t="shared" si="705"/>
        <v>1.1390932113786296</v>
      </c>
      <c r="G1079" s="199">
        <f t="shared" si="705"/>
        <v>1.2089898526550302</v>
      </c>
      <c r="H1079" s="199">
        <f t="shared" si="705"/>
        <v>1.2480471910746049</v>
      </c>
      <c r="I1079" s="199">
        <f t="shared" si="705"/>
        <v>1.2402077490987453</v>
      </c>
      <c r="J1079" s="199">
        <f t="shared" si="705"/>
        <v>1.146383550419722</v>
      </c>
      <c r="K1079" s="199">
        <f t="shared" si="705"/>
        <v>1.1122582188763104</v>
      </c>
      <c r="L1079" s="199">
        <f t="shared" si="705"/>
        <v>1.0841703283275896</v>
      </c>
      <c r="M1079" s="199">
        <f t="shared" si="705"/>
        <v>1.0574412925038161</v>
      </c>
      <c r="N1079" s="199">
        <f t="shared" si="705"/>
        <v>1.0419440731112706</v>
      </c>
      <c r="O1079" s="199">
        <f t="shared" si="705"/>
        <v>1.0337322395505595</v>
      </c>
      <c r="P1079" s="199">
        <f t="shared" si="705"/>
        <v>1.0253092739807688</v>
      </c>
      <c r="Q1079" s="199">
        <f t="shared" si="705"/>
        <v>1.0117451844309411</v>
      </c>
      <c r="R1079" s="199">
        <f t="shared" si="705"/>
        <v>1.0054613498998846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1.2480471910746049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0.19874824673979602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0.87468931234465619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0.12531068765534384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6.0182066074011914E-2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2021-10-07T07:41:20Z</dcterms:modified>
</cp:coreProperties>
</file>