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807" i="11" s="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32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868" i="11" s="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807" i="11" s="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832" i="11" s="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<sst xmlns="http://schemas.openxmlformats.org/spreadsheetml/2006/main" count="350" uniqueCount="205">
  <si>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</si>
  <si>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</si>
  <si>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</si>
  <si>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</si>
  <si>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</si>
  <si>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</si>
  <si>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</si>
  <si>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</si>
  <si>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</si>
  <si>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</si>
  <si>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</si>
  <si>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</si>
  <si>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</si>
  <si>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</si>
  <si>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</si>
  <si>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</si>
  <si>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</si>
  <si>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</si>
  <si>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</si>
  <si>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</si>
  <si>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</si>
  <si>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</si>
  <si>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</si>
  <si>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</si>
  <si>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</si>
  <si>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</si>
  <si>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</si>
  <si>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</si>
  <si>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</si>
  <si>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</si>
  <si>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</si>
  <si>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</si>
  <si>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</si>
  <si>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</si>
  <si>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</si>
  <si>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</si>
  <si>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</si>
  <si>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</si>
  <si>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</si>
  <si>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</si>
  <si>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</si>
  <si>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</si>
  <si>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</si>
  <si>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</si>
  <si>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</si>
  <si>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</si>
  <si>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</si>
  <si>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</si>
  <si>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</si>
  <si>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</si>
  <si>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</si>
  <si>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</si>
  <si>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</si>
  <si>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</si>
  <si>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</si>
  <si>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</si>
  <si>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</si>
  <si>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</si>
  <si>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</si>
  <si>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</si>
  <si>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</si>
  <si>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</si>
  <si>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</si>
  <si>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</si>
  <si>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</si>
  <si>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</si>
  <si>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</si>
  <si>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</si>
  <si>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</si>
  <si>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</si>
  <si>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</si>
  <si>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</si>
  <si>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</si>
  <si>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</si>
  <si>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</si>
  <si>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</si>
  <si>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</si>
  <si>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</si>
  <si>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</si>
  <si>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</si>
  <si>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</si>
  <si>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</si>
  <si>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</si>
  <si>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</si>
  <si>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</si>
  <si>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</si>
  <si>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</si>
  <si>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</si>
  <si>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</si>
  <si>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</si>
  <si>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</si>
  <si>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</si>
  <si>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</si>
  <si>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</si>
  <si>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</si>
  <si>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</si>
  <si>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</si>
  <si>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</si>
  <si>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</si>
  <si>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</si>
  <si>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</si>
  <si>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</si>
  <si>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</si>
  <si>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</si>
  <si>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</si>
  <si>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</si>
  <si>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</si>
  <si>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</si>
  <si>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</si>
  <si>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</si>
  <si>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</si>
  <si>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</si>
  <si>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</si>
  <si>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</si>
  <si>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</si>
  <si>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</si>
  <si>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</si>
  <si>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</si>
  <si>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</si>
  <si>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</si>
  <si>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</si>
  <si>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</si>
  <si>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</si>
  <si>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</si>
  <si>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</si>
  <si>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</si>
  <si>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</si>
  <si>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</si>
  <si>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</si>
  <si>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</si>
  <si>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</si>
  <si>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</si>
  <si>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</si>
  <si>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</si>
  <si>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</si>
  <si>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</si>
  <si>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</si>
  <si>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</si>
  <si>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</si>
  <si>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</si>
  <si>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</si>
  <si>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</si>
  <si>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</si>
  <si>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</si>
  <si>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</si>
  <si>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</si>
  <si>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</si>
  <si>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</si>
  <si>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</si>
  <si>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</si>
  <si>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</si>
  <si>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</si>
  <si>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</si>
  <si>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</si>
  <si>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</si>
  <si>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</si>
  <si>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</si>
  <si>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</si>
  <si>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</si>
  <si>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</si>
  <si>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</si>
  <si>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</si>
  <si>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</si>
  <si>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</si>
  <si>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</si>
  <si>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</si>
  <si>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</si>
  <si>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</si>
  <si>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</si>
  <si>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</si>
  <si>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</si>
  <si>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</si>
  <si>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</si>
  <si>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</si>
  <si>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</si>
  <si>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</si>
  <si>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</si>
  <si>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</si>
  <si>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</si>
  <si>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</si>
  <si>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</si>
  <si>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</si>
  <si>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</si>
  <si>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</si>
  <si>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</si>
  <si>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</si>
  <si>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</si>
  <si>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</si>
  <si>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</si>
  <si>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</si>
  <si>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</si>
  <si>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</si>
  <si>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</si>
  <si>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</si>
  <si>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</si>
  <si>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</si>
  <si>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</si>
  <si>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</si>
  <si>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</si>
  <si>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</si>
  <si>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</si>
  <si>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</si>
  <si>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</si>
  <si>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</si>
  <si>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MS2 SP2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</si>
</sst>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1.044018058690745E-2</c:v>
                </c:pt>
                <c:pt idx="3">
                  <c:v>0.18961625282167044</c:v>
                </c:pt>
                <c:pt idx="4">
                  <c:v>0.34480812641083519</c:v>
                </c:pt>
                <c:pt idx="5">
                  <c:v>0.15519187358916478</c:v>
                </c:pt>
                <c:pt idx="6">
                  <c:v>5.9819413092550788E-2</c:v>
                </c:pt>
                <c:pt idx="7">
                  <c:v>2.5395033860045147E-2</c:v>
                </c:pt>
                <c:pt idx="8">
                  <c:v>4.0349887133182848E-2</c:v>
                </c:pt>
                <c:pt idx="9">
                  <c:v>0.13261851015801354</c:v>
                </c:pt>
                <c:pt idx="10">
                  <c:v>3.2449209932279913E-2</c:v>
                </c:pt>
                <c:pt idx="11">
                  <c:v>5.3611738148984199E-3</c:v>
                </c:pt>
                <c:pt idx="12">
                  <c:v>3.9503386004514675E-3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SP2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0.98955981941309257</c:v>
                </c:pt>
                <c:pt idx="4">
                  <c:v>0.79994356659142207</c:v>
                </c:pt>
                <c:pt idx="5">
                  <c:v>0.45513544018058694</c:v>
                </c:pt>
                <c:pt idx="6">
                  <c:v>0.29994356659142218</c:v>
                </c:pt>
                <c:pt idx="7">
                  <c:v>0.24012415349887137</c:v>
                </c:pt>
                <c:pt idx="8">
                  <c:v>0.21472911963882621</c:v>
                </c:pt>
                <c:pt idx="9">
                  <c:v>0.17437923250564336</c:v>
                </c:pt>
                <c:pt idx="10">
                  <c:v>4.17607223476298E-2</c:v>
                </c:pt>
                <c:pt idx="11">
                  <c:v>9.3115124153498874E-3</c:v>
                </c:pt>
                <c:pt idx="12">
                  <c:v>3.9503386004514675E-3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1.044018058690745E-2</c:v>
                </c:pt>
                <c:pt idx="3">
                  <c:v>0.18961625282167044</c:v>
                </c:pt>
                <c:pt idx="4">
                  <c:v>0.34480812641083519</c:v>
                </c:pt>
                <c:pt idx="5">
                  <c:v>0.15519187358916478</c:v>
                </c:pt>
                <c:pt idx="6">
                  <c:v>5.9819413092550788E-2</c:v>
                </c:pt>
                <c:pt idx="7">
                  <c:v>2.5395033860045147E-2</c:v>
                </c:pt>
                <c:pt idx="8">
                  <c:v>4.0349887133182848E-2</c:v>
                </c:pt>
                <c:pt idx="9">
                  <c:v>0.13261851015801354</c:v>
                </c:pt>
                <c:pt idx="10">
                  <c:v>3.2449209932279913E-2</c:v>
                </c:pt>
                <c:pt idx="11">
                  <c:v>5.3611738148984199E-3</c:v>
                </c:pt>
                <c:pt idx="12">
                  <c:v>3.9503386004514675E-3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1.044018058690745E-2</c:v>
                </c:pt>
                <c:pt idx="3">
                  <c:v>0.18961625282167044</c:v>
                </c:pt>
                <c:pt idx="4">
                  <c:v>0.34480812641083519</c:v>
                </c:pt>
                <c:pt idx="5">
                  <c:v>0.15519187358916478</c:v>
                </c:pt>
                <c:pt idx="6">
                  <c:v>5.9819413092550788E-2</c:v>
                </c:pt>
                <c:pt idx="7">
                  <c:v>2.5395033860045147E-2</c:v>
                </c:pt>
                <c:pt idx="8">
                  <c:v>4.0349887133182848E-2</c:v>
                </c:pt>
                <c:pt idx="9">
                  <c:v>0.13261851015801354</c:v>
                </c:pt>
                <c:pt idx="10">
                  <c:v>3.2449209932279913E-2</c:v>
                </c:pt>
                <c:pt idx="11">
                  <c:v>5.3611738148984199E-3</c:v>
                </c:pt>
                <c:pt idx="12">
                  <c:v>3.9503386004514675E-3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1.044018058690745E-2</c:v>
                </c:pt>
                <c:pt idx="3">
                  <c:v>0.18961625282167044</c:v>
                </c:pt>
                <c:pt idx="4">
                  <c:v>0.34480812641083519</c:v>
                </c:pt>
                <c:pt idx="5">
                  <c:v>0.15519187358916478</c:v>
                </c:pt>
                <c:pt idx="6">
                  <c:v>5.9819413092550788E-2</c:v>
                </c:pt>
                <c:pt idx="7">
                  <c:v>2.5395033860045147E-2</c:v>
                </c:pt>
                <c:pt idx="8">
                  <c:v>4.0349887133182848E-2</c:v>
                </c:pt>
                <c:pt idx="9">
                  <c:v>0.13261851015801354</c:v>
                </c:pt>
                <c:pt idx="10">
                  <c:v>3.2449209932279913E-2</c:v>
                </c:pt>
                <c:pt idx="11">
                  <c:v>5.3611738148984199E-3</c:v>
                </c:pt>
                <c:pt idx="12">
                  <c:v>3.9503386004514675E-3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3.5848442559328682E-2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20" zoomScaleNormal="120" workbookViewId="0">
      <selection activeCell="D10" sqref="D10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44445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7.25" customHeight="1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44251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17740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185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3360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6110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2750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1060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450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715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2350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575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95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70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1715</v>
      </c>
      <c r="F34" s="291">
        <f t="shared" ref="F34:G44" si="2">E34</f>
        <v>1715</v>
      </c>
      <c r="G34" s="291">
        <f t="shared" si="2"/>
        <v>1715</v>
      </c>
      <c r="H34" s="292">
        <v>1900</v>
      </c>
      <c r="I34" s="292">
        <f t="shared" ref="I34:J44" si="3">H34</f>
        <v>1900</v>
      </c>
      <c r="J34" s="292">
        <f t="shared" si="3"/>
        <v>1900</v>
      </c>
      <c r="K34" s="293">
        <f>AVERAGE(H34:J34)-AVERAGE(E34:G34)</f>
        <v>185</v>
      </c>
    </row>
    <row r="35" spans="2:11" ht="10.8" thickBot="1" x14ac:dyDescent="0.25">
      <c r="B35" s="258" t="s">
        <v>27</v>
      </c>
      <c r="C35" s="297">
        <f>D47-D45</f>
        <v>17740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5115</v>
      </c>
      <c r="I35" s="292">
        <f t="shared" si="3"/>
        <v>5115</v>
      </c>
      <c r="J35" s="292">
        <f t="shared" si="3"/>
        <v>5115</v>
      </c>
      <c r="K35" s="293">
        <f t="shared" ref="K35:K44" si="4">AVERAGE(H35:J35)-AVERAGE(E35:G35)</f>
        <v>3360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7605</v>
      </c>
      <c r="I36" s="292">
        <f t="shared" si="3"/>
        <v>7605</v>
      </c>
      <c r="J36" s="292">
        <f t="shared" si="3"/>
        <v>7605</v>
      </c>
      <c r="K36" s="293">
        <f t="shared" si="4"/>
        <v>6110</v>
      </c>
    </row>
    <row r="37" spans="2:11" x14ac:dyDescent="0.2">
      <c r="D37" s="290">
        <v>4</v>
      </c>
      <c r="E37" s="291">
        <v>1560</v>
      </c>
      <c r="F37" s="291">
        <f t="shared" si="2"/>
        <v>1560</v>
      </c>
      <c r="G37" s="291">
        <f t="shared" si="2"/>
        <v>1560</v>
      </c>
      <c r="H37" s="292">
        <v>4310</v>
      </c>
      <c r="I37" s="292">
        <f t="shared" si="3"/>
        <v>4310</v>
      </c>
      <c r="J37" s="292">
        <f t="shared" si="3"/>
        <v>4310</v>
      </c>
      <c r="K37" s="293">
        <f t="shared" si="4"/>
        <v>2750</v>
      </c>
    </row>
    <row r="38" spans="2:11" x14ac:dyDescent="0.2">
      <c r="B38" s="258"/>
      <c r="C38" s="255"/>
      <c r="D38" s="290">
        <v>2</v>
      </c>
      <c r="E38" s="291">
        <v>1385</v>
      </c>
      <c r="F38" s="291">
        <f t="shared" si="2"/>
        <v>1385</v>
      </c>
      <c r="G38" s="291">
        <f t="shared" si="2"/>
        <v>1385</v>
      </c>
      <c r="H38" s="292">
        <v>2445</v>
      </c>
      <c r="I38" s="292">
        <f t="shared" si="3"/>
        <v>2445</v>
      </c>
      <c r="J38" s="292">
        <f t="shared" si="3"/>
        <v>2445</v>
      </c>
      <c r="K38" s="293">
        <f t="shared" si="4"/>
        <v>1060</v>
      </c>
    </row>
    <row r="39" spans="2:11" x14ac:dyDescent="0.2">
      <c r="C39" s="255"/>
      <c r="D39" s="290">
        <v>1</v>
      </c>
      <c r="E39" s="291">
        <v>1210</v>
      </c>
      <c r="F39" s="291">
        <f t="shared" si="2"/>
        <v>1210</v>
      </c>
      <c r="G39" s="291">
        <f t="shared" si="2"/>
        <v>1210</v>
      </c>
      <c r="H39" s="292">
        <v>1660</v>
      </c>
      <c r="I39" s="292">
        <f t="shared" si="3"/>
        <v>1660</v>
      </c>
      <c r="J39" s="292">
        <f t="shared" si="3"/>
        <v>1660</v>
      </c>
      <c r="K39" s="293">
        <f t="shared" si="4"/>
        <v>450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1760</v>
      </c>
      <c r="I40" s="292">
        <f t="shared" si="3"/>
        <v>1760</v>
      </c>
      <c r="J40" s="292">
        <f t="shared" si="3"/>
        <v>1760</v>
      </c>
      <c r="K40" s="293">
        <f t="shared" si="4"/>
        <v>715</v>
      </c>
    </row>
    <row r="41" spans="2:11" x14ac:dyDescent="0.2">
      <c r="C41" s="255"/>
      <c r="D41" s="290">
        <v>0.25</v>
      </c>
      <c r="E41" s="291">
        <v>980</v>
      </c>
      <c r="F41" s="291">
        <f t="shared" si="2"/>
        <v>980</v>
      </c>
      <c r="G41" s="291">
        <f t="shared" si="2"/>
        <v>980</v>
      </c>
      <c r="H41" s="292">
        <v>3330</v>
      </c>
      <c r="I41" s="292">
        <f t="shared" si="3"/>
        <v>3330</v>
      </c>
      <c r="J41" s="292">
        <f t="shared" si="3"/>
        <v>3330</v>
      </c>
      <c r="K41" s="293">
        <f t="shared" si="4"/>
        <v>2350</v>
      </c>
    </row>
    <row r="42" spans="2:11" x14ac:dyDescent="0.2">
      <c r="C42" s="255"/>
      <c r="D42" s="290">
        <v>0.125</v>
      </c>
      <c r="E42" s="291">
        <v>945</v>
      </c>
      <c r="F42" s="291">
        <f t="shared" si="2"/>
        <v>945</v>
      </c>
      <c r="G42" s="291">
        <f t="shared" si="2"/>
        <v>945</v>
      </c>
      <c r="H42" s="292">
        <v>1520</v>
      </c>
      <c r="I42" s="292">
        <f t="shared" si="3"/>
        <v>1520</v>
      </c>
      <c r="J42" s="292">
        <f t="shared" si="3"/>
        <v>1520</v>
      </c>
      <c r="K42" s="293">
        <f t="shared" si="4"/>
        <v>575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1005</v>
      </c>
      <c r="I43" s="292">
        <f t="shared" si="3"/>
        <v>1005</v>
      </c>
      <c r="J43" s="292">
        <f t="shared" si="3"/>
        <v>1005</v>
      </c>
      <c r="K43" s="293">
        <f t="shared" si="4"/>
        <v>95</v>
      </c>
    </row>
    <row r="44" spans="2:11" ht="10.8" thickBot="1" x14ac:dyDescent="0.25">
      <c r="C44" s="255"/>
      <c r="D44" s="290" t="s">
        <v>196</v>
      </c>
      <c r="E44" s="291">
        <v>1685</v>
      </c>
      <c r="F44" s="291">
        <f t="shared" si="2"/>
        <v>1685</v>
      </c>
      <c r="G44" s="291">
        <f t="shared" si="2"/>
        <v>1685</v>
      </c>
      <c r="H44" s="292">
        <v>1755</v>
      </c>
      <c r="I44" s="292">
        <f t="shared" si="3"/>
        <v>1755</v>
      </c>
      <c r="J44" s="292">
        <f t="shared" si="3"/>
        <v>1755</v>
      </c>
      <c r="K44" s="293">
        <f t="shared" si="4"/>
        <v>70</v>
      </c>
    </row>
    <row r="45" spans="2:11" ht="10.8" thickBot="1" x14ac:dyDescent="0.25">
      <c r="C45" s="299" t="s">
        <v>30</v>
      </c>
      <c r="D45" s="300">
        <f>3315+3325</f>
        <v>6640</v>
      </c>
      <c r="I45" s="279"/>
      <c r="J45" s="255" t="s">
        <v>31</v>
      </c>
      <c r="K45" s="280">
        <f>SUM(K31:K44)</f>
        <v>17720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1.1273957158962795E-3</v>
      </c>
    </row>
    <row r="47" spans="2:11" ht="10.8" thickBot="1" x14ac:dyDescent="0.25">
      <c r="B47" s="299" t="s">
        <v>33</v>
      </c>
      <c r="C47" s="299"/>
      <c r="D47" s="304">
        <f>12875+11505</f>
        <v>24380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9" t="s">
        <v>20</v>
      </c>
      <c r="D1" s="380"/>
      <c r="E1" s="380"/>
      <c r="F1" s="381"/>
    </row>
    <row r="2" spans="1:11" ht="16.2" thickBot="1" x14ac:dyDescent="0.35">
      <c r="B2" s="22" t="s">
        <v>3</v>
      </c>
      <c r="C2" s="382" t="s">
        <v>5</v>
      </c>
      <c r="D2" s="383"/>
      <c r="E2" s="383"/>
      <c r="F2" s="384"/>
    </row>
    <row r="3" spans="1:11" x14ac:dyDescent="0.25">
      <c r="B3" s="19" t="s">
        <v>1</v>
      </c>
      <c r="C3" s="385">
        <f>'Input-data'!C4</f>
        <v>44445</v>
      </c>
      <c r="D3" s="385"/>
      <c r="E3" s="385"/>
      <c r="F3" s="386"/>
    </row>
    <row r="4" spans="1:11" x14ac:dyDescent="0.25">
      <c r="B4" s="20" t="s">
        <v>42</v>
      </c>
      <c r="C4" s="373">
        <f>'Input-data'!C5</f>
        <v>0</v>
      </c>
      <c r="D4" s="373"/>
      <c r="E4" s="373"/>
      <c r="F4" s="374"/>
    </row>
    <row r="5" spans="1:11" x14ac:dyDescent="0.25">
      <c r="B5" s="20" t="s">
        <v>43</v>
      </c>
      <c r="C5" s="375">
        <f>'Input-data'!C6</f>
        <v>0</v>
      </c>
      <c r="D5" s="375"/>
      <c r="E5" s="375"/>
      <c r="F5" s="376"/>
    </row>
    <row r="6" spans="1:11" x14ac:dyDescent="0.25">
      <c r="B6" s="20" t="s">
        <v>0</v>
      </c>
      <c r="C6" s="387" t="str">
        <f>'Input-data'!C7</f>
        <v>MS2 SP2 US</v>
      </c>
      <c r="D6" s="387"/>
      <c r="E6" s="387"/>
      <c r="F6" s="388"/>
      <c r="G6" s="7"/>
    </row>
    <row r="7" spans="1:11" x14ac:dyDescent="0.25">
      <c r="B7" s="20" t="s">
        <v>4</v>
      </c>
      <c r="C7" s="371" t="str">
        <f>'Input-data'!C8</f>
        <v>US</v>
      </c>
      <c r="D7" s="371"/>
      <c r="E7" s="371"/>
      <c r="F7" s="372"/>
      <c r="G7" s="7"/>
    </row>
    <row r="8" spans="1:11" x14ac:dyDescent="0.25">
      <c r="B8" s="20" t="s">
        <v>11</v>
      </c>
      <c r="C8" s="377">
        <f>(C9-D12)/D12</f>
        <v>1.128668171557562E-3</v>
      </c>
      <c r="D8" s="377"/>
      <c r="E8" s="377"/>
      <c r="F8" s="378"/>
      <c r="G8" s="7"/>
    </row>
    <row r="9" spans="1:11" ht="13.8" thickBot="1" x14ac:dyDescent="0.3">
      <c r="B9" s="224" t="s">
        <v>6</v>
      </c>
      <c r="C9" s="389">
        <f>'Input-data'!C9</f>
        <v>17740</v>
      </c>
      <c r="D9" s="389"/>
      <c r="E9" s="389"/>
      <c r="F9" s="39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4" t="s">
        <v>52</v>
      </c>
      <c r="B11" s="230">
        <v>250</v>
      </c>
      <c r="C11" s="242">
        <f>'Input-data'!C10</f>
        <v>0</v>
      </c>
      <c r="D11" s="243">
        <f t="shared" ref="D11:D24" si="0">D12+C11</f>
        <v>17720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65"/>
      <c r="B12" s="231">
        <v>125</v>
      </c>
      <c r="C12" s="242">
        <f>'Input-data'!C11</f>
        <v>0</v>
      </c>
      <c r="D12" s="244">
        <f t="shared" si="0"/>
        <v>17720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366"/>
      <c r="B13" s="231">
        <v>63</v>
      </c>
      <c r="C13" s="242">
        <f>'Input-data'!C12</f>
        <v>185</v>
      </c>
      <c r="D13" s="244">
        <f t="shared" si="0"/>
        <v>17720</v>
      </c>
      <c r="E13" s="246">
        <f t="shared" si="2"/>
        <v>1.044018058690745E-2</v>
      </c>
      <c r="F13" s="248">
        <f t="shared" si="1"/>
        <v>1</v>
      </c>
      <c r="G13" s="7"/>
    </row>
    <row r="14" spans="1:11" ht="17.25" customHeight="1" x14ac:dyDescent="0.25">
      <c r="A14" s="368" t="s">
        <v>53</v>
      </c>
      <c r="B14" s="232">
        <v>31.5</v>
      </c>
      <c r="C14" s="242">
        <f>'Input-data'!C13</f>
        <v>3360</v>
      </c>
      <c r="D14" s="244">
        <f t="shared" si="0"/>
        <v>17535</v>
      </c>
      <c r="E14" s="246">
        <f t="shared" si="2"/>
        <v>0.18961625282167044</v>
      </c>
      <c r="F14" s="248">
        <f t="shared" si="1"/>
        <v>0.98955981941309257</v>
      </c>
      <c r="G14" s="7"/>
    </row>
    <row r="15" spans="1:11" ht="17.25" customHeight="1" x14ac:dyDescent="0.25">
      <c r="A15" s="369"/>
      <c r="B15" s="232">
        <v>16</v>
      </c>
      <c r="C15" s="242">
        <f>'Input-data'!C14</f>
        <v>6110</v>
      </c>
      <c r="D15" s="244">
        <f t="shared" si="0"/>
        <v>14175</v>
      </c>
      <c r="E15" s="246">
        <f t="shared" si="2"/>
        <v>0.34480812641083519</v>
      </c>
      <c r="F15" s="248">
        <f t="shared" si="1"/>
        <v>0.79994356659142207</v>
      </c>
      <c r="G15" s="7"/>
    </row>
    <row r="16" spans="1:11" ht="17.25" customHeight="1" x14ac:dyDescent="0.25">
      <c r="A16" s="369"/>
      <c r="B16" s="232">
        <v>8</v>
      </c>
      <c r="C16" s="242">
        <f>'Input-data'!C15</f>
        <v>2750</v>
      </c>
      <c r="D16" s="244">
        <f t="shared" si="0"/>
        <v>8065</v>
      </c>
      <c r="E16" s="246">
        <f t="shared" si="2"/>
        <v>0.15519187358916478</v>
      </c>
      <c r="F16" s="248">
        <f t="shared" si="1"/>
        <v>0.45513544018058694</v>
      </c>
      <c r="G16" s="7"/>
      <c r="H16" s="43"/>
      <c r="I16" s="43"/>
      <c r="J16" s="43"/>
      <c r="K16" s="43"/>
    </row>
    <row r="17" spans="1:8" ht="17.25" customHeight="1" x14ac:dyDescent="0.25">
      <c r="A17" s="369"/>
      <c r="B17" s="232">
        <v>4</v>
      </c>
      <c r="C17" s="242">
        <f>'Input-data'!C16</f>
        <v>1060</v>
      </c>
      <c r="D17" s="244">
        <f t="shared" si="0"/>
        <v>5315</v>
      </c>
      <c r="E17" s="246">
        <f>C17/$D$11</f>
        <v>5.9819413092550788E-2</v>
      </c>
      <c r="F17" s="248">
        <f t="shared" si="1"/>
        <v>0.29994356659142218</v>
      </c>
      <c r="G17" s="7"/>
    </row>
    <row r="18" spans="1:8" ht="17.25" customHeight="1" x14ac:dyDescent="0.25">
      <c r="A18" s="370"/>
      <c r="B18" s="232">
        <v>2</v>
      </c>
      <c r="C18" s="242">
        <f>'Input-data'!C17</f>
        <v>450</v>
      </c>
      <c r="D18" s="244">
        <f t="shared" si="0"/>
        <v>4255</v>
      </c>
      <c r="E18" s="246">
        <f t="shared" si="2"/>
        <v>2.5395033860045147E-2</v>
      </c>
      <c r="F18" s="248">
        <f t="shared" si="1"/>
        <v>0.24012415349887137</v>
      </c>
      <c r="G18" s="7"/>
      <c r="H18" s="12"/>
    </row>
    <row r="19" spans="1:8" ht="17.25" customHeight="1" x14ac:dyDescent="0.25">
      <c r="A19" s="367" t="s">
        <v>54</v>
      </c>
      <c r="B19" s="231">
        <v>1</v>
      </c>
      <c r="C19" s="242">
        <f>'Input-data'!C18</f>
        <v>715</v>
      </c>
      <c r="D19" s="244">
        <f t="shared" si="0"/>
        <v>3805</v>
      </c>
      <c r="E19" s="246">
        <f t="shared" si="2"/>
        <v>4.0349887133182848E-2</v>
      </c>
      <c r="F19" s="248">
        <f t="shared" si="1"/>
        <v>0.21472911963882621</v>
      </c>
      <c r="G19" s="7"/>
    </row>
    <row r="20" spans="1:8" ht="17.25" customHeight="1" x14ac:dyDescent="0.25">
      <c r="A20" s="365"/>
      <c r="B20" s="231">
        <v>0.5</v>
      </c>
      <c r="C20" s="242">
        <f>'Input-data'!C19</f>
        <v>2350</v>
      </c>
      <c r="D20" s="244">
        <f t="shared" si="0"/>
        <v>3090</v>
      </c>
      <c r="E20" s="246">
        <f t="shared" si="2"/>
        <v>0.13261851015801354</v>
      </c>
      <c r="F20" s="248">
        <f t="shared" si="1"/>
        <v>0.17437923250564336</v>
      </c>
      <c r="G20" s="7"/>
    </row>
    <row r="21" spans="1:8" ht="17.25" customHeight="1" x14ac:dyDescent="0.25">
      <c r="A21" s="365"/>
      <c r="B21" s="233">
        <v>0.25</v>
      </c>
      <c r="C21" s="242">
        <f>'Input-data'!C20</f>
        <v>575</v>
      </c>
      <c r="D21" s="244">
        <f t="shared" si="0"/>
        <v>740</v>
      </c>
      <c r="E21" s="246">
        <f t="shared" si="2"/>
        <v>3.2449209932279913E-2</v>
      </c>
      <c r="F21" s="248">
        <f t="shared" si="1"/>
        <v>4.17607223476298E-2</v>
      </c>
    </row>
    <row r="22" spans="1:8" ht="17.25" customHeight="1" x14ac:dyDescent="0.25">
      <c r="A22" s="365"/>
      <c r="B22" s="233">
        <v>0.125</v>
      </c>
      <c r="C22" s="242">
        <f>'Input-data'!C21</f>
        <v>95</v>
      </c>
      <c r="D22" s="244">
        <f t="shared" si="0"/>
        <v>165</v>
      </c>
      <c r="E22" s="246">
        <f t="shared" si="2"/>
        <v>5.3611738148984199E-3</v>
      </c>
      <c r="F22" s="248">
        <f t="shared" si="1"/>
        <v>9.3115124153498874E-3</v>
      </c>
    </row>
    <row r="23" spans="1:8" ht="17.25" customHeight="1" x14ac:dyDescent="0.25">
      <c r="A23" s="366"/>
      <c r="B23" s="233">
        <v>6.3E-2</v>
      </c>
      <c r="C23" s="242">
        <f>'Input-data'!C22</f>
        <v>70</v>
      </c>
      <c r="D23" s="244">
        <f t="shared" si="0"/>
        <v>70</v>
      </c>
      <c r="E23" s="246">
        <f t="shared" si="2"/>
        <v>3.9503386004514675E-3</v>
      </c>
      <c r="F23" s="248">
        <f t="shared" si="1"/>
        <v>3.9503386004514675E-3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4" t="s">
        <v>63</v>
      </c>
      <c r="B30" s="355"/>
      <c r="C30" s="344">
        <f ca="1">SUM(Interpolation!E3:E403)*0.0025</f>
        <v>10.437042283536334</v>
      </c>
      <c r="D30" s="345"/>
      <c r="E30" s="241" t="s">
        <v>197</v>
      </c>
      <c r="F30" s="241"/>
      <c r="G30" s="241"/>
      <c r="H30" s="241"/>
    </row>
    <row r="31" spans="1:8" ht="20.25" customHeight="1" x14ac:dyDescent="0.25">
      <c r="A31" s="356" t="s">
        <v>68</v>
      </c>
      <c r="B31" s="357"/>
      <c r="C31" s="340">
        <f ca="1">(C45*C39)^0.5</f>
        <v>3.0190609317425956</v>
      </c>
      <c r="D31" s="341"/>
    </row>
    <row r="32" spans="1:8" ht="20.25" customHeight="1" x14ac:dyDescent="0.25">
      <c r="A32" s="352" t="s">
        <v>15</v>
      </c>
      <c r="B32" s="353"/>
      <c r="C32" s="340">
        <f ca="1">C31/C33</f>
        <v>1.19627842864818</v>
      </c>
      <c r="D32" s="341"/>
    </row>
    <row r="33" spans="1:6" ht="20.25" customHeight="1" x14ac:dyDescent="0.25">
      <c r="A33" s="350" t="s">
        <v>69</v>
      </c>
      <c r="B33" s="351"/>
      <c r="C33" s="340">
        <f ca="1">(C44/C40)^0.5</f>
        <v>2.5237109183304414</v>
      </c>
      <c r="D33" s="341"/>
    </row>
    <row r="34" spans="1:6" ht="20.25" customHeight="1" x14ac:dyDescent="0.25">
      <c r="A34" s="352" t="s">
        <v>12</v>
      </c>
      <c r="B34" s="353"/>
      <c r="C34" s="340">
        <f ca="1">STDEV(Interpolation!E3:E403)</f>
        <v>9.3666471770332098</v>
      </c>
      <c r="D34" s="341"/>
    </row>
    <row r="35" spans="1:6" ht="20.25" customHeight="1" x14ac:dyDescent="0.25">
      <c r="A35" s="348" t="s">
        <v>76</v>
      </c>
      <c r="B35" s="349"/>
      <c r="C35" s="346">
        <f>geometric_std_dev!G21</f>
        <v>2.2310646351827805</v>
      </c>
      <c r="D35" s="347"/>
      <c r="E35" s="228"/>
    </row>
    <row r="36" spans="1:6" ht="20.25" customHeight="1" x14ac:dyDescent="0.25">
      <c r="A36" s="352" t="s">
        <v>10</v>
      </c>
      <c r="B36" s="353"/>
      <c r="C36" s="340">
        <f ca="1">SKEW(Interpolation!E3:E403)</f>
        <v>1.2771074783820562</v>
      </c>
      <c r="D36" s="341"/>
      <c r="E36" s="228"/>
      <c r="F36" s="228"/>
    </row>
    <row r="37" spans="1:6" ht="20.25" customHeight="1" x14ac:dyDescent="0.25">
      <c r="A37" s="352" t="s">
        <v>9</v>
      </c>
      <c r="B37" s="353"/>
      <c r="C37" s="340">
        <f ca="1">KURT(Interpolation!E3:E403)</f>
        <v>2.6022105647704508</v>
      </c>
      <c r="D37" s="341"/>
      <c r="E37" s="228"/>
      <c r="F37" s="228"/>
    </row>
    <row r="38" spans="1:6" ht="20.25" customHeight="1" x14ac:dyDescent="0.25">
      <c r="A38" s="352" t="s">
        <v>7</v>
      </c>
      <c r="B38" s="353"/>
      <c r="C38" s="340">
        <f ca="1">Interpolation!E363</f>
        <v>0.35978723404255319</v>
      </c>
      <c r="D38" s="341"/>
      <c r="E38" s="228"/>
      <c r="F38" s="228"/>
    </row>
    <row r="39" spans="1:6" ht="20.25" customHeight="1" x14ac:dyDescent="0.25">
      <c r="A39" s="352" t="s">
        <v>16</v>
      </c>
      <c r="B39" s="353"/>
      <c r="C39" s="340">
        <f ca="1">Interpolation!E339</f>
        <v>0.47289361702127658</v>
      </c>
      <c r="D39" s="341"/>
      <c r="E39" s="228"/>
      <c r="F39" s="228"/>
    </row>
    <row r="40" spans="1:6" ht="20.25" customHeight="1" x14ac:dyDescent="0.25">
      <c r="A40" s="352" t="s">
        <v>18</v>
      </c>
      <c r="B40" s="353"/>
      <c r="C40" s="340">
        <f ca="1">Interpolation!E303</f>
        <v>2.3301886792452819</v>
      </c>
      <c r="D40" s="341"/>
      <c r="E40" s="228"/>
      <c r="F40" s="228"/>
    </row>
    <row r="41" spans="1:6" ht="20.25" customHeight="1" x14ac:dyDescent="0.25">
      <c r="A41" s="350" t="s">
        <v>50</v>
      </c>
      <c r="B41" s="351"/>
      <c r="C41" s="340">
        <f ca="1">Interpolation!E283</f>
        <v>4.0014545454545427</v>
      </c>
      <c r="D41" s="341"/>
      <c r="E41" s="228"/>
      <c r="F41" s="228"/>
    </row>
    <row r="42" spans="1:6" ht="20.25" customHeight="1" x14ac:dyDescent="0.3">
      <c r="A42" s="348" t="s">
        <v>51</v>
      </c>
      <c r="B42" s="349"/>
      <c r="C42" s="346">
        <f ca="1">Interpolation!E203</f>
        <v>9.0409165302782313</v>
      </c>
      <c r="D42" s="347"/>
      <c r="E42" s="307">
        <f ca="1">17.5*(C42/1000)^(-1/6)</f>
        <v>38.34151818859965</v>
      </c>
      <c r="F42" s="228"/>
    </row>
    <row r="43" spans="1:6" ht="20.25" customHeight="1" x14ac:dyDescent="0.25">
      <c r="A43" s="350" t="s">
        <v>47</v>
      </c>
      <c r="B43" s="351"/>
      <c r="C43" s="340">
        <f ca="1">Interpolation!E163</f>
        <v>11.361047463175122</v>
      </c>
      <c r="D43" s="341"/>
      <c r="E43" s="308"/>
      <c r="F43" s="228"/>
    </row>
    <row r="44" spans="1:6" ht="20.25" customHeight="1" x14ac:dyDescent="0.25">
      <c r="A44" s="352" t="s">
        <v>19</v>
      </c>
      <c r="B44" s="353"/>
      <c r="C44" s="340">
        <f ca="1">Interpolation!E103</f>
        <v>14.841243862520457</v>
      </c>
      <c r="D44" s="341"/>
      <c r="E44" s="308"/>
      <c r="F44" s="228"/>
    </row>
    <row r="45" spans="1:6" ht="20.25" customHeight="1" x14ac:dyDescent="0.25">
      <c r="A45" s="358" t="s">
        <v>17</v>
      </c>
      <c r="B45" s="359"/>
      <c r="C45" s="340">
        <f ca="1">Interpolation!E67</f>
        <v>19.274375000000006</v>
      </c>
      <c r="D45" s="341"/>
      <c r="E45" s="308"/>
      <c r="F45" s="228"/>
    </row>
    <row r="46" spans="1:6" ht="20.25" customHeight="1" x14ac:dyDescent="0.25">
      <c r="A46" s="358" t="s">
        <v>8</v>
      </c>
      <c r="B46" s="359"/>
      <c r="C46" s="340">
        <f ca="1">Interpolation!E43</f>
        <v>24.179017857142853</v>
      </c>
      <c r="D46" s="341"/>
      <c r="E46" s="308">
        <f ca="1">23.5*(2*C46/1000)^(-1/6)</f>
        <v>38.933467709299727</v>
      </c>
      <c r="F46" s="228"/>
    </row>
    <row r="47" spans="1:6" ht="20.25" customHeight="1" x14ac:dyDescent="0.25">
      <c r="A47" s="360" t="s">
        <v>48</v>
      </c>
      <c r="B47" s="361"/>
      <c r="C47" s="340">
        <f ca="1">C43/C38</f>
        <v>31.577127780557703</v>
      </c>
      <c r="D47" s="341"/>
      <c r="E47" s="228"/>
      <c r="F47" s="228"/>
    </row>
    <row r="48" spans="1:6" ht="20.25" customHeight="1" thickBot="1" x14ac:dyDescent="0.3">
      <c r="A48" s="362" t="s">
        <v>49</v>
      </c>
      <c r="B48" s="363"/>
      <c r="C48" s="342">
        <f ca="1">C41^2/(C43*C38)</f>
        <v>3.9171630742772408</v>
      </c>
      <c r="D48" s="343"/>
      <c r="E48" s="228"/>
      <c r="F48" s="228"/>
    </row>
    <row r="49" spans="1:5" ht="20.25" customHeight="1" x14ac:dyDescent="0.25">
      <c r="A49" s="325" t="s">
        <v>184</v>
      </c>
      <c r="B49" s="326"/>
      <c r="C49" s="326"/>
      <c r="D49" s="327"/>
    </row>
    <row r="50" spans="1:5" ht="20.25" customHeight="1" x14ac:dyDescent="0.25">
      <c r="A50" s="330" t="s">
        <v>179</v>
      </c>
      <c r="B50" s="331"/>
      <c r="C50" s="328">
        <f ca="1">-0.0333+(0.4665/((1000*C42/1000)^0.21))</f>
        <v>0.26049677994688492</v>
      </c>
      <c r="D50" s="329"/>
    </row>
    <row r="51" spans="1:5" ht="20.25" customHeight="1" x14ac:dyDescent="0.25">
      <c r="A51" s="332" t="s">
        <v>180</v>
      </c>
      <c r="B51" s="333"/>
      <c r="C51" s="336">
        <f ca="1">0.13+(0.21/((1000*C42/1000+0.002)^0.21))</f>
        <v>0.26224964200297651</v>
      </c>
      <c r="D51" s="337"/>
    </row>
    <row r="52" spans="1:5" ht="20.25" customHeight="1" x14ac:dyDescent="0.25">
      <c r="A52" s="330" t="s">
        <v>181</v>
      </c>
      <c r="B52" s="331"/>
      <c r="C52" s="328">
        <f>0.621*EXP(-0.457*C35)</f>
        <v>0.22401982304025475</v>
      </c>
      <c r="D52" s="329"/>
    </row>
    <row r="53" spans="1:5" ht="20.25" customHeight="1" x14ac:dyDescent="0.25">
      <c r="A53" s="332" t="s">
        <v>182</v>
      </c>
      <c r="B53" s="333"/>
      <c r="C53" s="336">
        <f>'Berechnung_Yu&amp;Stand'!J1086</f>
        <v>0.1395370782211558</v>
      </c>
      <c r="D53" s="337"/>
    </row>
    <row r="54" spans="1:5" ht="20.25" customHeight="1" thickBot="1" x14ac:dyDescent="0.3">
      <c r="A54" s="334" t="s">
        <v>183</v>
      </c>
      <c r="B54" s="335"/>
      <c r="C54" s="338">
        <f>0.353-0.068*C35+0.146*F20</f>
        <v>0.22674697275339481</v>
      </c>
      <c r="D54" s="33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56.217567567567585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56.217567567567585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48.43513513513517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40.652702702702754</v>
      </c>
    </row>
    <row r="7" spans="1:5" x14ac:dyDescent="0.25">
      <c r="A7" s="16">
        <f>Statistik!F23*100</f>
        <v>0.39503386004514673</v>
      </c>
      <c r="B7" s="18">
        <f>'Input-data'!B22</f>
        <v>6.3E-2</v>
      </c>
      <c r="D7" s="2">
        <v>99</v>
      </c>
      <c r="E7" s="6">
        <f t="shared" ca="1" si="0"/>
        <v>32.870270270270339</v>
      </c>
    </row>
    <row r="8" spans="1:5" x14ac:dyDescent="0.25">
      <c r="A8" s="16">
        <f>Statistik!F22*100</f>
        <v>0.93115124153498874</v>
      </c>
      <c r="B8" s="18">
        <v>0.125</v>
      </c>
      <c r="D8" s="2">
        <v>98.75</v>
      </c>
      <c r="E8" s="6">
        <f t="shared" ca="1" si="0"/>
        <v>31.331622023809516</v>
      </c>
    </row>
    <row r="9" spans="1:5" x14ac:dyDescent="0.25">
      <c r="A9" s="16">
        <f>Statistik!F21*100</f>
        <v>4.1760722347629802</v>
      </c>
      <c r="B9" s="18">
        <f>'Input-data'!B20</f>
        <v>0.25</v>
      </c>
      <c r="D9" s="2">
        <v>98.5</v>
      </c>
      <c r="E9" s="6">
        <f t="shared" ca="1" si="0"/>
        <v>31.127261904761909</v>
      </c>
    </row>
    <row r="10" spans="1:5" x14ac:dyDescent="0.25">
      <c r="A10" s="16">
        <f>Statistik!F20*100</f>
        <v>17.437923250564335</v>
      </c>
      <c r="B10" s="18">
        <f>'Input-data'!B19</f>
        <v>0.5</v>
      </c>
      <c r="D10" s="2">
        <v>98.25</v>
      </c>
      <c r="E10" s="6">
        <f t="shared" ca="1" si="0"/>
        <v>30.922901785714288</v>
      </c>
    </row>
    <row r="11" spans="1:5" x14ac:dyDescent="0.25">
      <c r="A11" s="16">
        <f>Statistik!F19*100</f>
        <v>21.47291196388262</v>
      </c>
      <c r="B11" s="18">
        <f>'Input-data'!B18</f>
        <v>1</v>
      </c>
      <c r="D11" s="2">
        <v>98</v>
      </c>
      <c r="E11" s="6">
        <f t="shared" ca="1" si="0"/>
        <v>30.718541666666667</v>
      </c>
    </row>
    <row r="12" spans="1:5" x14ac:dyDescent="0.25">
      <c r="A12" s="16">
        <f>Statistik!F18*100</f>
        <v>24.012415349887135</v>
      </c>
      <c r="B12" s="18">
        <f>'Input-data'!B17</f>
        <v>2</v>
      </c>
      <c r="D12" s="2">
        <v>97.75</v>
      </c>
      <c r="E12" s="6">
        <f t="shared" ca="1" si="0"/>
        <v>30.514181547619046</v>
      </c>
    </row>
    <row r="13" spans="1:5" x14ac:dyDescent="0.25">
      <c r="A13" s="16">
        <f>Statistik!F17*100</f>
        <v>29.99435665914222</v>
      </c>
      <c r="B13" s="18">
        <f>'Input-data'!B16</f>
        <v>4</v>
      </c>
      <c r="D13" s="2">
        <v>97.5</v>
      </c>
      <c r="E13" s="6">
        <f t="shared" ca="1" si="0"/>
        <v>30.309821428571425</v>
      </c>
    </row>
    <row r="14" spans="1:5" x14ac:dyDescent="0.25">
      <c r="A14" s="16">
        <f>Statistik!F16*100</f>
        <v>45.513544018058695</v>
      </c>
      <c r="B14" s="18">
        <f>'Input-data'!B15</f>
        <v>8</v>
      </c>
      <c r="D14" s="2">
        <v>97.25</v>
      </c>
      <c r="E14" s="6">
        <f t="shared" ca="1" si="0"/>
        <v>30.105461309523804</v>
      </c>
    </row>
    <row r="15" spans="1:5" x14ac:dyDescent="0.25">
      <c r="A15" s="16">
        <f>Statistik!F15*100</f>
        <v>79.994356659142213</v>
      </c>
      <c r="B15" s="18">
        <f>'Input-data'!B14</f>
        <v>16</v>
      </c>
      <c r="D15" s="2">
        <v>97</v>
      </c>
      <c r="E15" s="6">
        <f t="shared" ca="1" si="0"/>
        <v>29.901101190476183</v>
      </c>
    </row>
    <row r="16" spans="1:5" x14ac:dyDescent="0.25">
      <c r="A16" s="16">
        <f>Statistik!F14*100</f>
        <v>98.955981941309261</v>
      </c>
      <c r="B16" s="18">
        <f>'Input-data'!B13</f>
        <v>31.5</v>
      </c>
      <c r="D16" s="2">
        <v>96.75</v>
      </c>
      <c r="E16" s="6">
        <f t="shared" ca="1" si="0"/>
        <v>29.696741071428576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29.492380952380955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29.288020833333334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29.083660714285713</v>
      </c>
    </row>
    <row r="20" spans="1:5" x14ac:dyDescent="0.25">
      <c r="D20" s="2">
        <v>95.75</v>
      </c>
      <c r="E20" s="6">
        <f t="shared" ca="1" si="0"/>
        <v>28.879300595238092</v>
      </c>
    </row>
    <row r="21" spans="1:5" x14ac:dyDescent="0.25">
      <c r="D21" s="2">
        <v>95.5</v>
      </c>
      <c r="E21" s="6">
        <f t="shared" ca="1" si="0"/>
        <v>28.674940476190471</v>
      </c>
    </row>
    <row r="22" spans="1:5" x14ac:dyDescent="0.25">
      <c r="D22" s="2">
        <v>95.25</v>
      </c>
      <c r="E22" s="6">
        <f t="shared" ca="1" si="0"/>
        <v>28.47058035714285</v>
      </c>
    </row>
    <row r="23" spans="1:5" x14ac:dyDescent="0.25">
      <c r="D23" s="2">
        <v>95</v>
      </c>
      <c r="E23" s="6">
        <f t="shared" ca="1" si="0"/>
        <v>28.266220238095244</v>
      </c>
    </row>
    <row r="24" spans="1:5" x14ac:dyDescent="0.25">
      <c r="D24" s="2">
        <v>94.75</v>
      </c>
      <c r="E24" s="6">
        <f t="shared" ca="1" si="0"/>
        <v>28.061860119047623</v>
      </c>
    </row>
    <row r="25" spans="1:5" x14ac:dyDescent="0.25">
      <c r="D25" s="2">
        <v>94.5</v>
      </c>
      <c r="E25" s="6">
        <f t="shared" ca="1" si="0"/>
        <v>27.857500000000002</v>
      </c>
    </row>
    <row r="26" spans="1:5" x14ac:dyDescent="0.25">
      <c r="D26" s="2">
        <v>94.25</v>
      </c>
      <c r="E26" s="6">
        <f t="shared" ca="1" si="0"/>
        <v>27.653139880952381</v>
      </c>
    </row>
    <row r="27" spans="1:5" x14ac:dyDescent="0.25">
      <c r="D27" s="2">
        <v>94</v>
      </c>
      <c r="E27" s="6">
        <f t="shared" ca="1" si="0"/>
        <v>27.44877976190476</v>
      </c>
    </row>
    <row r="28" spans="1:5" x14ac:dyDescent="0.25">
      <c r="D28" s="2">
        <v>93.75</v>
      </c>
      <c r="E28" s="6">
        <f t="shared" ca="1" si="0"/>
        <v>27.244419642857139</v>
      </c>
    </row>
    <row r="29" spans="1:5" x14ac:dyDescent="0.25">
      <c r="D29" s="2">
        <v>93.5</v>
      </c>
      <c r="E29" s="6">
        <f t="shared" ca="1" si="0"/>
        <v>27.040059523809518</v>
      </c>
    </row>
    <row r="30" spans="1:5" x14ac:dyDescent="0.25">
      <c r="D30" s="2">
        <v>93.25</v>
      </c>
      <c r="E30" s="6">
        <f t="shared" ca="1" si="0"/>
        <v>26.835699404761911</v>
      </c>
    </row>
    <row r="31" spans="1:5" x14ac:dyDescent="0.25">
      <c r="D31" s="2">
        <v>93</v>
      </c>
      <c r="E31" s="6">
        <f t="shared" ca="1" si="0"/>
        <v>26.63133928571429</v>
      </c>
    </row>
    <row r="32" spans="1:5" x14ac:dyDescent="0.25">
      <c r="D32" s="2">
        <v>92.75</v>
      </c>
      <c r="E32" s="6">
        <f t="shared" ca="1" si="0"/>
        <v>26.426979166666669</v>
      </c>
    </row>
    <row r="33" spans="4:5" x14ac:dyDescent="0.25">
      <c r="D33" s="2">
        <v>92.5</v>
      </c>
      <c r="E33" s="6">
        <f t="shared" ca="1" si="0"/>
        <v>26.222619047619048</v>
      </c>
    </row>
    <row r="34" spans="4:5" x14ac:dyDescent="0.25">
      <c r="D34" s="2">
        <v>92.25</v>
      </c>
      <c r="E34" s="6">
        <f t="shared" ca="1" si="0"/>
        <v>26.018258928571427</v>
      </c>
    </row>
    <row r="35" spans="4:5" x14ac:dyDescent="0.25">
      <c r="D35" s="2">
        <v>92</v>
      </c>
      <c r="E35" s="6">
        <f t="shared" ca="1" si="0"/>
        <v>25.813898809523806</v>
      </c>
    </row>
    <row r="36" spans="4:5" x14ac:dyDescent="0.25">
      <c r="D36" s="2">
        <v>91.75</v>
      </c>
      <c r="E36" s="6">
        <f t="shared" ca="1" si="0"/>
        <v>25.609538690476185</v>
      </c>
    </row>
    <row r="37" spans="4:5" x14ac:dyDescent="0.25">
      <c r="D37" s="2">
        <v>91.5</v>
      </c>
      <c r="E37" s="6">
        <f t="shared" ca="1" si="0"/>
        <v>25.405178571428578</v>
      </c>
    </row>
    <row r="38" spans="4:5" x14ac:dyDescent="0.25">
      <c r="D38" s="2">
        <v>91.25</v>
      </c>
      <c r="E38" s="6">
        <f t="shared" ca="1" si="0"/>
        <v>25.200818452380958</v>
      </c>
    </row>
    <row r="39" spans="4:5" x14ac:dyDescent="0.25">
      <c r="D39" s="2">
        <v>91</v>
      </c>
      <c r="E39" s="6">
        <f t="shared" ca="1" si="0"/>
        <v>24.996458333333337</v>
      </c>
    </row>
    <row r="40" spans="4:5" x14ac:dyDescent="0.25">
      <c r="D40" s="2">
        <v>90.75</v>
      </c>
      <c r="E40" s="6">
        <f t="shared" ca="1" si="0"/>
        <v>24.792098214285716</v>
      </c>
    </row>
    <row r="41" spans="4:5" x14ac:dyDescent="0.25">
      <c r="D41" s="2">
        <v>90.5</v>
      </c>
      <c r="E41" s="6">
        <f t="shared" ca="1" si="0"/>
        <v>24.587738095238095</v>
      </c>
    </row>
    <row r="42" spans="4:5" x14ac:dyDescent="0.25">
      <c r="D42" s="2">
        <v>90.25</v>
      </c>
      <c r="E42" s="6">
        <f t="shared" ca="1" si="0"/>
        <v>24.383377976190474</v>
      </c>
    </row>
    <row r="43" spans="4:5" x14ac:dyDescent="0.25">
      <c r="D43" s="2">
        <v>90</v>
      </c>
      <c r="E43" s="6">
        <f t="shared" ca="1" si="0"/>
        <v>24.179017857142853</v>
      </c>
    </row>
    <row r="44" spans="4:5" x14ac:dyDescent="0.25">
      <c r="D44" s="2">
        <v>89.75</v>
      </c>
      <c r="E44" s="6">
        <f t="shared" ca="1" si="0"/>
        <v>23.974657738095246</v>
      </c>
    </row>
    <row r="45" spans="4:5" x14ac:dyDescent="0.25">
      <c r="D45" s="2">
        <v>89.5</v>
      </c>
      <c r="E45" s="6">
        <f t="shared" ca="1" si="0"/>
        <v>23.770297619047625</v>
      </c>
    </row>
    <row r="46" spans="4:5" x14ac:dyDescent="0.25">
      <c r="D46" s="2">
        <v>89.25</v>
      </c>
      <c r="E46" s="6">
        <f t="shared" ca="1" si="0"/>
        <v>23.565937500000004</v>
      </c>
    </row>
    <row r="47" spans="4:5" x14ac:dyDescent="0.25">
      <c r="D47" s="2">
        <v>89</v>
      </c>
      <c r="E47" s="6">
        <f t="shared" ca="1" si="0"/>
        <v>23.361577380952383</v>
      </c>
    </row>
    <row r="48" spans="4:5" x14ac:dyDescent="0.25">
      <c r="D48" s="2">
        <v>88.75</v>
      </c>
      <c r="E48" s="6">
        <f t="shared" ca="1" si="0"/>
        <v>23.157217261904762</v>
      </c>
    </row>
    <row r="49" spans="4:5" x14ac:dyDescent="0.25">
      <c r="D49" s="2">
        <v>88.5</v>
      </c>
      <c r="E49" s="6">
        <f t="shared" ca="1" si="0"/>
        <v>22.952857142857141</v>
      </c>
    </row>
    <row r="50" spans="4:5" x14ac:dyDescent="0.25">
      <c r="D50" s="2">
        <v>88.25</v>
      </c>
      <c r="E50" s="6">
        <f t="shared" ca="1" si="0"/>
        <v>22.74849702380952</v>
      </c>
    </row>
    <row r="51" spans="4:5" x14ac:dyDescent="0.25">
      <c r="D51" s="2">
        <v>88</v>
      </c>
      <c r="E51" s="6">
        <f t="shared" ca="1" si="0"/>
        <v>22.544136904761899</v>
      </c>
    </row>
    <row r="52" spans="4:5" x14ac:dyDescent="0.25">
      <c r="D52" s="2">
        <v>87.75</v>
      </c>
      <c r="E52" s="6">
        <f t="shared" ca="1" si="0"/>
        <v>22.339776785714292</v>
      </c>
    </row>
    <row r="53" spans="4:5" x14ac:dyDescent="0.25">
      <c r="D53" s="2">
        <v>87.5</v>
      </c>
      <c r="E53" s="6">
        <f t="shared" ca="1" si="0"/>
        <v>22.135416666666671</v>
      </c>
    </row>
    <row r="54" spans="4:5" x14ac:dyDescent="0.25">
      <c r="D54" s="2">
        <v>87.25</v>
      </c>
      <c r="E54" s="6">
        <f t="shared" ca="1" si="0"/>
        <v>21.93105654761905</v>
      </c>
    </row>
    <row r="55" spans="4:5" x14ac:dyDescent="0.25">
      <c r="D55" s="2">
        <v>87</v>
      </c>
      <c r="E55" s="6">
        <f t="shared" ca="1" si="0"/>
        <v>21.726696428571429</v>
      </c>
    </row>
    <row r="56" spans="4:5" x14ac:dyDescent="0.25">
      <c r="D56" s="2">
        <v>86.75</v>
      </c>
      <c r="E56" s="6">
        <f t="shared" ca="1" si="0"/>
        <v>21.522336309523808</v>
      </c>
    </row>
    <row r="57" spans="4:5" x14ac:dyDescent="0.25">
      <c r="D57" s="2">
        <v>86.5</v>
      </c>
      <c r="E57" s="6">
        <f t="shared" ca="1" si="0"/>
        <v>21.317976190476188</v>
      </c>
    </row>
    <row r="58" spans="4:5" x14ac:dyDescent="0.25">
      <c r="D58" s="2">
        <v>86.25</v>
      </c>
      <c r="E58" s="6">
        <f t="shared" ca="1" si="0"/>
        <v>21.113616071428567</v>
      </c>
    </row>
    <row r="59" spans="4:5" x14ac:dyDescent="0.25">
      <c r="D59" s="2">
        <v>86</v>
      </c>
      <c r="E59" s="6">
        <f t="shared" ca="1" si="0"/>
        <v>20.90925595238096</v>
      </c>
    </row>
    <row r="60" spans="4:5" x14ac:dyDescent="0.25">
      <c r="D60" s="2">
        <v>85.75</v>
      </c>
      <c r="E60" s="6">
        <f t="shared" ca="1" si="0"/>
        <v>20.704895833333339</v>
      </c>
    </row>
    <row r="61" spans="4:5" x14ac:dyDescent="0.25">
      <c r="D61" s="2">
        <v>85.5</v>
      </c>
      <c r="E61" s="6">
        <f t="shared" ca="1" si="0"/>
        <v>20.500535714285718</v>
      </c>
    </row>
    <row r="62" spans="4:5" x14ac:dyDescent="0.25">
      <c r="D62" s="2">
        <v>85.25</v>
      </c>
      <c r="E62" s="6">
        <f t="shared" ca="1" si="0"/>
        <v>20.296175595238097</v>
      </c>
    </row>
    <row r="63" spans="4:5" x14ac:dyDescent="0.25">
      <c r="D63" s="2">
        <v>85</v>
      </c>
      <c r="E63" s="6">
        <f t="shared" ca="1" si="0"/>
        <v>20.091815476190476</v>
      </c>
    </row>
    <row r="64" spans="4:5" x14ac:dyDescent="0.25">
      <c r="D64" s="2">
        <v>84.75</v>
      </c>
      <c r="E64" s="6">
        <f t="shared" ca="1" si="0"/>
        <v>19.887455357142855</v>
      </c>
    </row>
    <row r="65" spans="4:5" x14ac:dyDescent="0.25">
      <c r="D65" s="2">
        <v>84.5</v>
      </c>
      <c r="E65" s="6">
        <f t="shared" ca="1" si="0"/>
        <v>19.683095238095234</v>
      </c>
    </row>
    <row r="66" spans="4:5" x14ac:dyDescent="0.25">
      <c r="D66" s="2">
        <v>84.25</v>
      </c>
      <c r="E66" s="6">
        <f t="shared" ca="1" si="0"/>
        <v>19.478735119047627</v>
      </c>
    </row>
    <row r="67" spans="4:5" x14ac:dyDescent="0.25">
      <c r="D67" s="2">
        <v>84</v>
      </c>
      <c r="E67" s="6">
        <f t="shared" ca="1" si="0"/>
        <v>19.274375000000006</v>
      </c>
    </row>
    <row r="68" spans="4:5" x14ac:dyDescent="0.25">
      <c r="D68" s="2">
        <v>83.75</v>
      </c>
      <c r="E68" s="6">
        <f t="shared" ca="1" si="0"/>
        <v>19.070014880952385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18.865654761904764</v>
      </c>
    </row>
    <row r="70" spans="4:5" x14ac:dyDescent="0.25">
      <c r="D70" s="2">
        <v>83.25</v>
      </c>
      <c r="E70" s="6">
        <f t="shared" ca="1" si="1"/>
        <v>18.661294642857143</v>
      </c>
    </row>
    <row r="71" spans="4:5" x14ac:dyDescent="0.25">
      <c r="D71" s="2">
        <v>83</v>
      </c>
      <c r="E71" s="6">
        <f t="shared" ca="1" si="1"/>
        <v>18.456934523809522</v>
      </c>
    </row>
    <row r="72" spans="4:5" x14ac:dyDescent="0.25">
      <c r="D72" s="2">
        <v>82.75</v>
      </c>
      <c r="E72" s="6">
        <f t="shared" ca="1" si="1"/>
        <v>18.252574404761901</v>
      </c>
    </row>
    <row r="73" spans="4:5" x14ac:dyDescent="0.25">
      <c r="D73" s="2">
        <v>82.5</v>
      </c>
      <c r="E73" s="6">
        <f t="shared" ca="1" si="1"/>
        <v>18.048214285714295</v>
      </c>
    </row>
    <row r="74" spans="4:5" x14ac:dyDescent="0.25">
      <c r="D74" s="2">
        <v>82.25</v>
      </c>
      <c r="E74" s="6">
        <f t="shared" ca="1" si="1"/>
        <v>17.843854166666674</v>
      </c>
    </row>
    <row r="75" spans="4:5" x14ac:dyDescent="0.25">
      <c r="D75" s="2">
        <v>82</v>
      </c>
      <c r="E75" s="6">
        <f t="shared" ca="1" si="1"/>
        <v>17.639494047619053</v>
      </c>
    </row>
    <row r="76" spans="4:5" x14ac:dyDescent="0.25">
      <c r="D76" s="2">
        <v>81.75</v>
      </c>
      <c r="E76" s="6">
        <f t="shared" ca="1" si="1"/>
        <v>17.435133928571432</v>
      </c>
    </row>
    <row r="77" spans="4:5" x14ac:dyDescent="0.25">
      <c r="D77" s="2">
        <v>81.5</v>
      </c>
      <c r="E77" s="6">
        <f t="shared" ca="1" si="1"/>
        <v>17.230773809523811</v>
      </c>
    </row>
    <row r="78" spans="4:5" x14ac:dyDescent="0.25">
      <c r="D78" s="2">
        <v>81.25</v>
      </c>
      <c r="E78" s="6">
        <f t="shared" ca="1" si="1"/>
        <v>17.02641369047619</v>
      </c>
    </row>
    <row r="79" spans="4:5" x14ac:dyDescent="0.25">
      <c r="D79" s="2">
        <v>81</v>
      </c>
      <c r="E79" s="6">
        <f t="shared" ca="1" si="1"/>
        <v>16.822053571428569</v>
      </c>
    </row>
    <row r="80" spans="4:5" x14ac:dyDescent="0.25">
      <c r="D80" s="2">
        <v>80.75</v>
      </c>
      <c r="E80" s="6">
        <f t="shared" ca="1" si="1"/>
        <v>16.617693452380962</v>
      </c>
    </row>
    <row r="81" spans="4:5" x14ac:dyDescent="0.25">
      <c r="D81" s="2">
        <v>80.5</v>
      </c>
      <c r="E81" s="6">
        <f t="shared" ca="1" si="1"/>
        <v>16.413333333333341</v>
      </c>
    </row>
    <row r="82" spans="4:5" x14ac:dyDescent="0.25">
      <c r="D82" s="2">
        <v>80.25</v>
      </c>
      <c r="E82" s="6">
        <f t="shared" ca="1" si="1"/>
        <v>16.20897321428572</v>
      </c>
    </row>
    <row r="83" spans="4:5" x14ac:dyDescent="0.25">
      <c r="D83" s="2">
        <v>80</v>
      </c>
      <c r="E83" s="6">
        <f t="shared" ca="1" si="1"/>
        <v>16.004613095238099</v>
      </c>
    </row>
    <row r="84" spans="4:5" x14ac:dyDescent="0.25">
      <c r="D84" s="2">
        <v>79.75</v>
      </c>
      <c r="E84" s="6">
        <f t="shared" ca="1" si="1"/>
        <v>15.943306055646481</v>
      </c>
    </row>
    <row r="85" spans="4:5" x14ac:dyDescent="0.25">
      <c r="D85" s="2">
        <v>79.5</v>
      </c>
      <c r="E85" s="6">
        <f t="shared" ca="1" si="1"/>
        <v>15.885302782324061</v>
      </c>
    </row>
    <row r="86" spans="4:5" x14ac:dyDescent="0.25">
      <c r="D86" s="2">
        <v>79.25</v>
      </c>
      <c r="E86" s="6">
        <f t="shared" ca="1" si="1"/>
        <v>15.827299509001637</v>
      </c>
    </row>
    <row r="87" spans="4:5" x14ac:dyDescent="0.25">
      <c r="D87" s="2">
        <v>79</v>
      </c>
      <c r="E87" s="6">
        <f t="shared" ca="1" si="1"/>
        <v>15.769296235679214</v>
      </c>
    </row>
    <row r="88" spans="4:5" x14ac:dyDescent="0.25">
      <c r="D88" s="2">
        <v>78.75</v>
      </c>
      <c r="E88" s="6">
        <f t="shared" ca="1" si="1"/>
        <v>15.711292962356794</v>
      </c>
    </row>
    <row r="89" spans="4:5" x14ac:dyDescent="0.25">
      <c r="D89" s="2">
        <v>78.5</v>
      </c>
      <c r="E89" s="6">
        <f t="shared" ca="1" si="1"/>
        <v>15.65328968903437</v>
      </c>
    </row>
    <row r="90" spans="4:5" x14ac:dyDescent="0.25">
      <c r="D90" s="2">
        <v>78.25</v>
      </c>
      <c r="E90" s="6">
        <f t="shared" ca="1" si="1"/>
        <v>15.595286415711946</v>
      </c>
    </row>
    <row r="91" spans="4:5" x14ac:dyDescent="0.25">
      <c r="D91" s="2">
        <v>78</v>
      </c>
      <c r="E91" s="6">
        <f t="shared" ca="1" si="1"/>
        <v>15.537283142389526</v>
      </c>
    </row>
    <row r="92" spans="4:5" x14ac:dyDescent="0.25">
      <c r="D92" s="2">
        <v>77.75</v>
      </c>
      <c r="E92" s="6">
        <f t="shared" ca="1" si="1"/>
        <v>15.479279869067103</v>
      </c>
    </row>
    <row r="93" spans="4:5" x14ac:dyDescent="0.25">
      <c r="D93" s="2">
        <v>77.5</v>
      </c>
      <c r="E93" s="6">
        <f t="shared" ca="1" si="1"/>
        <v>15.421276595744683</v>
      </c>
    </row>
    <row r="94" spans="4:5" x14ac:dyDescent="0.25">
      <c r="D94" s="2">
        <v>77.25</v>
      </c>
      <c r="E94" s="6">
        <f t="shared" ca="1" si="1"/>
        <v>15.363273322422259</v>
      </c>
    </row>
    <row r="95" spans="4:5" x14ac:dyDescent="0.25">
      <c r="D95" s="2">
        <v>77</v>
      </c>
      <c r="E95" s="6">
        <f t="shared" ca="1" si="1"/>
        <v>15.305270049099835</v>
      </c>
    </row>
    <row r="96" spans="4:5" x14ac:dyDescent="0.25">
      <c r="D96" s="2">
        <v>76.75</v>
      </c>
      <c r="E96" s="6">
        <f t="shared" ca="1" si="1"/>
        <v>15.247266775777415</v>
      </c>
    </row>
    <row r="97" spans="4:5" x14ac:dyDescent="0.25">
      <c r="D97" s="2">
        <v>76.5</v>
      </c>
      <c r="E97" s="6">
        <f t="shared" ca="1" si="1"/>
        <v>15.189263502454992</v>
      </c>
    </row>
    <row r="98" spans="4:5" x14ac:dyDescent="0.25">
      <c r="D98" s="2">
        <v>76.25</v>
      </c>
      <c r="E98" s="6">
        <f t="shared" ca="1" si="1"/>
        <v>15.131260229132568</v>
      </c>
    </row>
    <row r="99" spans="4:5" x14ac:dyDescent="0.25">
      <c r="D99" s="2">
        <v>76</v>
      </c>
      <c r="E99" s="6">
        <f t="shared" ca="1" si="1"/>
        <v>15.073256955810148</v>
      </c>
    </row>
    <row r="100" spans="4:5" x14ac:dyDescent="0.25">
      <c r="D100" s="2">
        <v>75.75</v>
      </c>
      <c r="E100" s="6">
        <f t="shared" ca="1" si="1"/>
        <v>15.015253682487725</v>
      </c>
    </row>
    <row r="101" spans="4:5" x14ac:dyDescent="0.25">
      <c r="D101" s="2">
        <v>75.5</v>
      </c>
      <c r="E101" s="6">
        <f t="shared" ca="1" si="1"/>
        <v>14.957250409165304</v>
      </c>
    </row>
    <row r="102" spans="4:5" x14ac:dyDescent="0.25">
      <c r="D102" s="2">
        <v>75.25</v>
      </c>
      <c r="E102" s="6">
        <f t="shared" ca="1" si="1"/>
        <v>14.899247135842881</v>
      </c>
    </row>
    <row r="103" spans="4:5" x14ac:dyDescent="0.25">
      <c r="D103" s="2">
        <v>75</v>
      </c>
      <c r="E103" s="6">
        <f t="shared" ca="1" si="1"/>
        <v>14.841243862520457</v>
      </c>
    </row>
    <row r="104" spans="4:5" x14ac:dyDescent="0.25">
      <c r="D104" s="2">
        <v>74.75</v>
      </c>
      <c r="E104" s="6">
        <f t="shared" ca="1" si="1"/>
        <v>14.783240589198037</v>
      </c>
    </row>
    <row r="105" spans="4:5" x14ac:dyDescent="0.25">
      <c r="D105" s="2">
        <v>74.5</v>
      </c>
      <c r="E105" s="6">
        <f t="shared" ca="1" si="1"/>
        <v>14.725237315875614</v>
      </c>
    </row>
    <row r="106" spans="4:5" x14ac:dyDescent="0.25">
      <c r="D106" s="2">
        <v>74.25</v>
      </c>
      <c r="E106" s="6">
        <f t="shared" ca="1" si="1"/>
        <v>14.66723404255319</v>
      </c>
    </row>
    <row r="107" spans="4:5" x14ac:dyDescent="0.25">
      <c r="D107" s="2">
        <v>74</v>
      </c>
      <c r="E107" s="6">
        <f t="shared" ca="1" si="1"/>
        <v>14.60923076923077</v>
      </c>
    </row>
    <row r="108" spans="4:5" x14ac:dyDescent="0.25">
      <c r="D108" s="2">
        <v>73.75</v>
      </c>
      <c r="E108" s="6">
        <f t="shared" ca="1" si="1"/>
        <v>14.551227495908346</v>
      </c>
    </row>
    <row r="109" spans="4:5" x14ac:dyDescent="0.25">
      <c r="D109" s="2">
        <v>73.5</v>
      </c>
      <c r="E109" s="6">
        <f t="shared" ca="1" si="1"/>
        <v>14.493224222585926</v>
      </c>
    </row>
    <row r="110" spans="4:5" x14ac:dyDescent="0.25">
      <c r="D110" s="2">
        <v>73.25</v>
      </c>
      <c r="E110" s="6">
        <f t="shared" ca="1" si="1"/>
        <v>14.435220949263503</v>
      </c>
    </row>
    <row r="111" spans="4:5" x14ac:dyDescent="0.25">
      <c r="D111" s="2">
        <v>73</v>
      </c>
      <c r="E111" s="6">
        <f t="shared" ca="1" si="1"/>
        <v>14.377217675941079</v>
      </c>
    </row>
    <row r="112" spans="4:5" x14ac:dyDescent="0.25">
      <c r="D112" s="2">
        <v>72.75</v>
      </c>
      <c r="E112" s="6">
        <f t="shared" ca="1" si="1"/>
        <v>14.319214402618659</v>
      </c>
    </row>
    <row r="113" spans="4:5" x14ac:dyDescent="0.25">
      <c r="D113" s="2">
        <v>72.5</v>
      </c>
      <c r="E113" s="6">
        <f t="shared" ca="1" si="1"/>
        <v>14.261211129296235</v>
      </c>
    </row>
    <row r="114" spans="4:5" x14ac:dyDescent="0.25">
      <c r="D114" s="2">
        <v>72.25</v>
      </c>
      <c r="E114" s="6">
        <f t="shared" ca="1" si="1"/>
        <v>14.203207855973812</v>
      </c>
    </row>
    <row r="115" spans="4:5" x14ac:dyDescent="0.25">
      <c r="D115" s="2">
        <v>72</v>
      </c>
      <c r="E115" s="6">
        <f t="shared" ca="1" si="1"/>
        <v>14.145204582651392</v>
      </c>
    </row>
    <row r="116" spans="4:5" x14ac:dyDescent="0.25">
      <c r="D116" s="2">
        <v>71.75</v>
      </c>
      <c r="E116" s="6">
        <f t="shared" ca="1" si="1"/>
        <v>14.087201309328968</v>
      </c>
    </row>
    <row r="117" spans="4:5" x14ac:dyDescent="0.25">
      <c r="D117" s="2">
        <v>71.5</v>
      </c>
      <c r="E117" s="6">
        <f t="shared" ca="1" si="1"/>
        <v>14.029198036006548</v>
      </c>
    </row>
    <row r="118" spans="4:5" x14ac:dyDescent="0.25">
      <c r="D118" s="2">
        <v>71.25</v>
      </c>
      <c r="E118" s="6">
        <f t="shared" ca="1" si="1"/>
        <v>13.971194762684124</v>
      </c>
    </row>
    <row r="119" spans="4:5" x14ac:dyDescent="0.25">
      <c r="D119" s="2">
        <v>71</v>
      </c>
      <c r="E119" s="6">
        <f t="shared" ca="1" si="1"/>
        <v>13.913191489361701</v>
      </c>
    </row>
    <row r="120" spans="4:5" x14ac:dyDescent="0.25">
      <c r="D120" s="2">
        <v>70.75</v>
      </c>
      <c r="E120" s="6">
        <f t="shared" ca="1" si="1"/>
        <v>13.855188216039281</v>
      </c>
    </row>
    <row r="121" spans="4:5" x14ac:dyDescent="0.25">
      <c r="D121" s="2">
        <v>70.5</v>
      </c>
      <c r="E121" s="6">
        <f t="shared" ca="1" si="1"/>
        <v>13.797184942716857</v>
      </c>
    </row>
    <row r="122" spans="4:5" x14ac:dyDescent="0.25">
      <c r="D122" s="2">
        <v>70.25</v>
      </c>
      <c r="E122" s="6">
        <f t="shared" ca="1" si="1"/>
        <v>13.739181669394437</v>
      </c>
    </row>
    <row r="123" spans="4:5" x14ac:dyDescent="0.25">
      <c r="D123" s="2">
        <v>70</v>
      </c>
      <c r="E123" s="6">
        <f t="shared" ca="1" si="1"/>
        <v>13.681178396072013</v>
      </c>
    </row>
    <row r="124" spans="4:5" x14ac:dyDescent="0.25">
      <c r="D124" s="2">
        <v>69.75</v>
      </c>
      <c r="E124" s="6">
        <f t="shared" ca="1" si="1"/>
        <v>13.62317512274959</v>
      </c>
    </row>
    <row r="125" spans="4:5" x14ac:dyDescent="0.25">
      <c r="D125" s="2">
        <v>69.5</v>
      </c>
      <c r="E125" s="6">
        <f t="shared" ca="1" si="1"/>
        <v>13.56517184942717</v>
      </c>
    </row>
    <row r="126" spans="4:5" x14ac:dyDescent="0.25">
      <c r="D126" s="2">
        <v>69.25</v>
      </c>
      <c r="E126" s="6">
        <f t="shared" ca="1" si="1"/>
        <v>13.507168576104746</v>
      </c>
    </row>
    <row r="127" spans="4:5" x14ac:dyDescent="0.25">
      <c r="D127" s="2">
        <v>69</v>
      </c>
      <c r="E127" s="6">
        <f t="shared" ca="1" si="1"/>
        <v>13.449165302782323</v>
      </c>
    </row>
    <row r="128" spans="4:5" x14ac:dyDescent="0.25">
      <c r="D128" s="2">
        <v>68.75</v>
      </c>
      <c r="E128" s="6">
        <f t="shared" ca="1" si="1"/>
        <v>13.391162029459903</v>
      </c>
    </row>
    <row r="129" spans="4:5" x14ac:dyDescent="0.25">
      <c r="D129" s="2">
        <v>68.5</v>
      </c>
      <c r="E129" s="6">
        <f t="shared" ca="1" si="1"/>
        <v>13.333158756137479</v>
      </c>
    </row>
    <row r="130" spans="4:5" x14ac:dyDescent="0.25">
      <c r="D130" s="2">
        <v>68.25</v>
      </c>
      <c r="E130" s="6">
        <f t="shared" ca="1" si="1"/>
        <v>13.275155482815057</v>
      </c>
    </row>
    <row r="131" spans="4:5" x14ac:dyDescent="0.25">
      <c r="D131" s="2">
        <v>68</v>
      </c>
      <c r="E131" s="6">
        <f t="shared" ca="1" si="1"/>
        <v>13.217152209492635</v>
      </c>
    </row>
    <row r="132" spans="4:5" x14ac:dyDescent="0.25">
      <c r="D132" s="2">
        <v>67.75</v>
      </c>
      <c r="E132" s="6">
        <f t="shared" ca="1" si="1"/>
        <v>13.159148936170213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13.10114566284779</v>
      </c>
    </row>
    <row r="134" spans="4:5" x14ac:dyDescent="0.25">
      <c r="D134" s="2">
        <v>67.25</v>
      </c>
      <c r="E134" s="6">
        <f t="shared" ca="1" si="2"/>
        <v>13.043142389525368</v>
      </c>
    </row>
    <row r="135" spans="4:5" x14ac:dyDescent="0.25">
      <c r="D135" s="2">
        <v>67</v>
      </c>
      <c r="E135" s="6">
        <f t="shared" ca="1" si="2"/>
        <v>12.985139116202946</v>
      </c>
    </row>
    <row r="136" spans="4:5" x14ac:dyDescent="0.25">
      <c r="D136" s="2">
        <v>66.75</v>
      </c>
      <c r="E136" s="6">
        <f t="shared" ca="1" si="2"/>
        <v>12.927135842880524</v>
      </c>
    </row>
    <row r="137" spans="4:5" x14ac:dyDescent="0.25">
      <c r="D137" s="2">
        <v>66.5</v>
      </c>
      <c r="E137" s="6">
        <f t="shared" ca="1" si="2"/>
        <v>12.869132569558101</v>
      </c>
    </row>
    <row r="138" spans="4:5" x14ac:dyDescent="0.25">
      <c r="D138" s="2">
        <v>66.25</v>
      </c>
      <c r="E138" s="6">
        <f t="shared" ca="1" si="2"/>
        <v>12.811129296235679</v>
      </c>
    </row>
    <row r="139" spans="4:5" x14ac:dyDescent="0.25">
      <c r="D139" s="2">
        <v>66</v>
      </c>
      <c r="E139" s="6">
        <f t="shared" ca="1" si="2"/>
        <v>12.753126022913257</v>
      </c>
    </row>
    <row r="140" spans="4:5" x14ac:dyDescent="0.25">
      <c r="D140" s="2">
        <v>65.75</v>
      </c>
      <c r="E140" s="6">
        <f t="shared" ca="1" si="2"/>
        <v>12.695122749590835</v>
      </c>
    </row>
    <row r="141" spans="4:5" x14ac:dyDescent="0.25">
      <c r="D141" s="2">
        <v>65.5</v>
      </c>
      <c r="E141" s="6">
        <f t="shared" ca="1" si="2"/>
        <v>12.637119476268412</v>
      </c>
    </row>
    <row r="142" spans="4:5" x14ac:dyDescent="0.25">
      <c r="D142" s="2">
        <v>65.25</v>
      </c>
      <c r="E142" s="6">
        <f t="shared" ca="1" si="2"/>
        <v>12.57911620294599</v>
      </c>
    </row>
    <row r="143" spans="4:5" x14ac:dyDescent="0.25">
      <c r="D143" s="2">
        <v>65</v>
      </c>
      <c r="E143" s="6">
        <f t="shared" ca="1" si="2"/>
        <v>12.521112929623568</v>
      </c>
    </row>
    <row r="144" spans="4:5" x14ac:dyDescent="0.25">
      <c r="D144" s="2">
        <v>64.75</v>
      </c>
      <c r="E144" s="6">
        <f t="shared" ca="1" si="2"/>
        <v>12.463109656301146</v>
      </c>
    </row>
    <row r="145" spans="4:5" x14ac:dyDescent="0.25">
      <c r="D145" s="2">
        <v>64.5</v>
      </c>
      <c r="E145" s="6">
        <f t="shared" ca="1" si="2"/>
        <v>12.405106382978722</v>
      </c>
    </row>
    <row r="146" spans="4:5" x14ac:dyDescent="0.25">
      <c r="D146" s="2">
        <v>64.25</v>
      </c>
      <c r="E146" s="6">
        <f t="shared" ca="1" si="2"/>
        <v>12.347103109656301</v>
      </c>
    </row>
    <row r="147" spans="4:5" x14ac:dyDescent="0.25">
      <c r="D147" s="2">
        <v>64</v>
      </c>
      <c r="E147" s="6">
        <f t="shared" ca="1" si="2"/>
        <v>12.289099836333879</v>
      </c>
    </row>
    <row r="148" spans="4:5" x14ac:dyDescent="0.25">
      <c r="D148" s="2">
        <v>63.75</v>
      </c>
      <c r="E148" s="6">
        <f t="shared" ca="1" si="2"/>
        <v>12.231096563011457</v>
      </c>
    </row>
    <row r="149" spans="4:5" x14ac:dyDescent="0.25">
      <c r="D149" s="2">
        <v>63.5</v>
      </c>
      <c r="E149" s="6">
        <f t="shared" ca="1" si="2"/>
        <v>12.173093289689035</v>
      </c>
    </row>
    <row r="150" spans="4:5" x14ac:dyDescent="0.25">
      <c r="D150" s="2">
        <v>63.25</v>
      </c>
      <c r="E150" s="6">
        <f t="shared" ca="1" si="2"/>
        <v>12.115090016366612</v>
      </c>
    </row>
    <row r="151" spans="4:5" x14ac:dyDescent="0.25">
      <c r="D151" s="2">
        <v>63</v>
      </c>
      <c r="E151" s="6">
        <f t="shared" ca="1" si="2"/>
        <v>12.05708674304419</v>
      </c>
    </row>
    <row r="152" spans="4:5" x14ac:dyDescent="0.25">
      <c r="D152" s="2">
        <v>62.75</v>
      </c>
      <c r="E152" s="6">
        <f t="shared" ca="1" si="2"/>
        <v>11.999083469721768</v>
      </c>
    </row>
    <row r="153" spans="4:5" x14ac:dyDescent="0.25">
      <c r="D153" s="2">
        <v>62.5</v>
      </c>
      <c r="E153" s="6">
        <f t="shared" ca="1" si="2"/>
        <v>11.941080196399346</v>
      </c>
    </row>
    <row r="154" spans="4:5" x14ac:dyDescent="0.25">
      <c r="D154" s="2">
        <v>62.25</v>
      </c>
      <c r="E154" s="6">
        <f t="shared" ca="1" si="2"/>
        <v>11.883076923076922</v>
      </c>
    </row>
    <row r="155" spans="4:5" x14ac:dyDescent="0.25">
      <c r="D155" s="2">
        <v>62</v>
      </c>
      <c r="E155" s="6">
        <f t="shared" ca="1" si="2"/>
        <v>11.825073649754501</v>
      </c>
    </row>
    <row r="156" spans="4:5" x14ac:dyDescent="0.25">
      <c r="D156" s="2">
        <v>61.75</v>
      </c>
      <c r="E156" s="6">
        <f t="shared" ca="1" si="2"/>
        <v>11.767070376432079</v>
      </c>
    </row>
    <row r="157" spans="4:5" x14ac:dyDescent="0.25">
      <c r="D157" s="2">
        <v>61.5</v>
      </c>
      <c r="E157" s="6">
        <f t="shared" ca="1" si="2"/>
        <v>11.709067103109657</v>
      </c>
    </row>
    <row r="158" spans="4:5" x14ac:dyDescent="0.25">
      <c r="D158" s="2">
        <v>61.25</v>
      </c>
      <c r="E158" s="6">
        <f t="shared" ca="1" si="2"/>
        <v>11.651063829787233</v>
      </c>
    </row>
    <row r="159" spans="4:5" x14ac:dyDescent="0.25">
      <c r="D159" s="2">
        <v>61</v>
      </c>
      <c r="E159" s="6">
        <f t="shared" ca="1" si="2"/>
        <v>11.593060556464811</v>
      </c>
    </row>
    <row r="160" spans="4:5" x14ac:dyDescent="0.25">
      <c r="D160" s="2">
        <v>60.75</v>
      </c>
      <c r="E160" s="6">
        <f t="shared" ca="1" si="2"/>
        <v>11.53505728314239</v>
      </c>
    </row>
    <row r="161" spans="4:5" x14ac:dyDescent="0.25">
      <c r="D161" s="2">
        <v>60.5</v>
      </c>
      <c r="E161" s="6">
        <f t="shared" ca="1" si="2"/>
        <v>11.477054009819968</v>
      </c>
    </row>
    <row r="162" spans="4:5" x14ac:dyDescent="0.25">
      <c r="D162" s="2">
        <v>60.25</v>
      </c>
      <c r="E162" s="6">
        <f t="shared" ca="1" si="2"/>
        <v>11.419050736497544</v>
      </c>
    </row>
    <row r="163" spans="4:5" x14ac:dyDescent="0.25">
      <c r="D163" s="2">
        <v>60</v>
      </c>
      <c r="E163" s="6">
        <f t="shared" ca="1" si="2"/>
        <v>11.361047463175122</v>
      </c>
    </row>
    <row r="164" spans="4:5" x14ac:dyDescent="0.25">
      <c r="D164" s="2">
        <v>59.75</v>
      </c>
      <c r="E164" s="6">
        <f t="shared" ca="1" si="2"/>
        <v>11.303044189852701</v>
      </c>
    </row>
    <row r="165" spans="4:5" x14ac:dyDescent="0.25">
      <c r="D165" s="2">
        <v>59.5</v>
      </c>
      <c r="E165" s="6">
        <f t="shared" ca="1" si="2"/>
        <v>11.245040916530279</v>
      </c>
    </row>
    <row r="166" spans="4:5" x14ac:dyDescent="0.25">
      <c r="D166" s="2">
        <v>59.25</v>
      </c>
      <c r="E166" s="6">
        <f t="shared" ca="1" si="2"/>
        <v>11.187037643207855</v>
      </c>
    </row>
    <row r="167" spans="4:5" x14ac:dyDescent="0.25">
      <c r="D167" s="2">
        <v>59</v>
      </c>
      <c r="E167" s="6">
        <f t="shared" ca="1" si="2"/>
        <v>11.129034369885433</v>
      </c>
    </row>
    <row r="168" spans="4:5" x14ac:dyDescent="0.25">
      <c r="D168" s="2">
        <v>58.75</v>
      </c>
      <c r="E168" s="6">
        <f t="shared" ca="1" si="2"/>
        <v>11.071031096563011</v>
      </c>
    </row>
    <row r="169" spans="4:5" x14ac:dyDescent="0.25">
      <c r="D169" s="2">
        <v>58.5</v>
      </c>
      <c r="E169" s="6">
        <f t="shared" ca="1" si="2"/>
        <v>11.01302782324059</v>
      </c>
    </row>
    <row r="170" spans="4:5" x14ac:dyDescent="0.25">
      <c r="D170" s="2">
        <v>58.25</v>
      </c>
      <c r="E170" s="6">
        <f t="shared" ca="1" si="2"/>
        <v>10.955024549918166</v>
      </c>
    </row>
    <row r="171" spans="4:5" x14ac:dyDescent="0.25">
      <c r="D171" s="2">
        <v>58</v>
      </c>
      <c r="E171" s="6">
        <f t="shared" ca="1" si="2"/>
        <v>10.897021276595744</v>
      </c>
    </row>
    <row r="172" spans="4:5" x14ac:dyDescent="0.25">
      <c r="D172" s="2">
        <v>57.75</v>
      </c>
      <c r="E172" s="6">
        <f t="shared" ca="1" si="2"/>
        <v>10.839018003273322</v>
      </c>
    </row>
    <row r="173" spans="4:5" x14ac:dyDescent="0.25">
      <c r="D173" s="2">
        <v>57.5</v>
      </c>
      <c r="E173" s="6">
        <f t="shared" ca="1" si="2"/>
        <v>10.7810147299509</v>
      </c>
    </row>
    <row r="174" spans="4:5" x14ac:dyDescent="0.25">
      <c r="D174" s="2">
        <v>57.25</v>
      </c>
      <c r="E174" s="6">
        <f t="shared" ca="1" si="2"/>
        <v>10.723011456628477</v>
      </c>
    </row>
    <row r="175" spans="4:5" x14ac:dyDescent="0.25">
      <c r="D175" s="2">
        <v>57</v>
      </c>
      <c r="E175" s="6">
        <f t="shared" ca="1" si="2"/>
        <v>10.665008183306055</v>
      </c>
    </row>
    <row r="176" spans="4:5" x14ac:dyDescent="0.25">
      <c r="D176" s="2">
        <v>56.75</v>
      </c>
      <c r="E176" s="6">
        <f t="shared" ca="1" si="2"/>
        <v>10.607004909983633</v>
      </c>
    </row>
    <row r="177" spans="4:5" x14ac:dyDescent="0.25">
      <c r="D177" s="2">
        <v>56.5</v>
      </c>
      <c r="E177" s="6">
        <f t="shared" ca="1" si="2"/>
        <v>10.549001636661211</v>
      </c>
    </row>
    <row r="178" spans="4:5" x14ac:dyDescent="0.25">
      <c r="D178" s="2">
        <v>56.25</v>
      </c>
      <c r="E178" s="6">
        <f t="shared" ca="1" si="2"/>
        <v>10.490998363338788</v>
      </c>
    </row>
    <row r="179" spans="4:5" x14ac:dyDescent="0.25">
      <c r="D179" s="2">
        <v>56</v>
      </c>
      <c r="E179" s="6">
        <f t="shared" ca="1" si="2"/>
        <v>10.432995090016366</v>
      </c>
    </row>
    <row r="180" spans="4:5" x14ac:dyDescent="0.25">
      <c r="D180" s="2">
        <v>55.75</v>
      </c>
      <c r="E180" s="6">
        <f t="shared" ca="1" si="2"/>
        <v>10.374991816693944</v>
      </c>
    </row>
    <row r="181" spans="4:5" x14ac:dyDescent="0.25">
      <c r="D181" s="2">
        <v>55.5</v>
      </c>
      <c r="E181" s="6">
        <f t="shared" ca="1" si="2"/>
        <v>10.316988543371522</v>
      </c>
    </row>
    <row r="182" spans="4:5" x14ac:dyDescent="0.25">
      <c r="D182" s="2">
        <v>55.25</v>
      </c>
      <c r="E182" s="6">
        <f t="shared" ca="1" si="2"/>
        <v>10.2589852700491</v>
      </c>
    </row>
    <row r="183" spans="4:5" x14ac:dyDescent="0.25">
      <c r="D183" s="2">
        <v>55</v>
      </c>
      <c r="E183" s="6">
        <f t="shared" ca="1" si="2"/>
        <v>10.200981996726677</v>
      </c>
    </row>
    <row r="184" spans="4:5" x14ac:dyDescent="0.25">
      <c r="D184" s="2">
        <v>54.75</v>
      </c>
      <c r="E184" s="6">
        <f t="shared" ca="1" si="2"/>
        <v>10.142978723404255</v>
      </c>
    </row>
    <row r="185" spans="4:5" x14ac:dyDescent="0.25">
      <c r="D185" s="2">
        <v>54.5</v>
      </c>
      <c r="E185" s="6">
        <f t="shared" ca="1" si="2"/>
        <v>10.084975450081833</v>
      </c>
    </row>
    <row r="186" spans="4:5" x14ac:dyDescent="0.25">
      <c r="D186" s="2">
        <v>54.25</v>
      </c>
      <c r="E186" s="6">
        <f t="shared" ca="1" si="2"/>
        <v>10.026972176759411</v>
      </c>
    </row>
    <row r="187" spans="4:5" x14ac:dyDescent="0.25">
      <c r="D187" s="2">
        <v>54</v>
      </c>
      <c r="E187" s="6">
        <f t="shared" ca="1" si="2"/>
        <v>9.9689689034369877</v>
      </c>
    </row>
    <row r="188" spans="4:5" x14ac:dyDescent="0.25">
      <c r="D188" s="2">
        <v>53.75</v>
      </c>
      <c r="E188" s="6">
        <f t="shared" ca="1" si="2"/>
        <v>9.9109656301145659</v>
      </c>
    </row>
    <row r="189" spans="4:5" x14ac:dyDescent="0.25">
      <c r="D189" s="2">
        <v>53.5</v>
      </c>
      <c r="E189" s="6">
        <f t="shared" ca="1" si="2"/>
        <v>9.852962356792144</v>
      </c>
    </row>
    <row r="190" spans="4:5" x14ac:dyDescent="0.25">
      <c r="D190" s="2">
        <v>53.25</v>
      </c>
      <c r="E190" s="6">
        <f t="shared" ca="1" si="2"/>
        <v>9.7949590834697222</v>
      </c>
    </row>
    <row r="191" spans="4:5" x14ac:dyDescent="0.25">
      <c r="D191" s="2">
        <v>53</v>
      </c>
      <c r="E191" s="6">
        <f t="shared" ca="1" si="2"/>
        <v>9.7369558101472986</v>
      </c>
    </row>
    <row r="192" spans="4:5" x14ac:dyDescent="0.25">
      <c r="D192" s="2">
        <v>52.75</v>
      </c>
      <c r="E192" s="6">
        <f t="shared" ca="1" si="2"/>
        <v>9.6789525368248768</v>
      </c>
    </row>
    <row r="193" spans="4:5" x14ac:dyDescent="0.25">
      <c r="D193" s="2">
        <v>52.5</v>
      </c>
      <c r="E193" s="6">
        <f t="shared" ca="1" si="2"/>
        <v>9.6209492635024549</v>
      </c>
    </row>
    <row r="194" spans="4:5" x14ac:dyDescent="0.25">
      <c r="D194" s="2">
        <v>52.25</v>
      </c>
      <c r="E194" s="6">
        <f t="shared" ca="1" si="2"/>
        <v>9.5629459901800331</v>
      </c>
    </row>
    <row r="195" spans="4:5" x14ac:dyDescent="0.25">
      <c r="D195" s="2">
        <v>52</v>
      </c>
      <c r="E195" s="6">
        <f t="shared" ca="1" si="2"/>
        <v>9.5049427168576095</v>
      </c>
    </row>
    <row r="196" spans="4:5" x14ac:dyDescent="0.25">
      <c r="D196" s="2">
        <v>51.75</v>
      </c>
      <c r="E196" s="6">
        <f t="shared" ca="1" si="2"/>
        <v>9.4469394435351877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9.3889361702127658</v>
      </c>
    </row>
    <row r="198" spans="4:5" x14ac:dyDescent="0.25">
      <c r="D198" s="2">
        <v>51.25</v>
      </c>
      <c r="E198" s="6">
        <f t="shared" ca="1" si="3"/>
        <v>9.330932896890344</v>
      </c>
    </row>
    <row r="199" spans="4:5" x14ac:dyDescent="0.25">
      <c r="D199" s="2">
        <v>51</v>
      </c>
      <c r="E199" s="6">
        <f t="shared" ca="1" si="3"/>
        <v>9.2729296235679204</v>
      </c>
    </row>
    <row r="200" spans="4:5" x14ac:dyDescent="0.25">
      <c r="D200" s="2">
        <v>50.75</v>
      </c>
      <c r="E200" s="6">
        <f t="shared" ca="1" si="3"/>
        <v>9.2149263502454986</v>
      </c>
    </row>
    <row r="201" spans="4:5" x14ac:dyDescent="0.25">
      <c r="D201" s="2">
        <v>50.5</v>
      </c>
      <c r="E201" s="6">
        <f t="shared" ca="1" si="3"/>
        <v>9.1569230769230767</v>
      </c>
    </row>
    <row r="202" spans="4:5" x14ac:dyDescent="0.25">
      <c r="D202" s="2">
        <v>50.25</v>
      </c>
      <c r="E202" s="6">
        <f t="shared" ca="1" si="3"/>
        <v>9.0989198036006549</v>
      </c>
    </row>
    <row r="203" spans="4:5" x14ac:dyDescent="0.25">
      <c r="D203" s="2">
        <v>50</v>
      </c>
      <c r="E203" s="6">
        <f t="shared" ca="1" si="3"/>
        <v>9.0409165302782313</v>
      </c>
    </row>
    <row r="204" spans="4:5" x14ac:dyDescent="0.25">
      <c r="D204" s="2">
        <v>49.75</v>
      </c>
      <c r="E204" s="6">
        <f t="shared" ca="1" si="3"/>
        <v>8.9829132569558094</v>
      </c>
    </row>
    <row r="205" spans="4:5" x14ac:dyDescent="0.25">
      <c r="D205" s="2">
        <v>49.5</v>
      </c>
      <c r="E205" s="6">
        <f t="shared" ca="1" si="3"/>
        <v>8.9249099836333876</v>
      </c>
    </row>
    <row r="206" spans="4:5" x14ac:dyDescent="0.25">
      <c r="D206" s="2">
        <v>49.25</v>
      </c>
      <c r="E206" s="6">
        <f t="shared" ca="1" si="3"/>
        <v>8.8669067103109658</v>
      </c>
    </row>
    <row r="207" spans="4:5" x14ac:dyDescent="0.25">
      <c r="D207" s="2">
        <v>49</v>
      </c>
      <c r="E207" s="6">
        <f t="shared" ca="1" si="3"/>
        <v>8.8089034369885422</v>
      </c>
    </row>
    <row r="208" spans="4:5" x14ac:dyDescent="0.25">
      <c r="D208" s="2">
        <v>48.75</v>
      </c>
      <c r="E208" s="6">
        <f t="shared" ca="1" si="3"/>
        <v>8.7509001636661203</v>
      </c>
    </row>
    <row r="209" spans="4:5" x14ac:dyDescent="0.25">
      <c r="D209" s="2">
        <v>48.5</v>
      </c>
      <c r="E209" s="6">
        <f t="shared" ca="1" si="3"/>
        <v>8.6928968903436985</v>
      </c>
    </row>
    <row r="210" spans="4:5" x14ac:dyDescent="0.25">
      <c r="D210" s="2">
        <v>48.25</v>
      </c>
      <c r="E210" s="6">
        <f t="shared" ca="1" si="3"/>
        <v>8.6348936170212767</v>
      </c>
    </row>
    <row r="211" spans="4:5" x14ac:dyDescent="0.25">
      <c r="D211" s="2">
        <v>48</v>
      </c>
      <c r="E211" s="6">
        <f t="shared" ca="1" si="3"/>
        <v>8.5768903436988531</v>
      </c>
    </row>
    <row r="212" spans="4:5" x14ac:dyDescent="0.25">
      <c r="D212" s="2">
        <v>47.75</v>
      </c>
      <c r="E212" s="6">
        <f t="shared" ca="1" si="3"/>
        <v>8.5188870703764312</v>
      </c>
    </row>
    <row r="213" spans="4:5" x14ac:dyDescent="0.25">
      <c r="D213" s="2">
        <v>47.5</v>
      </c>
      <c r="E213" s="6">
        <f t="shared" ca="1" si="3"/>
        <v>8.4608837970540094</v>
      </c>
    </row>
    <row r="214" spans="4:5" x14ac:dyDescent="0.25">
      <c r="D214" s="2">
        <v>47.25</v>
      </c>
      <c r="E214" s="6">
        <f t="shared" ca="1" si="3"/>
        <v>8.4028805237315876</v>
      </c>
    </row>
    <row r="215" spans="4:5" x14ac:dyDescent="0.25">
      <c r="D215" s="2">
        <v>47</v>
      </c>
      <c r="E215" s="6">
        <f t="shared" ca="1" si="3"/>
        <v>8.3448772504091657</v>
      </c>
    </row>
    <row r="216" spans="4:5" x14ac:dyDescent="0.25">
      <c r="D216" s="2">
        <v>46.75</v>
      </c>
      <c r="E216" s="6">
        <f t="shared" ca="1" si="3"/>
        <v>8.2868739770867421</v>
      </c>
    </row>
    <row r="217" spans="4:5" x14ac:dyDescent="0.25">
      <c r="D217" s="2">
        <v>46.5</v>
      </c>
      <c r="E217" s="6">
        <f t="shared" ca="1" si="3"/>
        <v>8.2288707037643203</v>
      </c>
    </row>
    <row r="218" spans="4:5" x14ac:dyDescent="0.25">
      <c r="D218" s="2">
        <v>46.25</v>
      </c>
      <c r="E218" s="6">
        <f t="shared" ca="1" si="3"/>
        <v>8.1708674304418984</v>
      </c>
    </row>
    <row r="219" spans="4:5" x14ac:dyDescent="0.25">
      <c r="D219" s="2">
        <v>46</v>
      </c>
      <c r="E219" s="6">
        <f t="shared" ca="1" si="3"/>
        <v>8.1128641571194766</v>
      </c>
    </row>
    <row r="220" spans="4:5" x14ac:dyDescent="0.25">
      <c r="D220" s="2">
        <v>45.75</v>
      </c>
      <c r="E220" s="6">
        <f t="shared" ca="1" si="3"/>
        <v>8.054860883797053</v>
      </c>
    </row>
    <row r="221" spans="4:5" x14ac:dyDescent="0.25">
      <c r="D221" s="2">
        <v>45.5</v>
      </c>
      <c r="E221" s="6">
        <f t="shared" ca="1" si="3"/>
        <v>7.9965090909090897</v>
      </c>
    </row>
    <row r="222" spans="4:5" x14ac:dyDescent="0.25">
      <c r="D222" s="2">
        <v>45.25</v>
      </c>
      <c r="E222" s="6">
        <f t="shared" ca="1" si="3"/>
        <v>7.9320727272727254</v>
      </c>
    </row>
    <row r="223" spans="4:5" x14ac:dyDescent="0.25">
      <c r="D223" s="2">
        <v>45</v>
      </c>
      <c r="E223" s="6">
        <f t="shared" ca="1" si="3"/>
        <v>7.8676363636363611</v>
      </c>
    </row>
    <row r="224" spans="4:5" x14ac:dyDescent="0.25">
      <c r="D224" s="2">
        <v>44.75</v>
      </c>
      <c r="E224" s="6">
        <f t="shared" ca="1" si="3"/>
        <v>7.8031999999999986</v>
      </c>
    </row>
    <row r="225" spans="4:5" x14ac:dyDescent="0.25">
      <c r="D225" s="2">
        <v>44.5</v>
      </c>
      <c r="E225" s="6">
        <f t="shared" ca="1" si="3"/>
        <v>7.7387636363636343</v>
      </c>
    </row>
    <row r="226" spans="4:5" x14ac:dyDescent="0.25">
      <c r="D226" s="2">
        <v>44.25</v>
      </c>
      <c r="E226" s="6">
        <f t="shared" ca="1" si="3"/>
        <v>7.67432727272727</v>
      </c>
    </row>
    <row r="227" spans="4:5" x14ac:dyDescent="0.25">
      <c r="D227" s="2">
        <v>44</v>
      </c>
      <c r="E227" s="6">
        <f t="shared" ca="1" si="3"/>
        <v>7.6098909090909075</v>
      </c>
    </row>
    <row r="228" spans="4:5" x14ac:dyDescent="0.25">
      <c r="D228" s="2">
        <v>43.75</v>
      </c>
      <c r="E228" s="6">
        <f t="shared" ca="1" si="3"/>
        <v>7.5454545454545432</v>
      </c>
    </row>
    <row r="229" spans="4:5" x14ac:dyDescent="0.25">
      <c r="D229" s="2">
        <v>43.5</v>
      </c>
      <c r="E229" s="6">
        <f t="shared" ca="1" si="3"/>
        <v>7.4810181818181789</v>
      </c>
    </row>
    <row r="230" spans="4:5" x14ac:dyDescent="0.25">
      <c r="D230" s="2">
        <v>43.25</v>
      </c>
      <c r="E230" s="6">
        <f t="shared" ca="1" si="3"/>
        <v>7.4165818181818164</v>
      </c>
    </row>
    <row r="231" spans="4:5" x14ac:dyDescent="0.25">
      <c r="D231" s="2">
        <v>43</v>
      </c>
      <c r="E231" s="6">
        <f t="shared" ca="1" si="3"/>
        <v>7.3521454545454521</v>
      </c>
    </row>
    <row r="232" spans="4:5" x14ac:dyDescent="0.25">
      <c r="D232" s="2">
        <v>42.75</v>
      </c>
      <c r="E232" s="6">
        <f t="shared" ca="1" si="3"/>
        <v>7.2877090909090896</v>
      </c>
    </row>
    <row r="233" spans="4:5" x14ac:dyDescent="0.25">
      <c r="D233" s="2">
        <v>42.5</v>
      </c>
      <c r="E233" s="6">
        <f t="shared" ca="1" si="3"/>
        <v>7.2232727272727253</v>
      </c>
    </row>
    <row r="234" spans="4:5" x14ac:dyDescent="0.25">
      <c r="D234" s="2">
        <v>42.25</v>
      </c>
      <c r="E234" s="6">
        <f t="shared" ca="1" si="3"/>
        <v>7.158836363636361</v>
      </c>
    </row>
    <row r="235" spans="4:5" x14ac:dyDescent="0.25">
      <c r="D235" s="2">
        <v>42</v>
      </c>
      <c r="E235" s="6">
        <f t="shared" ca="1" si="3"/>
        <v>7.0943999999999985</v>
      </c>
    </row>
    <row r="236" spans="4:5" x14ac:dyDescent="0.25">
      <c r="D236" s="2">
        <v>41.75</v>
      </c>
      <c r="E236" s="6">
        <f t="shared" ca="1" si="3"/>
        <v>7.0299636363636342</v>
      </c>
    </row>
    <row r="237" spans="4:5" x14ac:dyDescent="0.25">
      <c r="D237" s="2">
        <v>41.5</v>
      </c>
      <c r="E237" s="6">
        <f t="shared" ca="1" si="3"/>
        <v>6.9655272727272699</v>
      </c>
    </row>
    <row r="238" spans="4:5" x14ac:dyDescent="0.25">
      <c r="D238" s="2">
        <v>41.25</v>
      </c>
      <c r="E238" s="6">
        <f t="shared" ca="1" si="3"/>
        <v>6.9010909090909074</v>
      </c>
    </row>
    <row r="239" spans="4:5" x14ac:dyDescent="0.25">
      <c r="D239" s="2">
        <v>41</v>
      </c>
      <c r="E239" s="6">
        <f t="shared" ca="1" si="3"/>
        <v>6.8366545454545431</v>
      </c>
    </row>
    <row r="240" spans="4:5" x14ac:dyDescent="0.25">
      <c r="D240" s="2">
        <v>40.75</v>
      </c>
      <c r="E240" s="6">
        <f t="shared" ca="1" si="3"/>
        <v>6.7722181818181788</v>
      </c>
    </row>
    <row r="241" spans="4:5" x14ac:dyDescent="0.25">
      <c r="D241" s="2">
        <v>40.5</v>
      </c>
      <c r="E241" s="6">
        <f t="shared" ca="1" si="3"/>
        <v>6.7077818181818163</v>
      </c>
    </row>
    <row r="242" spans="4:5" x14ac:dyDescent="0.25">
      <c r="D242" s="2">
        <v>40.25</v>
      </c>
      <c r="E242" s="6">
        <f t="shared" ca="1" si="3"/>
        <v>6.643345454545452</v>
      </c>
    </row>
    <row r="243" spans="4:5" x14ac:dyDescent="0.25">
      <c r="D243" s="2">
        <v>40</v>
      </c>
      <c r="E243" s="6">
        <f t="shared" ca="1" si="3"/>
        <v>6.5789090909090877</v>
      </c>
    </row>
    <row r="244" spans="4:5" x14ac:dyDescent="0.25">
      <c r="D244" s="2">
        <v>39.75</v>
      </c>
      <c r="E244" s="6">
        <f t="shared" ca="1" si="3"/>
        <v>6.5144727272727252</v>
      </c>
    </row>
    <row r="245" spans="4:5" x14ac:dyDescent="0.25">
      <c r="D245" s="2">
        <v>39.5</v>
      </c>
      <c r="E245" s="6">
        <f t="shared" ca="1" si="3"/>
        <v>6.4500363636363609</v>
      </c>
    </row>
    <row r="246" spans="4:5" x14ac:dyDescent="0.25">
      <c r="D246" s="2">
        <v>39.25</v>
      </c>
      <c r="E246" s="6">
        <f t="shared" ca="1" si="3"/>
        <v>6.3855999999999984</v>
      </c>
    </row>
    <row r="247" spans="4:5" x14ac:dyDescent="0.25">
      <c r="D247" s="2">
        <v>39</v>
      </c>
      <c r="E247" s="6">
        <f t="shared" ca="1" si="3"/>
        <v>6.3211636363636341</v>
      </c>
    </row>
    <row r="248" spans="4:5" x14ac:dyDescent="0.25">
      <c r="D248" s="2">
        <v>38.75</v>
      </c>
      <c r="E248" s="6">
        <f t="shared" ca="1" si="3"/>
        <v>6.2567272727272698</v>
      </c>
    </row>
    <row r="249" spans="4:5" x14ac:dyDescent="0.25">
      <c r="D249" s="2">
        <v>38.5</v>
      </c>
      <c r="E249" s="6">
        <f t="shared" ca="1" si="3"/>
        <v>6.1922909090909073</v>
      </c>
    </row>
    <row r="250" spans="4:5" x14ac:dyDescent="0.25">
      <c r="D250" s="2">
        <v>38.25</v>
      </c>
      <c r="E250" s="6">
        <f t="shared" ca="1" si="3"/>
        <v>6.127854545454543</v>
      </c>
    </row>
    <row r="251" spans="4:5" x14ac:dyDescent="0.25">
      <c r="D251" s="2">
        <v>38</v>
      </c>
      <c r="E251" s="6">
        <f t="shared" ca="1" si="3"/>
        <v>6.0634181818181787</v>
      </c>
    </row>
    <row r="252" spans="4:5" x14ac:dyDescent="0.25">
      <c r="D252" s="2">
        <v>37.75</v>
      </c>
      <c r="E252" s="6">
        <f t="shared" ca="1" si="3"/>
        <v>5.9989818181818162</v>
      </c>
    </row>
    <row r="253" spans="4:5" x14ac:dyDescent="0.25">
      <c r="D253" s="2">
        <v>37.5</v>
      </c>
      <c r="E253" s="6">
        <f t="shared" ca="1" si="3"/>
        <v>5.9345454545454519</v>
      </c>
    </row>
    <row r="254" spans="4:5" x14ac:dyDescent="0.25">
      <c r="D254" s="2">
        <v>37.25</v>
      </c>
      <c r="E254" s="6">
        <f t="shared" ca="1" si="3"/>
        <v>5.8701090909090876</v>
      </c>
    </row>
    <row r="255" spans="4:5" x14ac:dyDescent="0.25">
      <c r="D255" s="2">
        <v>37</v>
      </c>
      <c r="E255" s="6">
        <f t="shared" ca="1" si="3"/>
        <v>5.8056727272727251</v>
      </c>
    </row>
    <row r="256" spans="4:5" x14ac:dyDescent="0.25">
      <c r="D256" s="2">
        <v>36.75</v>
      </c>
      <c r="E256" s="6">
        <f t="shared" ca="1" si="3"/>
        <v>5.7412363636363608</v>
      </c>
    </row>
    <row r="257" spans="4:5" x14ac:dyDescent="0.25">
      <c r="D257" s="2">
        <v>36.5</v>
      </c>
      <c r="E257" s="6">
        <f t="shared" ca="1" si="3"/>
        <v>5.6767999999999983</v>
      </c>
    </row>
    <row r="258" spans="4:5" x14ac:dyDescent="0.25">
      <c r="D258" s="2">
        <v>36.25</v>
      </c>
      <c r="E258" s="6">
        <f t="shared" ca="1" si="3"/>
        <v>5.612363636363634</v>
      </c>
    </row>
    <row r="259" spans="4:5" x14ac:dyDescent="0.25">
      <c r="D259" s="2">
        <v>36</v>
      </c>
      <c r="E259" s="6">
        <f t="shared" ca="1" si="3"/>
        <v>5.5479272727272697</v>
      </c>
    </row>
    <row r="260" spans="4:5" x14ac:dyDescent="0.25">
      <c r="D260" s="2">
        <v>35.75</v>
      </c>
      <c r="E260" s="6">
        <f t="shared" ca="1" si="3"/>
        <v>5.4834909090909072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5.4190545454545429</v>
      </c>
    </row>
    <row r="262" spans="4:5" x14ac:dyDescent="0.25">
      <c r="D262" s="2">
        <v>35.25</v>
      </c>
      <c r="E262" s="6">
        <f t="shared" ca="1" si="4"/>
        <v>5.3546181818181786</v>
      </c>
    </row>
    <row r="263" spans="4:5" x14ac:dyDescent="0.25">
      <c r="D263" s="2">
        <v>35</v>
      </c>
      <c r="E263" s="6">
        <f t="shared" ca="1" si="4"/>
        <v>5.2901818181818161</v>
      </c>
    </row>
    <row r="264" spans="4:5" x14ac:dyDescent="0.25">
      <c r="D264" s="2">
        <v>34.75</v>
      </c>
      <c r="E264" s="6">
        <f t="shared" ca="1" si="4"/>
        <v>5.2257454545454518</v>
      </c>
    </row>
    <row r="265" spans="4:5" x14ac:dyDescent="0.25">
      <c r="D265" s="2">
        <v>34.5</v>
      </c>
      <c r="E265" s="6">
        <f t="shared" ca="1" si="4"/>
        <v>5.1613090909090875</v>
      </c>
    </row>
    <row r="266" spans="4:5" x14ac:dyDescent="0.25">
      <c r="D266" s="2">
        <v>34.25</v>
      </c>
      <c r="E266" s="6">
        <f t="shared" ca="1" si="4"/>
        <v>5.096872727272725</v>
      </c>
    </row>
    <row r="267" spans="4:5" x14ac:dyDescent="0.25">
      <c r="D267" s="2">
        <v>34</v>
      </c>
      <c r="E267" s="6">
        <f t="shared" ca="1" si="4"/>
        <v>5.0324363636363607</v>
      </c>
    </row>
    <row r="268" spans="4:5" x14ac:dyDescent="0.25">
      <c r="D268" s="2">
        <v>33.75</v>
      </c>
      <c r="E268" s="6">
        <f t="shared" ca="1" si="4"/>
        <v>4.9679999999999964</v>
      </c>
    </row>
    <row r="269" spans="4:5" x14ac:dyDescent="0.25">
      <c r="D269" s="2">
        <v>33.5</v>
      </c>
      <c r="E269" s="6">
        <f t="shared" ca="1" si="4"/>
        <v>4.9035636363636339</v>
      </c>
    </row>
    <row r="270" spans="4:5" x14ac:dyDescent="0.25">
      <c r="D270" s="2">
        <v>33.25</v>
      </c>
      <c r="E270" s="6">
        <f t="shared" ca="1" si="4"/>
        <v>4.8391272727272696</v>
      </c>
    </row>
    <row r="271" spans="4:5" x14ac:dyDescent="0.25">
      <c r="D271" s="2">
        <v>33</v>
      </c>
      <c r="E271" s="6">
        <f t="shared" ca="1" si="4"/>
        <v>4.7746909090909071</v>
      </c>
    </row>
    <row r="272" spans="4:5" x14ac:dyDescent="0.25">
      <c r="D272" s="2">
        <v>32.75</v>
      </c>
      <c r="E272" s="6">
        <f t="shared" ca="1" si="4"/>
        <v>4.7102545454545428</v>
      </c>
    </row>
    <row r="273" spans="4:5" x14ac:dyDescent="0.25">
      <c r="D273" s="2">
        <v>32.5</v>
      </c>
      <c r="E273" s="6">
        <f t="shared" ca="1" si="4"/>
        <v>4.6458181818181785</v>
      </c>
    </row>
    <row r="274" spans="4:5" x14ac:dyDescent="0.25">
      <c r="D274" s="2">
        <v>32.25</v>
      </c>
      <c r="E274" s="6">
        <f t="shared" ca="1" si="4"/>
        <v>4.581381818181816</v>
      </c>
    </row>
    <row r="275" spans="4:5" x14ac:dyDescent="0.25">
      <c r="D275" s="2">
        <v>32</v>
      </c>
      <c r="E275" s="6">
        <f t="shared" ca="1" si="4"/>
        <v>4.5169454545454517</v>
      </c>
    </row>
    <row r="276" spans="4:5" x14ac:dyDescent="0.25">
      <c r="D276" s="2">
        <v>31.75</v>
      </c>
      <c r="E276" s="6">
        <f t="shared" ca="1" si="4"/>
        <v>4.4525090909090874</v>
      </c>
    </row>
    <row r="277" spans="4:5" x14ac:dyDescent="0.25">
      <c r="D277" s="2">
        <v>31.5</v>
      </c>
      <c r="E277" s="6">
        <f t="shared" ca="1" si="4"/>
        <v>4.3880727272727249</v>
      </c>
    </row>
    <row r="278" spans="4:5" x14ac:dyDescent="0.25">
      <c r="D278" s="2">
        <v>31.25</v>
      </c>
      <c r="E278" s="6">
        <f t="shared" ca="1" si="4"/>
        <v>4.3236363636363606</v>
      </c>
    </row>
    <row r="279" spans="4:5" x14ac:dyDescent="0.25">
      <c r="D279" s="2">
        <v>31</v>
      </c>
      <c r="E279" s="6">
        <f t="shared" ca="1" si="4"/>
        <v>4.2591999999999972</v>
      </c>
    </row>
    <row r="280" spans="4:5" x14ac:dyDescent="0.25">
      <c r="D280" s="2">
        <v>30.75</v>
      </c>
      <c r="E280" s="6">
        <f t="shared" ca="1" si="4"/>
        <v>4.1947636363636338</v>
      </c>
    </row>
    <row r="281" spans="4:5" x14ac:dyDescent="0.25">
      <c r="D281" s="2">
        <v>30.5</v>
      </c>
      <c r="E281" s="6">
        <f t="shared" ca="1" si="4"/>
        <v>4.1303272727272695</v>
      </c>
    </row>
    <row r="282" spans="4:5" x14ac:dyDescent="0.25">
      <c r="D282" s="2">
        <v>30.25</v>
      </c>
      <c r="E282" s="6">
        <f t="shared" ca="1" si="4"/>
        <v>4.0658909090909061</v>
      </c>
    </row>
    <row r="283" spans="4:5" x14ac:dyDescent="0.25">
      <c r="D283" s="2">
        <v>30</v>
      </c>
      <c r="E283" s="6">
        <f t="shared" ca="1" si="4"/>
        <v>4.0014545454545427</v>
      </c>
    </row>
    <row r="284" spans="4:5" x14ac:dyDescent="0.25">
      <c r="D284" s="2">
        <v>29.75</v>
      </c>
      <c r="E284" s="6">
        <f t="shared" ca="1" si="4"/>
        <v>3.9183018867924506</v>
      </c>
    </row>
    <row r="285" spans="4:5" x14ac:dyDescent="0.25">
      <c r="D285" s="2">
        <v>29.5</v>
      </c>
      <c r="E285" s="6">
        <f t="shared" ca="1" si="4"/>
        <v>3.8347169811320736</v>
      </c>
    </row>
    <row r="286" spans="4:5" x14ac:dyDescent="0.25">
      <c r="D286" s="2">
        <v>29.25</v>
      </c>
      <c r="E286" s="6">
        <f t="shared" ca="1" si="4"/>
        <v>3.7511320754716948</v>
      </c>
    </row>
    <row r="287" spans="4:5" x14ac:dyDescent="0.25">
      <c r="D287" s="2">
        <v>29</v>
      </c>
      <c r="E287" s="6">
        <f t="shared" ca="1" si="4"/>
        <v>3.6675471698113178</v>
      </c>
    </row>
    <row r="288" spans="4:5" x14ac:dyDescent="0.25">
      <c r="D288" s="2">
        <v>28.75</v>
      </c>
      <c r="E288" s="6">
        <f t="shared" ca="1" si="4"/>
        <v>3.5839622641509408</v>
      </c>
    </row>
    <row r="289" spans="4:5" x14ac:dyDescent="0.25">
      <c r="D289" s="2">
        <v>28.5</v>
      </c>
      <c r="E289" s="6">
        <f t="shared" ca="1" si="4"/>
        <v>3.5003773584905638</v>
      </c>
    </row>
    <row r="290" spans="4:5" x14ac:dyDescent="0.25">
      <c r="D290" s="2">
        <v>28.25</v>
      </c>
      <c r="E290" s="6">
        <f t="shared" ca="1" si="4"/>
        <v>3.4167924528301867</v>
      </c>
    </row>
    <row r="291" spans="4:5" x14ac:dyDescent="0.25">
      <c r="D291" s="2">
        <v>28</v>
      </c>
      <c r="E291" s="6">
        <f t="shared" ca="1" si="4"/>
        <v>3.3332075471698097</v>
      </c>
    </row>
    <row r="292" spans="4:5" x14ac:dyDescent="0.25">
      <c r="D292" s="2">
        <v>27.75</v>
      </c>
      <c r="E292" s="6">
        <f t="shared" ca="1" si="4"/>
        <v>3.2496226415094309</v>
      </c>
    </row>
    <row r="293" spans="4:5" x14ac:dyDescent="0.25">
      <c r="D293" s="2">
        <v>27.5</v>
      </c>
      <c r="E293" s="6">
        <f t="shared" ca="1" si="4"/>
        <v>3.1660377358490539</v>
      </c>
    </row>
    <row r="294" spans="4:5" x14ac:dyDescent="0.25">
      <c r="D294" s="2">
        <v>27.25</v>
      </c>
      <c r="E294" s="6">
        <f t="shared" ca="1" si="4"/>
        <v>3.0824528301886769</v>
      </c>
    </row>
    <row r="295" spans="4:5" x14ac:dyDescent="0.25">
      <c r="D295" s="2">
        <v>27</v>
      </c>
      <c r="E295" s="6">
        <f t="shared" ca="1" si="4"/>
        <v>2.9988679245282999</v>
      </c>
    </row>
    <row r="296" spans="4:5" x14ac:dyDescent="0.25">
      <c r="D296" s="2">
        <v>26.75</v>
      </c>
      <c r="E296" s="6">
        <f t="shared" ca="1" si="4"/>
        <v>2.9152830188679228</v>
      </c>
    </row>
    <row r="297" spans="4:5" x14ac:dyDescent="0.25">
      <c r="D297" s="2">
        <v>26.5</v>
      </c>
      <c r="E297" s="6">
        <f t="shared" ca="1" si="4"/>
        <v>2.8316981132075458</v>
      </c>
    </row>
    <row r="298" spans="4:5" x14ac:dyDescent="0.25">
      <c r="D298" s="2">
        <v>26.25</v>
      </c>
      <c r="E298" s="6">
        <f t="shared" ca="1" si="4"/>
        <v>2.7481132075471688</v>
      </c>
    </row>
    <row r="299" spans="4:5" x14ac:dyDescent="0.25">
      <c r="D299" s="2">
        <v>26</v>
      </c>
      <c r="E299" s="6">
        <f t="shared" ca="1" si="4"/>
        <v>2.66452830188679</v>
      </c>
    </row>
    <row r="300" spans="4:5" x14ac:dyDescent="0.25">
      <c r="D300" s="2">
        <v>25.75</v>
      </c>
      <c r="E300" s="6">
        <f t="shared" ca="1" si="4"/>
        <v>2.580943396226413</v>
      </c>
    </row>
    <row r="301" spans="4:5" x14ac:dyDescent="0.25">
      <c r="D301" s="2">
        <v>25.5</v>
      </c>
      <c r="E301" s="6">
        <f t="shared" ca="1" si="4"/>
        <v>2.497358490566036</v>
      </c>
    </row>
    <row r="302" spans="4:5" x14ac:dyDescent="0.25">
      <c r="D302" s="2">
        <v>25.25</v>
      </c>
      <c r="E302" s="6">
        <f t="shared" ca="1" si="4"/>
        <v>2.413773584905659</v>
      </c>
    </row>
    <row r="303" spans="4:5" x14ac:dyDescent="0.25">
      <c r="D303" s="2">
        <v>25</v>
      </c>
      <c r="E303" s="6">
        <f t="shared" ca="1" si="4"/>
        <v>2.3301886792452819</v>
      </c>
    </row>
    <row r="304" spans="4:5" x14ac:dyDescent="0.25">
      <c r="D304" s="2">
        <v>24.75</v>
      </c>
      <c r="E304" s="6">
        <f t="shared" ca="1" si="4"/>
        <v>2.2466037735849049</v>
      </c>
    </row>
    <row r="305" spans="4:5" x14ac:dyDescent="0.25">
      <c r="D305" s="2">
        <v>24.5</v>
      </c>
      <c r="E305" s="6">
        <f t="shared" ca="1" si="4"/>
        <v>2.1630188679245279</v>
      </c>
    </row>
    <row r="306" spans="4:5" x14ac:dyDescent="0.25">
      <c r="D306" s="2">
        <v>24.25</v>
      </c>
      <c r="E306" s="6">
        <f t="shared" ca="1" si="4"/>
        <v>2.0794339622641491</v>
      </c>
    </row>
    <row r="307" spans="4:5" x14ac:dyDescent="0.25">
      <c r="D307" s="2">
        <v>24</v>
      </c>
      <c r="E307" s="6">
        <f t="shared" ca="1" si="4"/>
        <v>1.9951111111111093</v>
      </c>
    </row>
    <row r="308" spans="4:5" x14ac:dyDescent="0.25">
      <c r="D308" s="2">
        <v>23.75</v>
      </c>
      <c r="E308" s="6">
        <f t="shared" ca="1" si="4"/>
        <v>1.8966666666666665</v>
      </c>
    </row>
    <row r="309" spans="4:5" x14ac:dyDescent="0.25">
      <c r="D309" s="2">
        <v>23.5</v>
      </c>
      <c r="E309" s="6">
        <f t="shared" ca="1" si="4"/>
        <v>1.7982222222222219</v>
      </c>
    </row>
    <row r="310" spans="4:5" x14ac:dyDescent="0.25">
      <c r="D310" s="2">
        <v>23.25</v>
      </c>
      <c r="E310" s="6">
        <f t="shared" ca="1" si="4"/>
        <v>1.6997777777777774</v>
      </c>
    </row>
    <row r="311" spans="4:5" x14ac:dyDescent="0.25">
      <c r="D311" s="2">
        <v>23</v>
      </c>
      <c r="E311" s="6">
        <f t="shared" ca="1" si="4"/>
        <v>1.6013333333333328</v>
      </c>
    </row>
    <row r="312" spans="4:5" x14ac:dyDescent="0.25">
      <c r="D312" s="2">
        <v>22.75</v>
      </c>
      <c r="E312" s="6">
        <f t="shared" ca="1" si="4"/>
        <v>1.5028888888888883</v>
      </c>
    </row>
    <row r="313" spans="4:5" x14ac:dyDescent="0.25">
      <c r="D313" s="2">
        <v>22.5</v>
      </c>
      <c r="E313" s="6">
        <f t="shared" ca="1" si="4"/>
        <v>1.4044444444444437</v>
      </c>
    </row>
    <row r="314" spans="4:5" x14ac:dyDescent="0.25">
      <c r="D314" s="2">
        <v>22.25</v>
      </c>
      <c r="E314" s="6">
        <f t="shared" ca="1" si="4"/>
        <v>1.3059999999999992</v>
      </c>
    </row>
    <row r="315" spans="4:5" x14ac:dyDescent="0.25">
      <c r="D315" s="2">
        <v>22</v>
      </c>
      <c r="E315" s="6">
        <f t="shared" ca="1" si="4"/>
        <v>1.2075555555555546</v>
      </c>
    </row>
    <row r="316" spans="4:5" x14ac:dyDescent="0.25">
      <c r="D316" s="2">
        <v>21.75</v>
      </c>
      <c r="E316" s="6">
        <f t="shared" ca="1" si="4"/>
        <v>1.10911111111111</v>
      </c>
    </row>
    <row r="317" spans="4:5" x14ac:dyDescent="0.25">
      <c r="D317" s="2">
        <v>21.5</v>
      </c>
      <c r="E317" s="6">
        <f t="shared" ca="1" si="4"/>
        <v>1.0106666666666655</v>
      </c>
    </row>
    <row r="318" spans="4:5" x14ac:dyDescent="0.25">
      <c r="D318" s="2">
        <v>21.25</v>
      </c>
      <c r="E318" s="6">
        <f t="shared" ca="1" si="4"/>
        <v>0.97237762237762215</v>
      </c>
    </row>
    <row r="319" spans="4:5" x14ac:dyDescent="0.25">
      <c r="D319" s="2">
        <v>21</v>
      </c>
      <c r="E319" s="6">
        <f t="shared" ca="1" si="4"/>
        <v>0.94139860139860154</v>
      </c>
    </row>
    <row r="320" spans="4:5" x14ac:dyDescent="0.25">
      <c r="D320" s="2">
        <v>20.75</v>
      </c>
      <c r="E320" s="6">
        <f t="shared" ca="1" si="4"/>
        <v>0.91041958041958049</v>
      </c>
    </row>
    <row r="321" spans="4:5" x14ac:dyDescent="0.25">
      <c r="D321" s="2">
        <v>20.5</v>
      </c>
      <c r="E321" s="6">
        <f t="shared" ca="1" si="4"/>
        <v>0.87944055944055943</v>
      </c>
    </row>
    <row r="322" spans="4:5" x14ac:dyDescent="0.25">
      <c r="D322" s="2">
        <v>20.25</v>
      </c>
      <c r="E322" s="6">
        <f t="shared" ca="1" si="4"/>
        <v>0.84846153846153838</v>
      </c>
    </row>
    <row r="323" spans="4:5" x14ac:dyDescent="0.25">
      <c r="D323" s="2">
        <v>20</v>
      </c>
      <c r="E323" s="6">
        <f t="shared" ca="1" si="4"/>
        <v>0.81748251748251732</v>
      </c>
    </row>
    <row r="324" spans="4:5" x14ac:dyDescent="0.25">
      <c r="D324" s="2">
        <v>19.75</v>
      </c>
      <c r="E324" s="6">
        <f t="shared" ca="1" si="4"/>
        <v>0.78650349650349627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0.75552447552447566</v>
      </c>
    </row>
    <row r="326" spans="4:5" x14ac:dyDescent="0.25">
      <c r="D326" s="2">
        <v>19.25</v>
      </c>
      <c r="E326" s="6">
        <f t="shared" ca="1" si="5"/>
        <v>0.7245454545454546</v>
      </c>
    </row>
    <row r="327" spans="4:5" x14ac:dyDescent="0.25">
      <c r="D327" s="2">
        <v>19</v>
      </c>
      <c r="E327" s="6">
        <f t="shared" ca="1" si="5"/>
        <v>0.69356643356643355</v>
      </c>
    </row>
    <row r="328" spans="4:5" x14ac:dyDescent="0.25">
      <c r="D328" s="2">
        <v>18.75</v>
      </c>
      <c r="E328" s="6">
        <f t="shared" ca="1" si="5"/>
        <v>0.66258741258741249</v>
      </c>
    </row>
    <row r="329" spans="4:5" x14ac:dyDescent="0.25">
      <c r="D329" s="2">
        <v>18.5</v>
      </c>
      <c r="E329" s="6">
        <f t="shared" ca="1" si="5"/>
        <v>0.63160839160839144</v>
      </c>
    </row>
    <row r="330" spans="4:5" x14ac:dyDescent="0.25">
      <c r="D330" s="2">
        <v>18.25</v>
      </c>
      <c r="E330" s="6">
        <f t="shared" ca="1" si="5"/>
        <v>0.60062937062937038</v>
      </c>
    </row>
    <row r="331" spans="4:5" x14ac:dyDescent="0.25">
      <c r="D331" s="2">
        <v>18</v>
      </c>
      <c r="E331" s="6">
        <f t="shared" ca="1" si="5"/>
        <v>0.56965034965034977</v>
      </c>
    </row>
    <row r="332" spans="4:5" x14ac:dyDescent="0.25">
      <c r="D332" s="2">
        <v>17.75</v>
      </c>
      <c r="E332" s="6">
        <f t="shared" ca="1" si="5"/>
        <v>0.53867132867132872</v>
      </c>
    </row>
    <row r="333" spans="4:5" x14ac:dyDescent="0.25">
      <c r="D333" s="2">
        <v>17.5</v>
      </c>
      <c r="E333" s="6">
        <f t="shared" ca="1" si="5"/>
        <v>0.50769230769230766</v>
      </c>
    </row>
    <row r="334" spans="4:5" x14ac:dyDescent="0.25">
      <c r="D334" s="2">
        <v>17.25</v>
      </c>
      <c r="E334" s="6">
        <f t="shared" ca="1" si="5"/>
        <v>0.49645744680851062</v>
      </c>
    </row>
    <row r="335" spans="4:5" x14ac:dyDescent="0.25">
      <c r="D335" s="2">
        <v>17</v>
      </c>
      <c r="E335" s="6">
        <f t="shared" ca="1" si="5"/>
        <v>0.49174468085106382</v>
      </c>
    </row>
    <row r="336" spans="4:5" x14ac:dyDescent="0.25">
      <c r="D336" s="2">
        <v>16.75</v>
      </c>
      <c r="E336" s="6">
        <f t="shared" ca="1" si="5"/>
        <v>0.48703191489361702</v>
      </c>
    </row>
    <row r="337" spans="4:5" x14ac:dyDescent="0.25">
      <c r="D337" s="2">
        <v>16.5</v>
      </c>
      <c r="E337" s="6">
        <f t="shared" ca="1" si="5"/>
        <v>0.48231914893617017</v>
      </c>
    </row>
    <row r="338" spans="4:5" x14ac:dyDescent="0.25">
      <c r="D338" s="2">
        <v>16.25</v>
      </c>
      <c r="E338" s="6">
        <f t="shared" ca="1" si="5"/>
        <v>0.47760638297872338</v>
      </c>
    </row>
    <row r="339" spans="4:5" x14ac:dyDescent="0.25">
      <c r="D339" s="2">
        <v>16</v>
      </c>
      <c r="E339" s="6">
        <f t="shared" ca="1" si="5"/>
        <v>0.47289361702127658</v>
      </c>
    </row>
    <row r="340" spans="4:5" x14ac:dyDescent="0.25">
      <c r="D340" s="2">
        <v>15.75</v>
      </c>
      <c r="E340" s="6">
        <f t="shared" ca="1" si="5"/>
        <v>0.46818085106382978</v>
      </c>
    </row>
    <row r="341" spans="4:5" x14ac:dyDescent="0.25">
      <c r="D341" s="2">
        <v>15.5</v>
      </c>
      <c r="E341" s="6">
        <f t="shared" ca="1" si="5"/>
        <v>0.46346808510638299</v>
      </c>
    </row>
    <row r="342" spans="4:5" x14ac:dyDescent="0.25">
      <c r="D342" s="2">
        <v>15.25</v>
      </c>
      <c r="E342" s="6">
        <f t="shared" ca="1" si="5"/>
        <v>0.45875531914893614</v>
      </c>
    </row>
    <row r="343" spans="4:5" x14ac:dyDescent="0.25">
      <c r="D343" s="2">
        <v>15</v>
      </c>
      <c r="E343" s="6">
        <f t="shared" ca="1" si="5"/>
        <v>0.45404255319148934</v>
      </c>
    </row>
    <row r="344" spans="4:5" x14ac:dyDescent="0.25">
      <c r="D344" s="2">
        <v>14.75</v>
      </c>
      <c r="E344" s="6">
        <f t="shared" ca="1" si="5"/>
        <v>0.44932978723404254</v>
      </c>
    </row>
    <row r="345" spans="4:5" x14ac:dyDescent="0.25">
      <c r="D345" s="2">
        <v>14.5</v>
      </c>
      <c r="E345" s="6">
        <f t="shared" ca="1" si="5"/>
        <v>0.44461702127659575</v>
      </c>
    </row>
    <row r="346" spans="4:5" x14ac:dyDescent="0.25">
      <c r="D346" s="2">
        <v>14.25</v>
      </c>
      <c r="E346" s="6">
        <f t="shared" ca="1" si="5"/>
        <v>0.4399042553191489</v>
      </c>
    </row>
    <row r="347" spans="4:5" x14ac:dyDescent="0.25">
      <c r="D347" s="2">
        <v>14</v>
      </c>
      <c r="E347" s="6">
        <f t="shared" ca="1" si="5"/>
        <v>0.4351914893617021</v>
      </c>
    </row>
    <row r="348" spans="4:5" x14ac:dyDescent="0.25">
      <c r="D348" s="2">
        <v>13.75</v>
      </c>
      <c r="E348" s="6">
        <f t="shared" ca="1" si="5"/>
        <v>0.4304787234042553</v>
      </c>
    </row>
    <row r="349" spans="4:5" x14ac:dyDescent="0.25">
      <c r="D349" s="2">
        <v>13.5</v>
      </c>
      <c r="E349" s="6">
        <f t="shared" ca="1" si="5"/>
        <v>0.42576595744680851</v>
      </c>
    </row>
    <row r="350" spans="4:5" x14ac:dyDescent="0.25">
      <c r="D350" s="2">
        <v>13.25</v>
      </c>
      <c r="E350" s="6">
        <f t="shared" ca="1" si="5"/>
        <v>0.42105319148936171</v>
      </c>
    </row>
    <row r="351" spans="4:5" x14ac:dyDescent="0.25">
      <c r="D351" s="2">
        <v>13</v>
      </c>
      <c r="E351" s="6">
        <f t="shared" ca="1" si="5"/>
        <v>0.41634042553191486</v>
      </c>
    </row>
    <row r="352" spans="4:5" x14ac:dyDescent="0.25">
      <c r="D352" s="2">
        <v>12.75</v>
      </c>
      <c r="E352" s="6">
        <f t="shared" ca="1" si="5"/>
        <v>0.41162765957446806</v>
      </c>
    </row>
    <row r="353" spans="4:5" x14ac:dyDescent="0.25">
      <c r="D353" s="2">
        <v>12.5</v>
      </c>
      <c r="E353" s="6">
        <f t="shared" ca="1" si="5"/>
        <v>0.40691489361702127</v>
      </c>
    </row>
    <row r="354" spans="4:5" x14ac:dyDescent="0.25">
      <c r="D354" s="2">
        <v>12.25</v>
      </c>
      <c r="E354" s="6">
        <f t="shared" ca="1" si="5"/>
        <v>0.40220212765957442</v>
      </c>
    </row>
    <row r="355" spans="4:5" x14ac:dyDescent="0.25">
      <c r="D355" s="2">
        <v>12</v>
      </c>
      <c r="E355" s="6">
        <f t="shared" ca="1" si="5"/>
        <v>0.39748936170212767</v>
      </c>
    </row>
    <row r="356" spans="4:5" x14ac:dyDescent="0.25">
      <c r="D356" s="2">
        <v>11.75</v>
      </c>
      <c r="E356" s="6">
        <f t="shared" ca="1" si="5"/>
        <v>0.39277659574468082</v>
      </c>
    </row>
    <row r="357" spans="4:5" x14ac:dyDescent="0.25">
      <c r="D357" s="2">
        <v>11.5</v>
      </c>
      <c r="E357" s="6">
        <f t="shared" ca="1" si="5"/>
        <v>0.38806382978723403</v>
      </c>
    </row>
    <row r="358" spans="4:5" x14ac:dyDescent="0.25">
      <c r="D358" s="2">
        <v>11.25</v>
      </c>
      <c r="E358" s="6">
        <f t="shared" ca="1" si="5"/>
        <v>0.38335106382978723</v>
      </c>
    </row>
    <row r="359" spans="4:5" x14ac:dyDescent="0.25">
      <c r="D359" s="2">
        <v>11</v>
      </c>
      <c r="E359" s="6">
        <f t="shared" ca="1" si="5"/>
        <v>0.37863829787234038</v>
      </c>
    </row>
    <row r="360" spans="4:5" x14ac:dyDescent="0.25">
      <c r="D360" s="2">
        <v>10.75</v>
      </c>
      <c r="E360" s="6">
        <f t="shared" ca="1" si="5"/>
        <v>0.37392553191489364</v>
      </c>
    </row>
    <row r="361" spans="4:5" x14ac:dyDescent="0.25">
      <c r="D361" s="2">
        <v>10.5</v>
      </c>
      <c r="E361" s="6">
        <f t="shared" ca="1" si="5"/>
        <v>0.36921276595744679</v>
      </c>
    </row>
    <row r="362" spans="4:5" x14ac:dyDescent="0.25">
      <c r="D362" s="2">
        <v>10.25</v>
      </c>
      <c r="E362" s="6">
        <f t="shared" ca="1" si="5"/>
        <v>0.36449999999999999</v>
      </c>
    </row>
    <row r="363" spans="4:5" x14ac:dyDescent="0.25">
      <c r="D363" s="2">
        <v>10</v>
      </c>
      <c r="E363" s="6">
        <f t="shared" ca="1" si="5"/>
        <v>0.35978723404255319</v>
      </c>
    </row>
    <row r="364" spans="4:5" x14ac:dyDescent="0.25">
      <c r="D364" s="2">
        <v>9.75</v>
      </c>
      <c r="E364" s="6">
        <f t="shared" ca="1" si="5"/>
        <v>0.35507446808510634</v>
      </c>
    </row>
    <row r="365" spans="4:5" x14ac:dyDescent="0.25">
      <c r="D365" s="2">
        <v>9.5</v>
      </c>
      <c r="E365" s="6">
        <f t="shared" ca="1" si="5"/>
        <v>0.3503617021276596</v>
      </c>
    </row>
    <row r="366" spans="4:5" x14ac:dyDescent="0.25">
      <c r="D366" s="2">
        <v>9.25</v>
      </c>
      <c r="E366" s="6">
        <f t="shared" ca="1" si="5"/>
        <v>0.34564893617021275</v>
      </c>
    </row>
    <row r="367" spans="4:5" x14ac:dyDescent="0.25">
      <c r="D367" s="2">
        <v>9</v>
      </c>
      <c r="E367" s="6">
        <f t="shared" ca="1" si="5"/>
        <v>0.34093617021276595</v>
      </c>
    </row>
    <row r="368" spans="4:5" x14ac:dyDescent="0.25">
      <c r="D368" s="2">
        <v>8.75</v>
      </c>
      <c r="E368" s="6">
        <f t="shared" ca="1" si="5"/>
        <v>0.33622340425531916</v>
      </c>
    </row>
    <row r="369" spans="4:5" x14ac:dyDescent="0.25">
      <c r="D369" s="2">
        <v>8.5</v>
      </c>
      <c r="E369" s="6">
        <f t="shared" ca="1" si="5"/>
        <v>0.33151063829787231</v>
      </c>
    </row>
    <row r="370" spans="4:5" x14ac:dyDescent="0.25">
      <c r="D370" s="2">
        <v>8.25</v>
      </c>
      <c r="E370" s="6">
        <f t="shared" ca="1" si="5"/>
        <v>0.32679787234042551</v>
      </c>
    </row>
    <row r="371" spans="4:5" x14ac:dyDescent="0.25">
      <c r="D371" s="2">
        <v>8</v>
      </c>
      <c r="E371" s="6">
        <f t="shared" ca="1" si="5"/>
        <v>0.32208510638297871</v>
      </c>
    </row>
    <row r="372" spans="4:5" x14ac:dyDescent="0.25">
      <c r="D372" s="2">
        <v>7.75</v>
      </c>
      <c r="E372" s="6">
        <f t="shared" ca="1" si="5"/>
        <v>0.31737234042553192</v>
      </c>
    </row>
    <row r="373" spans="4:5" x14ac:dyDescent="0.25">
      <c r="D373" s="2">
        <v>7.5</v>
      </c>
      <c r="E373" s="6">
        <f t="shared" ca="1" si="5"/>
        <v>0.31265957446808512</v>
      </c>
    </row>
    <row r="374" spans="4:5" x14ac:dyDescent="0.25">
      <c r="D374" s="2">
        <v>7.25</v>
      </c>
      <c r="E374" s="6">
        <f t="shared" ca="1" si="5"/>
        <v>0.30794680851063827</v>
      </c>
    </row>
    <row r="375" spans="4:5" x14ac:dyDescent="0.25">
      <c r="D375" s="2">
        <v>7</v>
      </c>
      <c r="E375" s="6">
        <f t="shared" ca="1" si="5"/>
        <v>0.30323404255319147</v>
      </c>
    </row>
    <row r="376" spans="4:5" x14ac:dyDescent="0.25">
      <c r="D376" s="2">
        <v>6.75</v>
      </c>
      <c r="E376" s="6">
        <f t="shared" ca="1" si="5"/>
        <v>0.29852127659574468</v>
      </c>
    </row>
    <row r="377" spans="4:5" x14ac:dyDescent="0.25">
      <c r="D377" s="2">
        <v>6.5</v>
      </c>
      <c r="E377" s="6">
        <f t="shared" ca="1" si="5"/>
        <v>0.29380851063829788</v>
      </c>
    </row>
    <row r="378" spans="4:5" x14ac:dyDescent="0.25">
      <c r="D378" s="2">
        <v>6.25</v>
      </c>
      <c r="E378" s="6">
        <f t="shared" ca="1" si="5"/>
        <v>0.28909574468085109</v>
      </c>
    </row>
    <row r="379" spans="4:5" x14ac:dyDescent="0.25">
      <c r="D379" s="2">
        <v>6</v>
      </c>
      <c r="E379" s="6">
        <f t="shared" ca="1" si="5"/>
        <v>0.28438297872340423</v>
      </c>
    </row>
    <row r="380" spans="4:5" x14ac:dyDescent="0.25">
      <c r="D380" s="2">
        <v>5.75</v>
      </c>
      <c r="E380" s="6">
        <f t="shared" ca="1" si="5"/>
        <v>0.27967021276595744</v>
      </c>
    </row>
    <row r="381" spans="4:5" x14ac:dyDescent="0.25">
      <c r="D381" s="2">
        <v>5.5</v>
      </c>
      <c r="E381" s="6">
        <f t="shared" ca="1" si="5"/>
        <v>0.27495744680851064</v>
      </c>
    </row>
    <row r="382" spans="4:5" x14ac:dyDescent="0.25">
      <c r="D382" s="2">
        <v>5.25</v>
      </c>
      <c r="E382" s="6">
        <f t="shared" ca="1" si="5"/>
        <v>0.27024468085106379</v>
      </c>
    </row>
    <row r="383" spans="4:5" x14ac:dyDescent="0.25">
      <c r="D383" s="2">
        <v>5</v>
      </c>
      <c r="E383" s="6">
        <f t="shared" ca="1" si="5"/>
        <v>0.26553191489361705</v>
      </c>
    </row>
    <row r="384" spans="4:5" x14ac:dyDescent="0.25">
      <c r="D384" s="2">
        <v>4.75</v>
      </c>
      <c r="E384" s="6">
        <f t="shared" ca="1" si="5"/>
        <v>0.2608191489361702</v>
      </c>
    </row>
    <row r="385" spans="4:5" x14ac:dyDescent="0.25">
      <c r="D385" s="2">
        <v>4.5</v>
      </c>
      <c r="E385" s="6">
        <f t="shared" ca="1" si="5"/>
        <v>0.2561063829787234</v>
      </c>
    </row>
    <row r="386" spans="4:5" x14ac:dyDescent="0.25">
      <c r="D386" s="2">
        <v>4.25</v>
      </c>
      <c r="E386" s="6">
        <f t="shared" ca="1" si="5"/>
        <v>0.25139361702127661</v>
      </c>
    </row>
    <row r="387" spans="4:5" x14ac:dyDescent="0.25">
      <c r="D387" s="2">
        <v>4</v>
      </c>
      <c r="E387" s="6">
        <f t="shared" ca="1" si="5"/>
        <v>0.24321739130434777</v>
      </c>
    </row>
    <row r="388" spans="4:5" x14ac:dyDescent="0.25">
      <c r="D388" s="2">
        <v>3.75</v>
      </c>
      <c r="E388" s="6">
        <f t="shared" ca="1" si="5"/>
        <v>0.23358695652173911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0.22395652173913039</v>
      </c>
    </row>
    <row r="390" spans="4:5" x14ac:dyDescent="0.25">
      <c r="D390" s="2">
        <v>3.25</v>
      </c>
      <c r="E390" s="6">
        <f t="shared" ca="1" si="6"/>
        <v>0.21432608695652172</v>
      </c>
    </row>
    <row r="391" spans="4:5" x14ac:dyDescent="0.25">
      <c r="D391" s="2">
        <v>3</v>
      </c>
      <c r="E391" s="6">
        <f t="shared" ca="1" si="6"/>
        <v>0.204695652173913</v>
      </c>
    </row>
    <row r="392" spans="4:5" x14ac:dyDescent="0.25">
      <c r="D392" s="2">
        <v>2.75</v>
      </c>
      <c r="E392" s="6">
        <f t="shared" ca="1" si="6"/>
        <v>0.19506521739130434</v>
      </c>
    </row>
    <row r="393" spans="4:5" x14ac:dyDescent="0.25">
      <c r="D393" s="2">
        <v>2.5</v>
      </c>
      <c r="E393" s="6">
        <f t="shared" ca="1" si="6"/>
        <v>0.18543478260869561</v>
      </c>
    </row>
    <row r="394" spans="4:5" x14ac:dyDescent="0.25">
      <c r="D394" s="2">
        <v>2.25</v>
      </c>
      <c r="E394" s="6">
        <f t="shared" ca="1" si="6"/>
        <v>0.17580434782608695</v>
      </c>
    </row>
    <row r="395" spans="4:5" x14ac:dyDescent="0.25">
      <c r="D395" s="2">
        <v>2</v>
      </c>
      <c r="E395" s="6">
        <f t="shared" ca="1" si="6"/>
        <v>0.16617391304347823</v>
      </c>
    </row>
    <row r="396" spans="4:5" x14ac:dyDescent="0.25">
      <c r="D396" s="2">
        <v>1.75</v>
      </c>
      <c r="E396" s="6">
        <f t="shared" ca="1" si="6"/>
        <v>0.15654347826086956</v>
      </c>
    </row>
    <row r="397" spans="4:5" x14ac:dyDescent="0.25">
      <c r="D397" s="2">
        <v>1.5</v>
      </c>
      <c r="E397" s="6">
        <f t="shared" ca="1" si="6"/>
        <v>0.14691304347826084</v>
      </c>
    </row>
    <row r="398" spans="4:5" x14ac:dyDescent="0.25">
      <c r="D398" s="2">
        <v>1.25</v>
      </c>
      <c r="E398" s="6">
        <f t="shared" ca="1" si="6"/>
        <v>0.13728260869565218</v>
      </c>
    </row>
    <row r="399" spans="4:5" x14ac:dyDescent="0.25">
      <c r="D399" s="2">
        <v>1</v>
      </c>
      <c r="E399" s="6">
        <f t="shared" ca="1" si="6"/>
        <v>0.12765217391304345</v>
      </c>
    </row>
    <row r="400" spans="4:5" x14ac:dyDescent="0.25">
      <c r="D400" s="2">
        <v>0.75</v>
      </c>
      <c r="E400" s="6">
        <f t="shared" ca="1" si="6"/>
        <v>0.10405052631578945</v>
      </c>
    </row>
    <row r="401" spans="4:5" x14ac:dyDescent="0.25">
      <c r="D401" s="2">
        <v>0.5</v>
      </c>
      <c r="E401" s="6">
        <f t="shared" ca="1" si="6"/>
        <v>7.5138947368421041E-2</v>
      </c>
    </row>
    <row r="402" spans="4:5" x14ac:dyDescent="0.25">
      <c r="D402" s="2">
        <v>0.25</v>
      </c>
      <c r="E402" s="6">
        <f t="shared" ca="1" si="6"/>
        <v>5.1251428571428573E-2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0.98955981941309257</v>
      </c>
      <c r="C6" s="38">
        <f t="shared" si="1"/>
        <v>1.0440180586907433E-2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-5.7183791526381658E-2</v>
      </c>
      <c r="G6" s="28">
        <f t="shared" si="4"/>
        <v>0.10747467627648921</v>
      </c>
      <c r="I6" s="30"/>
    </row>
    <row r="7" spans="1:9" x14ac:dyDescent="0.25">
      <c r="A7" s="37">
        <f>Statistik!B15</f>
        <v>16</v>
      </c>
      <c r="B7" s="254">
        <f>Statistik!F15</f>
        <v>0.79994356659142207</v>
      </c>
      <c r="C7" s="38">
        <f t="shared" si="1"/>
        <v>0.18961625282167049</v>
      </c>
      <c r="D7" s="253">
        <f t="shared" si="0"/>
        <v>-4</v>
      </c>
      <c r="E7" s="252">
        <f t="shared" si="2"/>
        <v>-4.4886399617499588</v>
      </c>
      <c r="F7" s="29">
        <f t="shared" si="3"/>
        <v>-0.85111908981263362</v>
      </c>
      <c r="G7" s="28">
        <f t="shared" si="4"/>
        <v>0.93436840066550497</v>
      </c>
      <c r="I7" s="30"/>
    </row>
    <row r="8" spans="1:9" x14ac:dyDescent="0.25">
      <c r="A8" s="37">
        <f>Statistik!B16</f>
        <v>8</v>
      </c>
      <c r="B8" s="254">
        <f>Statistik!F16</f>
        <v>0.45513544018058694</v>
      </c>
      <c r="C8" s="38">
        <f t="shared" si="1"/>
        <v>0.34480812641083514</v>
      </c>
      <c r="D8" s="253">
        <f t="shared" si="0"/>
        <v>-3</v>
      </c>
      <c r="E8" s="252">
        <f t="shared" si="2"/>
        <v>-3.5</v>
      </c>
      <c r="F8" s="29">
        <f t="shared" si="3"/>
        <v>-1.206828442437923</v>
      </c>
      <c r="G8" s="28">
        <f t="shared" si="4"/>
        <v>0.52267696175186062</v>
      </c>
      <c r="I8" s="30"/>
    </row>
    <row r="9" spans="1:9" x14ac:dyDescent="0.25">
      <c r="A9" s="37">
        <f>Statistik!B17</f>
        <v>4</v>
      </c>
      <c r="B9" s="254">
        <f>Statistik!F17</f>
        <v>0.29994356659142218</v>
      </c>
      <c r="C9" s="38">
        <f t="shared" si="1"/>
        <v>0.15519187358916475</v>
      </c>
      <c r="D9" s="253">
        <f t="shared" si="0"/>
        <v>-2</v>
      </c>
      <c r="E9" s="252">
        <f t="shared" si="2"/>
        <v>-2.5</v>
      </c>
      <c r="F9" s="29">
        <f t="shared" si="3"/>
        <v>-0.38797968397291188</v>
      </c>
      <c r="G9" s="28">
        <f t="shared" si="4"/>
        <v>8.2954023468912903E-3</v>
      </c>
      <c r="I9" s="30"/>
    </row>
    <row r="10" spans="1:9" x14ac:dyDescent="0.25">
      <c r="A10" s="37">
        <f>Statistik!B18</f>
        <v>2</v>
      </c>
      <c r="B10" s="254">
        <f>Statistik!F18</f>
        <v>0.24012415349887137</v>
      </c>
      <c r="C10" s="38">
        <f t="shared" si="1"/>
        <v>5.9819413092550816E-2</v>
      </c>
      <c r="D10" s="253">
        <f t="shared" si="0"/>
        <v>-1</v>
      </c>
      <c r="E10" s="252">
        <f t="shared" si="2"/>
        <v>-1.5</v>
      </c>
      <c r="F10" s="29">
        <f t="shared" si="3"/>
        <v>-8.9729119638826224E-2</v>
      </c>
      <c r="G10" s="28">
        <f t="shared" si="4"/>
        <v>3.5356645686549476E-2</v>
      </c>
      <c r="I10" s="30"/>
    </row>
    <row r="11" spans="1:9" x14ac:dyDescent="0.25">
      <c r="A11" s="37">
        <f>Statistik!B19</f>
        <v>1</v>
      </c>
      <c r="B11" s="254">
        <f>Statistik!F19</f>
        <v>0.21472911963882621</v>
      </c>
      <c r="C11" s="38">
        <f t="shared" si="1"/>
        <v>2.5395033860045158E-2</v>
      </c>
      <c r="D11" s="253">
        <f t="shared" si="0"/>
        <v>0</v>
      </c>
      <c r="E11" s="252">
        <f t="shared" si="2"/>
        <v>-0.5</v>
      </c>
      <c r="F11" s="29">
        <f t="shared" si="3"/>
        <v>-1.2697516930022579E-2</v>
      </c>
      <c r="G11" s="28">
        <f t="shared" si="4"/>
        <v>7.9452431752592145E-2</v>
      </c>
      <c r="I11" s="30"/>
    </row>
    <row r="12" spans="1:9" x14ac:dyDescent="0.25">
      <c r="A12" s="37">
        <f>Statistik!B20</f>
        <v>0.5</v>
      </c>
      <c r="B12" s="254">
        <f>Statistik!F20</f>
        <v>0.17437923250564336</v>
      </c>
      <c r="C12" s="38">
        <f t="shared" si="1"/>
        <v>4.0349887133182855E-2</v>
      </c>
      <c r="D12" s="253">
        <f t="shared" si="0"/>
        <v>1</v>
      </c>
      <c r="E12" s="252">
        <f t="shared" si="2"/>
        <v>0.5</v>
      </c>
      <c r="F12" s="29">
        <f t="shared" si="3"/>
        <v>2.0174943566591427E-2</v>
      </c>
      <c r="G12" s="28">
        <f t="shared" si="4"/>
        <v>0.30933288810479725</v>
      </c>
      <c r="I12" s="30"/>
    </row>
    <row r="13" spans="1:9" x14ac:dyDescent="0.25">
      <c r="A13" s="37">
        <f>Statistik!B21</f>
        <v>0.25</v>
      </c>
      <c r="B13" s="254">
        <f>Statistik!F21</f>
        <v>4.17607223476298E-2</v>
      </c>
      <c r="C13" s="38">
        <f t="shared" si="1"/>
        <v>0.13261851015801357</v>
      </c>
      <c r="D13" s="253">
        <f t="shared" si="0"/>
        <v>2</v>
      </c>
      <c r="E13" s="252">
        <f t="shared" si="2"/>
        <v>1.5</v>
      </c>
      <c r="F13" s="29">
        <f t="shared" si="3"/>
        <v>0.19892776523702035</v>
      </c>
      <c r="G13" s="28">
        <f t="shared" si="4"/>
        <v>1.8836957923109092</v>
      </c>
    </row>
    <row r="14" spans="1:9" x14ac:dyDescent="0.25">
      <c r="A14" s="37">
        <f>Statistik!B22</f>
        <v>0.125</v>
      </c>
      <c r="B14" s="254">
        <f>Statistik!F22</f>
        <v>9.3115124153498874E-3</v>
      </c>
      <c r="C14" s="38">
        <f t="shared" si="1"/>
        <v>3.2449209932279913E-2</v>
      </c>
      <c r="D14" s="253">
        <f t="shared" si="0"/>
        <v>3</v>
      </c>
      <c r="E14" s="252">
        <f t="shared" si="2"/>
        <v>2.5</v>
      </c>
      <c r="F14" s="29">
        <f t="shared" si="3"/>
        <v>8.1123024830699775E-2</v>
      </c>
      <c r="G14" s="28">
        <f t="shared" si="4"/>
        <v>0.73794278836688854</v>
      </c>
    </row>
    <row r="15" spans="1:9" x14ac:dyDescent="0.25">
      <c r="A15" s="37">
        <f>Statistik!B23</f>
        <v>6.3E-2</v>
      </c>
      <c r="B15" s="254">
        <f>Statistik!F23</f>
        <v>3.9503386004514675E-3</v>
      </c>
      <c r="C15" s="38">
        <f t="shared" si="1"/>
        <v>5.3611738148984199E-3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1.8733293293183021E-2</v>
      </c>
      <c r="G15" s="28">
        <f t="shared" si="4"/>
        <v>0.17805955328877521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3.9503386004514675E-3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1.7776706080152846E-2</v>
      </c>
      <c r="G16" s="28">
        <f t="shared" si="4"/>
        <v>0.18099386581201607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-2.2688019113110509</v>
      </c>
      <c r="G19" s="3"/>
    </row>
    <row r="20" spans="1:8" x14ac:dyDescent="0.25">
      <c r="G20" s="33">
        <f>SUM(G3:G18)</f>
        <v>4.9776494063632732</v>
      </c>
    </row>
    <row r="21" spans="1:8" ht="18" thickBot="1" x14ac:dyDescent="0.35">
      <c r="C21" s="41" t="s">
        <v>75</v>
      </c>
      <c r="F21" s="42"/>
      <c r="G21" s="40">
        <f>SQRT(G20)</f>
        <v>2.2310646351827805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21.47291196388262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0.1395370782211558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1.044018058690745E-2</v>
      </c>
      <c r="H20" s="87">
        <f>Statistik!E14</f>
        <v>0.18961625282167044</v>
      </c>
      <c r="I20" s="87">
        <f>Statistik!E15</f>
        <v>0.34480812641083519</v>
      </c>
      <c r="J20" s="87">
        <f>Statistik!E16</f>
        <v>0.15519187358916478</v>
      </c>
      <c r="K20" s="87">
        <f>Statistik!E17</f>
        <v>5.9819413092550788E-2</v>
      </c>
      <c r="L20" s="87">
        <f>Statistik!E18</f>
        <v>2.5395033860045147E-2</v>
      </c>
      <c r="M20" s="87">
        <f>Statistik!E19</f>
        <v>4.0349887133182848E-2</v>
      </c>
      <c r="N20" s="87">
        <f>Statistik!E20</f>
        <v>0.13261851015801354</v>
      </c>
      <c r="O20" s="87">
        <f>Statistik!E21</f>
        <v>3.2449209932279913E-2</v>
      </c>
      <c r="P20" s="87">
        <f>Statistik!E22</f>
        <v>5.3611738148984199E-3</v>
      </c>
      <c r="Q20" s="87">
        <f>Statistik!E23</f>
        <v>3.9503386004514675E-3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1.044018058690745E-2</v>
      </c>
      <c r="H15" s="124">
        <f>'Eintrag_Yu&amp;Stand'!H20</f>
        <v>0.18961625282167044</v>
      </c>
      <c r="I15" s="124">
        <f>'Eintrag_Yu&amp;Stand'!I20</f>
        <v>0.34480812641083519</v>
      </c>
      <c r="J15" s="124">
        <f>'Eintrag_Yu&amp;Stand'!J20</f>
        <v>0.15519187358916478</v>
      </c>
      <c r="K15" s="125">
        <f>'Eintrag_Yu&amp;Stand'!K20</f>
        <v>5.9819413092550788E-2</v>
      </c>
      <c r="L15" s="124">
        <f>'Eintrag_Yu&amp;Stand'!L20</f>
        <v>2.5395033860045147E-2</v>
      </c>
      <c r="M15" s="124">
        <f>'Eintrag_Yu&amp;Stand'!M20</f>
        <v>4.0349887133182848E-2</v>
      </c>
      <c r="N15" s="124">
        <f>'Eintrag_Yu&amp;Stand'!N20</f>
        <v>0.13261851015801354</v>
      </c>
      <c r="O15" s="124">
        <f>'Eintrag_Yu&amp;Stand'!O20</f>
        <v>3.2449209932279913E-2</v>
      </c>
      <c r="P15" s="124">
        <f>'Eintrag_Yu&amp;Stand'!P20</f>
        <v>5.3611738148984199E-3</v>
      </c>
      <c r="Q15" s="124">
        <f>'Eintrag_Yu&amp;Stand'!Q20</f>
        <v>3.9503386004514675E-3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-7.6496493232690213E-4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-3.523770148225813E-3</v>
      </c>
      <c r="H296" s="178">
        <f t="shared" si="156"/>
        <v>-2.4160990306606438E-2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-2.0211876133146311E-3</v>
      </c>
      <c r="H297" s="178">
        <f t="shared" si="156"/>
        <v>-2.8804915441771588E-2</v>
      </c>
      <c r="I297" s="178">
        <f t="shared" si="156"/>
        <v>-2.0677804497140882E-2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-8.3435424674495134E-4</v>
      </c>
      <c r="H298" s="179">
        <f t="shared" si="156"/>
        <v>-1.4149703790823372E-2</v>
      </c>
      <c r="I298" s="179">
        <f t="shared" si="156"/>
        <v>-2.0386580104562919E-2</v>
      </c>
      <c r="J298" s="179">
        <f t="shared" si="156"/>
        <v>-3.5873114184892525E-3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-3.6132250406824219E-4</v>
      </c>
      <c r="H299" s="179">
        <f t="shared" si="156"/>
        <v>-6.4331648193695383E-3</v>
      </c>
      <c r="I299" s="179">
        <f t="shared" si="156"/>
        <v>-1.0952788093266861E-2</v>
      </c>
      <c r="J299" s="179">
        <f t="shared" si="156"/>
        <v>-3.8953143438527332E-3</v>
      </c>
      <c r="K299" s="179">
        <f t="shared" si="156"/>
        <v>-5.870145957527868E-4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-5.7756921162149279E-4</v>
      </c>
      <c r="H300" s="179">
        <f t="shared" si="160"/>
        <v>-1.0426921126408948E-2</v>
      </c>
      <c r="I300" s="179">
        <f t="shared" si="160"/>
        <v>-1.8601843801982654E-2</v>
      </c>
      <c r="J300" s="179">
        <f t="shared" si="160"/>
        <v>-7.8326676080690914E-3</v>
      </c>
      <c r="K300" s="179">
        <f t="shared" si="160"/>
        <v>-2.3856636292573633E-3</v>
      </c>
      <c r="L300" s="179">
        <f t="shared" si="160"/>
        <v>-3.9595795845588926E-4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-1.902056588414192E-3</v>
      </c>
      <c r="H301" s="179">
        <f t="shared" si="160"/>
        <v>-3.4477312379234973E-2</v>
      </c>
      <c r="I301" s="179">
        <f t="shared" si="160"/>
        <v>-6.2333182288163473E-2</v>
      </c>
      <c r="J301" s="179">
        <f t="shared" si="160"/>
        <v>-2.7517520417134102E-2</v>
      </c>
      <c r="K301" s="179">
        <f t="shared" si="160"/>
        <v>-9.923038785352882E-3</v>
      </c>
      <c r="L301" s="179">
        <f t="shared" si="160"/>
        <v>-3.328723166565063E-3</v>
      </c>
      <c r="M301" s="179">
        <f t="shared" si="160"/>
        <v>-2.0677804497140884E-3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-4.6573203618968569E-4</v>
      </c>
      <c r="H302" s="179">
        <f t="shared" si="160"/>
        <v>-8.4526126022224715E-3</v>
      </c>
      <c r="I302" s="179">
        <f t="shared" si="160"/>
        <v>-1.5341461753534909E-2</v>
      </c>
      <c r="J302" s="179">
        <f t="shared" si="160"/>
        <v>-6.8645293375462968E-3</v>
      </c>
      <c r="K302" s="179">
        <f t="shared" si="160"/>
        <v>-2.595269430443828E-3</v>
      </c>
      <c r="L302" s="179">
        <f t="shared" si="160"/>
        <v>-1.0307451969931991E-3</v>
      </c>
      <c r="M302" s="179">
        <f t="shared" si="160"/>
        <v>-1.2941099875688528E-3</v>
      </c>
      <c r="N302" s="179">
        <f t="shared" si="160"/>
        <v>-1.6629003616581831E-3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-7.6969509420780395E-5</v>
      </c>
      <c r="H303" s="179">
        <f t="shared" si="160"/>
        <v>-1.3975244742819991E-3</v>
      </c>
      <c r="I303" s="179">
        <f t="shared" si="160"/>
        <v>-2.5395666356981929E-3</v>
      </c>
      <c r="J303" s="179">
        <f t="shared" si="160"/>
        <v>-1.1408117506898157E-3</v>
      </c>
      <c r="K303" s="179">
        <f t="shared" si="160"/>
        <v>-4.3715927544089303E-4</v>
      </c>
      <c r="L303" s="179">
        <f t="shared" si="160"/>
        <v>-1.8203079270135133E-4</v>
      </c>
      <c r="M303" s="179">
        <f t="shared" si="160"/>
        <v>-2.7058306282420501E-4</v>
      </c>
      <c r="N303" s="179">
        <f t="shared" si="160"/>
        <v>-7.0273044627484676E-4</v>
      </c>
      <c r="O303" s="179">
        <f t="shared" si="160"/>
        <v>-6.7223631641501015E-5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-5.6721630910156198E-5</v>
      </c>
      <c r="H304" s="179">
        <f t="shared" si="164"/>
        <v>-1.030053461904486E-3</v>
      </c>
      <c r="I304" s="179">
        <f t="shared" si="164"/>
        <v>-1.8725693331790119E-3</v>
      </c>
      <c r="J304" s="179">
        <f t="shared" si="164"/>
        <v>-8.4220927444915157E-4</v>
      </c>
      <c r="K304" s="179">
        <f t="shared" si="164"/>
        <v>-3.2400058323698384E-4</v>
      </c>
      <c r="L304" s="179">
        <f t="shared" si="164"/>
        <v>-1.3673219782025641E-4</v>
      </c>
      <c r="M304" s="179">
        <f t="shared" si="164"/>
        <v>-2.1303162038271897E-4</v>
      </c>
      <c r="N304" s="179">
        <f t="shared" si="164"/>
        <v>-6.5440962863351753E-4</v>
      </c>
      <c r="O304" s="179">
        <f t="shared" si="164"/>
        <v>-1.2608185154047903E-4</v>
      </c>
      <c r="P304" s="179">
        <f t="shared" si="164"/>
        <v>-8.0029393246692085E-6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2.3412215934945813E-5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5.2263859603272336E-4</v>
      </c>
      <c r="H423" s="179">
        <f t="shared" si="258"/>
        <v>6.1084234243966972E-4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1.6233156995669722E-4</v>
      </c>
      <c r="H424" s="179">
        <f t="shared" si="258"/>
        <v>-4.3984736181804611E-4</v>
      </c>
      <c r="I424" s="179">
        <f t="shared" si="258"/>
        <v>-6.6973187188240375E-4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2.4425333519800598E-5</v>
      </c>
      <c r="H425" s="179">
        <f t="shared" si="258"/>
        <v>-1.0190234444840077E-3</v>
      </c>
      <c r="I425" s="179">
        <f t="shared" si="258"/>
        <v>-2.6005207648904347E-3</v>
      </c>
      <c r="J425" s="179">
        <f t="shared" si="258"/>
        <v>-5.8440382437560308E-5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3.2731022247629269E-6</v>
      </c>
      <c r="H426" s="179">
        <f t="shared" si="258"/>
        <v>-6.2632483986561406E-4</v>
      </c>
      <c r="I426" s="179">
        <f t="shared" si="258"/>
        <v>-1.9460042429852863E-3</v>
      </c>
      <c r="J426" s="179">
        <f t="shared" si="258"/>
        <v>-2.2630539942481123E-4</v>
      </c>
      <c r="K426" s="179">
        <f t="shared" si="258"/>
        <v>-3.4517235027671453E-6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1.0543023116543158E-5</v>
      </c>
      <c r="H427" s="179">
        <f t="shared" si="262"/>
        <v>-9.4275848266611609E-4</v>
      </c>
      <c r="I427" s="179">
        <f t="shared" si="262"/>
        <v>-3.3602732964719871E-3</v>
      </c>
      <c r="J427" s="179">
        <f t="shared" si="262"/>
        <v>-5.0035330966289291E-4</v>
      </c>
      <c r="K427" s="179">
        <f t="shared" si="262"/>
        <v>-2.0789922693825994E-5</v>
      </c>
      <c r="L427" s="179">
        <f t="shared" si="262"/>
        <v>1.0114681575731594E-6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1.4223921807612333E-4</v>
      </c>
      <c r="H428" s="179">
        <f t="shared" si="262"/>
        <v>-1.1993336870871083E-3</v>
      </c>
      <c r="I428" s="179">
        <f t="shared" si="262"/>
        <v>-8.0138772455575907E-3</v>
      </c>
      <c r="J428" s="179">
        <f t="shared" si="262"/>
        <v>-3.6855002675850274E-4</v>
      </c>
      <c r="K428" s="179">
        <f t="shared" si="262"/>
        <v>4.0182510372052801E-4</v>
      </c>
      <c r="L428" s="179">
        <f t="shared" si="262"/>
        <v>1.5975551121451105E-4</v>
      </c>
      <c r="M428" s="179">
        <f t="shared" si="262"/>
        <v>3.2589631265706255E-5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6.2815259249707196E-6</v>
      </c>
      <c r="H429" s="179">
        <f t="shared" si="262"/>
        <v>-8.1311914448961369E-4</v>
      </c>
      <c r="I429" s="179">
        <f t="shared" si="262"/>
        <v>-2.9249114208109344E-3</v>
      </c>
      <c r="J429" s="179">
        <f t="shared" si="262"/>
        <v>-5.1051154522452824E-4</v>
      </c>
      <c r="K429" s="179">
        <f t="shared" si="262"/>
        <v>-4.2145513359773348E-5</v>
      </c>
      <c r="L429" s="179">
        <f t="shared" si="262"/>
        <v>4.0444921713395624E-6</v>
      </c>
      <c r="M429" s="179">
        <f t="shared" si="262"/>
        <v>-4.576398077257296E-6</v>
      </c>
      <c r="N429" s="179">
        <f t="shared" si="262"/>
        <v>-2.8452592896269503E-5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-2.3969732889786732E-7</v>
      </c>
      <c r="H430" s="179">
        <f t="shared" si="262"/>
        <v>-1.5780001664873021E-4</v>
      </c>
      <c r="I430" s="179">
        <f t="shared" si="262"/>
        <v>-5.2765583043978749E-4</v>
      </c>
      <c r="J430" s="179">
        <f t="shared" si="262"/>
        <v>-1.0432943673173286E-4</v>
      </c>
      <c r="K430" s="179">
        <f t="shared" si="262"/>
        <v>-1.4424559258688079E-5</v>
      </c>
      <c r="L430" s="179">
        <f t="shared" si="262"/>
        <v>-2.1637165739240731E-6</v>
      </c>
      <c r="M430" s="179">
        <f t="shared" si="262"/>
        <v>-5.2661710858421995E-6</v>
      </c>
      <c r="N430" s="179">
        <f t="shared" si="262"/>
        <v>-4.0027630865413608E-5</v>
      </c>
      <c r="O430" s="179">
        <f t="shared" si="262"/>
        <v>-3.1104302932451647E-7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-2.257667025060278E-7</v>
      </c>
      <c r="H431" s="179">
        <f t="shared" si="264"/>
        <v>-1.1726159549293499E-4</v>
      </c>
      <c r="I431" s="179">
        <f t="shared" si="264"/>
        <v>-3.9114978471991424E-4</v>
      </c>
      <c r="J431" s="179">
        <f t="shared" si="264"/>
        <v>-7.7965328183554242E-5</v>
      </c>
      <c r="K431" s="179">
        <f t="shared" si="264"/>
        <v>-1.1048101326374735E-5</v>
      </c>
      <c r="L431" s="179">
        <f t="shared" si="264"/>
        <v>-1.7763606858675596E-6</v>
      </c>
      <c r="M431" s="179">
        <f t="shared" si="264"/>
        <v>-4.598936207987044E-6</v>
      </c>
      <c r="N431" s="179">
        <f t="shared" si="264"/>
        <v>-4.6777556903892999E-5</v>
      </c>
      <c r="O431" s="179">
        <f t="shared" si="264"/>
        <v>-1.6010366300163193E-6</v>
      </c>
      <c r="P431" s="179">
        <f t="shared" si="264"/>
        <v>-1.8833506065065823E-9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1.6504773822678072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1.5779887847934051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1.5041333569227988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1.452878353351329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1.4290728109438524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1.4001269714254654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1.2983899481310048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1.3878421399240439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1.4782581096594323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1.5033997098304206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1.5386322594026509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1.5249544883549644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1.5720323379957093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0.12630612385869505</v>
      </c>
      <c r="G552" s="175">
        <f t="shared" si="358"/>
        <v>6.8427281384764255E-2</v>
      </c>
      <c r="H552" s="175">
        <f t="shared" si="358"/>
        <v>1.9616889324560721E-2</v>
      </c>
      <c r="I552" s="175">
        <f t="shared" si="358"/>
        <v>5.138848620347412E-3</v>
      </c>
      <c r="J552" s="175">
        <f t="shared" si="358"/>
        <v>1.2832821577007092E-3</v>
      </c>
      <c r="K552" s="175">
        <f t="shared" si="358"/>
        <v>3.171823319526887E-4</v>
      </c>
      <c r="L552" s="175">
        <f t="shared" si="358"/>
        <v>7.5437052874855444E-5</v>
      </c>
      <c r="M552" s="175">
        <f t="shared" si="358"/>
        <v>1.9722199610932789E-5</v>
      </c>
      <c r="N552" s="175">
        <f t="shared" si="358"/>
        <v>5.1477602154952037E-6</v>
      </c>
      <c r="O552" s="175">
        <f t="shared" si="358"/>
        <v>1.3020362338722237E-6</v>
      </c>
      <c r="P552" s="175">
        <f t="shared" si="358"/>
        <v>3.3079462246998427E-7</v>
      </c>
      <c r="Q552" s="175">
        <f t="shared" si="358"/>
        <v>8.3506011750021755E-8</v>
      </c>
      <c r="R552" s="175">
        <f t="shared" si="358"/>
        <v>2.0653340742895794E-8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0.11451531059769011</v>
      </c>
      <c r="H553" s="179">
        <f t="shared" si="358"/>
        <v>6.4632307415259882E-2</v>
      </c>
      <c r="I553" s="179">
        <f t="shared" si="358"/>
        <v>1.9632713012041864E-2</v>
      </c>
      <c r="J553" s="179">
        <f t="shared" si="358"/>
        <v>5.0779444074675753E-3</v>
      </c>
      <c r="K553" s="179">
        <f t="shared" si="358"/>
        <v>1.2652957984846795E-3</v>
      </c>
      <c r="L553" s="179">
        <f t="shared" si="358"/>
        <v>3.014904447107389E-4</v>
      </c>
      <c r="M553" s="179">
        <f t="shared" si="358"/>
        <v>7.8875668290647586E-5</v>
      </c>
      <c r="N553" s="179">
        <f t="shared" si="358"/>
        <v>2.059032693541601E-5</v>
      </c>
      <c r="O553" s="179">
        <f t="shared" si="358"/>
        <v>5.2081017423192492E-6</v>
      </c>
      <c r="P553" s="179">
        <f t="shared" si="358"/>
        <v>1.323175889956193E-6</v>
      </c>
      <c r="Q553" s="179">
        <f t="shared" si="358"/>
        <v>3.3402387714767792E-7</v>
      </c>
      <c r="R553" s="179">
        <f t="shared" si="358"/>
        <v>8.2613353435007266E-8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0.12572323290743298</v>
      </c>
      <c r="G554" s="179">
        <f t="shared" si="358"/>
        <v>0</v>
      </c>
      <c r="H554" s="179">
        <f t="shared" si="358"/>
        <v>0.10280399094249015</v>
      </c>
      <c r="I554" s="179">
        <f t="shared" si="358"/>
        <v>6.247650369439875E-2</v>
      </c>
      <c r="J554" s="179">
        <f t="shared" si="358"/>
        <v>1.9073511092526176E-2</v>
      </c>
      <c r="K554" s="179">
        <f t="shared" si="358"/>
        <v>4.9255668384898428E-3</v>
      </c>
      <c r="L554" s="179">
        <f t="shared" si="358"/>
        <v>1.1828120928382934E-3</v>
      </c>
      <c r="M554" s="179">
        <f t="shared" si="358"/>
        <v>3.1030923985156102E-4</v>
      </c>
      <c r="N554" s="179">
        <f t="shared" si="358"/>
        <v>8.1048089424472873E-5</v>
      </c>
      <c r="O554" s="179">
        <f t="shared" si="358"/>
        <v>2.050237784551919E-5</v>
      </c>
      <c r="P554" s="179">
        <f t="shared" si="358"/>
        <v>5.2089856214979697E-6</v>
      </c>
      <c r="Q554" s="179">
        <f t="shared" si="358"/>
        <v>1.3149691809480398E-6</v>
      </c>
      <c r="R554" s="179">
        <f t="shared" si="358"/>
        <v>3.2522878904008865E-7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0.49481729655023898</v>
      </c>
      <c r="G555" s="179">
        <f t="shared" si="358"/>
        <v>0.12039032994282571</v>
      </c>
      <c r="H555" s="179">
        <f t="shared" si="358"/>
        <v>0</v>
      </c>
      <c r="I555" s="179">
        <f t="shared" si="358"/>
        <v>9.3152000590965775E-2</v>
      </c>
      <c r="J555" s="179">
        <f t="shared" si="358"/>
        <v>6.1068495650474397E-2</v>
      </c>
      <c r="K555" s="179">
        <f t="shared" si="358"/>
        <v>1.8740197871411377E-2</v>
      </c>
      <c r="L555" s="179">
        <f t="shared" si="358"/>
        <v>4.6624090706361265E-3</v>
      </c>
      <c r="M555" s="179">
        <f t="shared" si="358"/>
        <v>1.2378420781362651E-3</v>
      </c>
      <c r="N555" s="179">
        <f t="shared" si="358"/>
        <v>3.2401154614868343E-4</v>
      </c>
      <c r="O555" s="179">
        <f t="shared" si="358"/>
        <v>8.1998686638932924E-5</v>
      </c>
      <c r="P555" s="179">
        <f t="shared" si="358"/>
        <v>2.0835294388936005E-5</v>
      </c>
      <c r="Q555" s="179">
        <f t="shared" si="358"/>
        <v>5.2598344929453364E-6</v>
      </c>
      <c r="R555" s="179">
        <f t="shared" si="358"/>
        <v>1.3009127883344763E-6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0.75101134406875814</v>
      </c>
      <c r="G556" s="179">
        <f t="shared" si="358"/>
        <v>0.47582332041462722</v>
      </c>
      <c r="H556" s="179">
        <f t="shared" si="358"/>
        <v>0.1038482480313893</v>
      </c>
      <c r="I556" s="179">
        <f t="shared" si="358"/>
        <v>0</v>
      </c>
      <c r="J556" s="179">
        <f t="shared" si="358"/>
        <v>8.9911727496349625E-2</v>
      </c>
      <c r="K556" s="179">
        <f t="shared" si="358"/>
        <v>5.804313119237791E-2</v>
      </c>
      <c r="L556" s="179">
        <f t="shared" si="358"/>
        <v>1.6987835265778944E-2</v>
      </c>
      <c r="M556" s="179">
        <f t="shared" si="358"/>
        <v>4.7448943768631027E-3</v>
      </c>
      <c r="N556" s="179">
        <f t="shared" si="358"/>
        <v>1.2531016757340628E-3</v>
      </c>
      <c r="O556" s="179">
        <f t="shared" si="358"/>
        <v>3.1766189793156684E-4</v>
      </c>
      <c r="P556" s="179">
        <f t="shared" si="358"/>
        <v>8.0747414337215367E-5</v>
      </c>
      <c r="Q556" s="179">
        <f t="shared" si="358"/>
        <v>2.0386365358576568E-5</v>
      </c>
      <c r="R556" s="179">
        <f t="shared" si="358"/>
        <v>5.0422722254348925E-6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0.88212302078379246</v>
      </c>
      <c r="G557" s="179">
        <f t="shared" si="358"/>
        <v>0.74423129867704541</v>
      </c>
      <c r="H557" s="179">
        <f t="shared" si="358"/>
        <v>0.45834316376732054</v>
      </c>
      <c r="I557" s="179">
        <f t="shared" si="358"/>
        <v>0.10307931254143475</v>
      </c>
      <c r="J557" s="179">
        <f t="shared" si="358"/>
        <v>0</v>
      </c>
      <c r="K557" s="179">
        <f t="shared" si="358"/>
        <v>8.4767642503688082E-2</v>
      </c>
      <c r="L557" s="179">
        <f t="shared" si="358"/>
        <v>5.1206389870389855E-2</v>
      </c>
      <c r="M557" s="179">
        <f t="shared" si="358"/>
        <v>1.8059920315365088E-2</v>
      </c>
      <c r="N557" s="179">
        <f t="shared" si="358"/>
        <v>4.965537914380932E-3</v>
      </c>
      <c r="O557" s="179">
        <f t="shared" si="358"/>
        <v>1.2679393993487115E-3</v>
      </c>
      <c r="P557" s="179">
        <f t="shared" si="358"/>
        <v>3.2283068232509109E-4</v>
      </c>
      <c r="Q557" s="179">
        <f t="shared" si="358"/>
        <v>8.1535204234446383E-5</v>
      </c>
      <c r="R557" s="179">
        <f t="shared" si="358"/>
        <v>2.0168516869242699E-5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0.94330624720610257</v>
      </c>
      <c r="G558" s="179">
        <f t="shared" si="358"/>
        <v>0.8789339574991164</v>
      </c>
      <c r="H558" s="179">
        <f t="shared" si="358"/>
        <v>0.73389609197583972</v>
      </c>
      <c r="I558" s="179">
        <f t="shared" si="358"/>
        <v>0.45261709506344694</v>
      </c>
      <c r="J558" s="179">
        <f t="shared" si="358"/>
        <v>9.9503309606249549E-2</v>
      </c>
      <c r="K558" s="179">
        <f t="shared" si="358"/>
        <v>0</v>
      </c>
      <c r="L558" s="179">
        <f t="shared" si="358"/>
        <v>6.5832152460272839E-2</v>
      </c>
      <c r="M558" s="179">
        <f t="shared" si="358"/>
        <v>5.7289062848413765E-2</v>
      </c>
      <c r="N558" s="179">
        <f t="shared" si="358"/>
        <v>1.9051117963919791E-2</v>
      </c>
      <c r="O558" s="179">
        <f t="shared" si="358"/>
        <v>5.026244978445402E-3</v>
      </c>
      <c r="P558" s="179">
        <f t="shared" si="358"/>
        <v>1.288711492587668E-3</v>
      </c>
      <c r="Q558" s="179">
        <f t="shared" si="358"/>
        <v>3.2597443699428649E-4</v>
      </c>
      <c r="R558" s="179">
        <f t="shared" si="358"/>
        <v>8.0664853372273114E-5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0.97228284535640042</v>
      </c>
      <c r="G559" s="179">
        <f t="shared" si="358"/>
        <v>0.94183461079375907</v>
      </c>
      <c r="H559" s="179">
        <f t="shared" si="358"/>
        <v>0.87416010578307901</v>
      </c>
      <c r="I559" s="179">
        <f t="shared" si="358"/>
        <v>0.73034198663352401</v>
      </c>
      <c r="J559" s="179">
        <f t="shared" si="358"/>
        <v>0.44572513143975717</v>
      </c>
      <c r="K559" s="179">
        <f t="shared" si="358"/>
        <v>9.500938132489635E-2</v>
      </c>
      <c r="L559" s="179">
        <f t="shared" si="358"/>
        <v>0</v>
      </c>
      <c r="M559" s="179">
        <f t="shared" si="358"/>
        <v>8.2553549137876409E-2</v>
      </c>
      <c r="N559" s="179">
        <f t="shared" si="358"/>
        <v>6.2513607829583484E-2</v>
      </c>
      <c r="O559" s="179">
        <f t="shared" si="358"/>
        <v>1.9316542006331327E-2</v>
      </c>
      <c r="P559" s="179">
        <f t="shared" si="358"/>
        <v>5.1109724192898928E-3</v>
      </c>
      <c r="Q559" s="179">
        <f t="shared" si="358"/>
        <v>1.301164030025738E-3</v>
      </c>
      <c r="R559" s="179">
        <f t="shared" si="358"/>
        <v>3.225100230822796E-4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0.98630693052706764</v>
      </c>
      <c r="G560" s="179">
        <f t="shared" si="358"/>
        <v>0.97158637389645086</v>
      </c>
      <c r="H560" s="179">
        <f t="shared" si="358"/>
        <v>0.93966295335895578</v>
      </c>
      <c r="I560" s="179">
        <f t="shared" si="358"/>
        <v>0.87263547378425577</v>
      </c>
      <c r="J560" s="179">
        <f t="shared" si="358"/>
        <v>0.72626715111815143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0.43678534572061717</v>
      </c>
      <c r="L560" s="179">
        <f t="shared" si="358"/>
        <v>7.7690659992829952E-2</v>
      </c>
      <c r="M560" s="179">
        <f t="shared" si="358"/>
        <v>0</v>
      </c>
      <c r="N560" s="179">
        <f t="shared" si="358"/>
        <v>9.8429566477761632E-2</v>
      </c>
      <c r="O560" s="179">
        <f t="shared" si="358"/>
        <v>6.3853919899314174E-2</v>
      </c>
      <c r="P560" s="179">
        <f t="shared" si="358"/>
        <v>1.9682984973874378E-2</v>
      </c>
      <c r="Q560" s="179">
        <f t="shared" si="358"/>
        <v>5.1587049848919033E-3</v>
      </c>
      <c r="R560" s="179">
        <f t="shared" si="358"/>
        <v>1.2875875073373635E-3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0.99319581664126599</v>
      </c>
      <c r="G561" s="179">
        <f t="shared" si="358"/>
        <v>0.9859695409870064</v>
      </c>
      <c r="H561" s="179">
        <f t="shared" si="358"/>
        <v>0.97056811480746075</v>
      </c>
      <c r="I561" s="179">
        <f t="shared" si="358"/>
        <v>0.93902806396356986</v>
      </c>
      <c r="J561" s="179">
        <f t="shared" si="358"/>
        <v>0.87081412868458297</v>
      </c>
      <c r="K561" s="179">
        <f t="shared" si="358"/>
        <v>0.72095440409407319</v>
      </c>
      <c r="L561" s="179">
        <f t="shared" si="358"/>
        <v>0.39876749813153561</v>
      </c>
      <c r="M561" s="179">
        <f t="shared" si="358"/>
        <v>9.305014090273743E-2</v>
      </c>
      <c r="N561" s="179">
        <f t="shared" si="358"/>
        <v>0</v>
      </c>
      <c r="O561" s="179">
        <f t="shared" si="358"/>
        <v>0.10268093543512671</v>
      </c>
      <c r="P561" s="179">
        <f t="shared" si="358"/>
        <v>6.5667930776784178E-2</v>
      </c>
      <c r="Q561" s="179">
        <f t="shared" si="358"/>
        <v>1.9837933800811267E-2</v>
      </c>
      <c r="R561" s="179">
        <f t="shared" si="358"/>
        <v>5.1091687645613421E-3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0.99660861562697101</v>
      </c>
      <c r="G562" s="179">
        <f t="shared" si="358"/>
        <v>0.99302995416620665</v>
      </c>
      <c r="H562" s="179">
        <f t="shared" si="358"/>
        <v>0.98547889957389045</v>
      </c>
      <c r="I562" s="179">
        <f t="shared" si="358"/>
        <v>0.97029002252913776</v>
      </c>
      <c r="J562" s="179">
        <f t="shared" si="358"/>
        <v>0.93822770125132637</v>
      </c>
      <c r="K562" s="179">
        <f t="shared" si="358"/>
        <v>0.86846300200948223</v>
      </c>
      <c r="L562" s="179">
        <f t="shared" si="358"/>
        <v>0.69785364989980159</v>
      </c>
      <c r="M562" s="179">
        <f t="shared" si="358"/>
        <v>0.43278292050567341</v>
      </c>
      <c r="N562" s="179">
        <f t="shared" si="358"/>
        <v>0.10678229360154014</v>
      </c>
      <c r="O562" s="179">
        <f t="shared" si="358"/>
        <v>0</v>
      </c>
      <c r="P562" s="179">
        <f t="shared" si="358"/>
        <v>0.10852831708734911</v>
      </c>
      <c r="Q562" s="179">
        <f t="shared" si="358"/>
        <v>6.5732238447573643E-2</v>
      </c>
      <c r="R562" s="179">
        <f t="shared" si="358"/>
        <v>1.9722234909200938E-2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0.99830699942246304</v>
      </c>
      <c r="G563" s="179">
        <f t="shared" si="358"/>
        <v>0.99652640718243657</v>
      </c>
      <c r="H563" s="179">
        <f t="shared" si="358"/>
        <v>0.9927894451920809</v>
      </c>
      <c r="I563" s="179">
        <f t="shared" si="358"/>
        <v>0.98535054904733121</v>
      </c>
      <c r="J563" s="179">
        <f t="shared" si="358"/>
        <v>0.96992397915255468</v>
      </c>
      <c r="K563" s="179">
        <f t="shared" si="358"/>
        <v>0.93720718724069529</v>
      </c>
      <c r="L563" s="179">
        <f t="shared" si="358"/>
        <v>0.85852942364451357</v>
      </c>
      <c r="M563" s="179">
        <f t="shared" si="358"/>
        <v>0.71856432018052818</v>
      </c>
      <c r="N563" s="179">
        <f t="shared" si="358"/>
        <v>0.45956408392000409</v>
      </c>
      <c r="O563" s="179">
        <f t="shared" si="358"/>
        <v>0.11034742872471023</v>
      </c>
      <c r="P563" s="179">
        <f t="shared" si="358"/>
        <v>0</v>
      </c>
      <c r="Q563" s="179">
        <f t="shared" si="358"/>
        <v>0.10584782301642788</v>
      </c>
      <c r="R563" s="179">
        <f t="shared" si="358"/>
        <v>6.6521108245494079E-2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0.9991474024013689</v>
      </c>
      <c r="G564" s="179">
        <f t="shared" si="358"/>
        <v>0.99825218311467212</v>
      </c>
      <c r="H564" s="179">
        <f t="shared" si="358"/>
        <v>0.99637853522628128</v>
      </c>
      <c r="I564" s="179">
        <f t="shared" si="358"/>
        <v>0.99266943991996137</v>
      </c>
      <c r="J564" s="179">
        <f t="shared" si="358"/>
        <v>0.98505646291481908</v>
      </c>
      <c r="K564" s="179">
        <f t="shared" si="358"/>
        <v>0.96921012424837372</v>
      </c>
      <c r="L564" s="179">
        <f t="shared" si="358"/>
        <v>0.9324955475478337</v>
      </c>
      <c r="M564" s="179">
        <f t="shared" si="358"/>
        <v>0.86626562497912529</v>
      </c>
      <c r="N564" s="179">
        <f t="shared" si="358"/>
        <v>0.73214571520554361</v>
      </c>
      <c r="O564" s="179">
        <f t="shared" si="358"/>
        <v>0.46208090617621528</v>
      </c>
      <c r="P564" s="179">
        <f t="shared" si="358"/>
        <v>0.11171971642009937</v>
      </c>
      <c r="Q564" s="179">
        <f t="shared" si="358"/>
        <v>0</v>
      </c>
      <c r="R564" s="179">
        <f t="shared" si="358"/>
        <v>0.11465935959595713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0.99958063943218578</v>
      </c>
      <c r="G565" s="179">
        <f t="shared" si="358"/>
        <v>0.99914069509982639</v>
      </c>
      <c r="H565" s="179">
        <f t="shared" si="358"/>
        <v>0.99822124312171545</v>
      </c>
      <c r="I565" s="179">
        <f t="shared" si="358"/>
        <v>0.99640647173109709</v>
      </c>
      <c r="J565" s="179">
        <f t="shared" si="358"/>
        <v>0.99270287904501187</v>
      </c>
      <c r="K565" s="179">
        <f t="shared" si="358"/>
        <v>0.98508083617715569</v>
      </c>
      <c r="L565" s="179">
        <f t="shared" si="358"/>
        <v>0.96791351298261707</v>
      </c>
      <c r="M565" s="179">
        <f t="shared" si="358"/>
        <v>0.93728929093830127</v>
      </c>
      <c r="N565" s="179">
        <f t="shared" si="358"/>
        <v>0.87555922254235741</v>
      </c>
      <c r="O565" s="179">
        <f t="shared" si="358"/>
        <v>0.74051791405727252</v>
      </c>
      <c r="P565" s="179">
        <f t="shared" si="358"/>
        <v>0.47868346926966299</v>
      </c>
      <c r="Q565" s="179">
        <f t="shared" si="358"/>
        <v>0.12031379514378056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0.99994726003158008</v>
      </c>
      <c r="G566" s="179">
        <f t="shared" si="358"/>
        <v>0.99989197202688129</v>
      </c>
      <c r="H566" s="179">
        <f t="shared" si="358"/>
        <v>0.99977656675502213</v>
      </c>
      <c r="I566" s="179">
        <f t="shared" si="358"/>
        <v>0.99954936843818631</v>
      </c>
      <c r="J566" s="179">
        <f t="shared" si="358"/>
        <v>0.99908804463209266</v>
      </c>
      <c r="K566" s="179">
        <f t="shared" si="358"/>
        <v>0.99814859476358586</v>
      </c>
      <c r="L566" s="179">
        <f t="shared" si="358"/>
        <v>0.99609384106595789</v>
      </c>
      <c r="M566" s="179">
        <f t="shared" si="358"/>
        <v>0.99250409055588484</v>
      </c>
      <c r="N566" s="179">
        <f t="shared" si="358"/>
        <v>0.98555401301412671</v>
      </c>
      <c r="O566" s="179">
        <f t="shared" si="358"/>
        <v>0.9710769170724145</v>
      </c>
      <c r="P566" s="179">
        <f t="shared" si="358"/>
        <v>0.94177030184457855</v>
      </c>
      <c r="Q566" s="179">
        <f t="shared" si="358"/>
        <v>0.87889995527882026</v>
      </c>
      <c r="R566" s="179">
        <f t="shared" si="358"/>
        <v>0.74601421425256054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0.9999991886557742</v>
      </c>
      <c r="G567" s="179">
        <f t="shared" si="358"/>
        <v>0.99999833820165707</v>
      </c>
      <c r="H567" s="179">
        <f t="shared" si="358"/>
        <v>0.99999656332089149</v>
      </c>
      <c r="I567" s="179">
        <f t="shared" si="358"/>
        <v>0.99999307039691687</v>
      </c>
      <c r="J567" s="179">
        <f t="shared" si="358"/>
        <v>0.99998598325905952</v>
      </c>
      <c r="K567" s="179">
        <f t="shared" si="358"/>
        <v>0.99997157344084031</v>
      </c>
      <c r="L567" s="179">
        <f t="shared" si="358"/>
        <v>0.99994020064884426</v>
      </c>
      <c r="M567" s="179">
        <f t="shared" si="358"/>
        <v>0.99988560285839256</v>
      </c>
      <c r="N567" s="179">
        <f t="shared" si="358"/>
        <v>0.99978082925381218</v>
      </c>
      <c r="O567" s="179">
        <f t="shared" si="358"/>
        <v>0.99956664596280675</v>
      </c>
      <c r="P567" s="179">
        <f t="shared" si="358"/>
        <v>0.99914679581853749</v>
      </c>
      <c r="Q567" s="179">
        <f t="shared" si="358"/>
        <v>0.99829513556869776</v>
      </c>
      <c r="R567" s="179">
        <f t="shared" si="358"/>
        <v>0.9966027729585889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0.2832637046358859</v>
      </c>
      <c r="G679" s="175">
        <f t="shared" si="428"/>
        <v>0.60603160966267822</v>
      </c>
      <c r="H679" s="175">
        <f t="shared" si="428"/>
        <v>0.78725013653559461</v>
      </c>
      <c r="I679" s="175">
        <f t="shared" si="428"/>
        <v>0.88607427315644083</v>
      </c>
      <c r="J679" s="175">
        <f t="shared" si="428"/>
        <v>0.94135863226050298</v>
      </c>
      <c r="K679" s="175">
        <f t="shared" si="428"/>
        <v>0.96998804325307053</v>
      </c>
      <c r="L679" s="175">
        <f t="shared" si="428"/>
        <v>0.9841457776566146</v>
      </c>
      <c r="M679" s="175">
        <f t="shared" si="428"/>
        <v>0.99239440280036151</v>
      </c>
      <c r="N679" s="175">
        <f t="shared" si="428"/>
        <v>0.99635232720934397</v>
      </c>
      <c r="O679" s="175">
        <f t="shared" si="428"/>
        <v>0.99819619141714655</v>
      </c>
      <c r="P679" s="175">
        <f t="shared" si="428"/>
        <v>0.99911223742496258</v>
      </c>
      <c r="Q679" s="175">
        <f t="shared" si="428"/>
        <v>0.99954971324152797</v>
      </c>
      <c r="R679" s="175">
        <f t="shared" si="428"/>
        <v>0.99978307319811621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0.27128015405942973</v>
      </c>
      <c r="H680" s="179">
        <f t="shared" si="428"/>
        <v>0.5972443314498086</v>
      </c>
      <c r="I680" s="179">
        <f t="shared" si="428"/>
        <v>0.77976462227844534</v>
      </c>
      <c r="J680" s="179">
        <f t="shared" si="428"/>
        <v>0.88489266682189827</v>
      </c>
      <c r="K680" s="179">
        <f t="shared" si="428"/>
        <v>0.94057345670760439</v>
      </c>
      <c r="L680" s="179">
        <f t="shared" si="428"/>
        <v>0.96847077165182915</v>
      </c>
      <c r="M680" s="179">
        <f t="shared" si="428"/>
        <v>0.98482828979109283</v>
      </c>
      <c r="N680" s="179">
        <f t="shared" si="428"/>
        <v>0.99271333325516031</v>
      </c>
      <c r="O680" s="179">
        <f t="shared" si="428"/>
        <v>0.99639448145589449</v>
      </c>
      <c r="P680" s="179">
        <f t="shared" si="428"/>
        <v>0.99822497439678304</v>
      </c>
      <c r="Q680" s="179">
        <f t="shared" si="428"/>
        <v>0.99909955600395739</v>
      </c>
      <c r="R680" s="179">
        <f t="shared" si="428"/>
        <v>0.99956617573576689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-0.47548142243362462</v>
      </c>
      <c r="G681" s="179" t="e">
        <f t="shared" si="428"/>
        <v>#DIV/0!</v>
      </c>
      <c r="H681" s="179">
        <f t="shared" si="428"/>
        <v>0.26898269599188829</v>
      </c>
      <c r="I681" s="179">
        <f t="shared" si="428"/>
        <v>0.58810545716668905</v>
      </c>
      <c r="J681" s="179">
        <f t="shared" si="428"/>
        <v>0.7793529763289393</v>
      </c>
      <c r="K681" s="179">
        <f t="shared" si="428"/>
        <v>0.88431411770092716</v>
      </c>
      <c r="L681" s="179">
        <f t="shared" si="428"/>
        <v>0.93812590772877469</v>
      </c>
      <c r="M681" s="179">
        <f t="shared" si="428"/>
        <v>0.9700497119714776</v>
      </c>
      <c r="N681" s="179">
        <f t="shared" si="428"/>
        <v>0.9855759968125537</v>
      </c>
      <c r="O681" s="179">
        <f t="shared" si="428"/>
        <v>0.99285436118842851</v>
      </c>
      <c r="P681" s="179">
        <f t="shared" si="428"/>
        <v>0.99648007123156035</v>
      </c>
      <c r="Q681" s="179">
        <f t="shared" si="428"/>
        <v>0.99821391013986882</v>
      </c>
      <c r="R681" s="179">
        <f t="shared" si="428"/>
        <v>0.999139352097831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-0.20161279412371555</v>
      </c>
      <c r="G682" s="179">
        <f t="shared" si="428"/>
        <v>-0.48012553530388008</v>
      </c>
      <c r="H682" s="179" t="e">
        <f t="shared" si="428"/>
        <v>#DIV/0!</v>
      </c>
      <c r="I682" s="179">
        <f t="shared" si="428"/>
        <v>0.25436568156283879</v>
      </c>
      <c r="J682" s="179">
        <f t="shared" si="428"/>
        <v>0.58511575202774746</v>
      </c>
      <c r="K682" s="179">
        <f t="shared" si="428"/>
        <v>0.7768157349334468</v>
      </c>
      <c r="L682" s="179">
        <f t="shared" si="428"/>
        <v>0.87888788248370497</v>
      </c>
      <c r="M682" s="179">
        <f t="shared" si="428"/>
        <v>0.94069884013631633</v>
      </c>
      <c r="N682" s="179">
        <f t="shared" si="428"/>
        <v>0.97128597487583623</v>
      </c>
      <c r="O682" s="179">
        <f t="shared" si="428"/>
        <v>0.98574143427985028</v>
      </c>
      <c r="P682" s="179">
        <f t="shared" si="428"/>
        <v>0.99296796740435656</v>
      </c>
      <c r="Q682" s="179">
        <f t="shared" si="428"/>
        <v>0.99642985449337174</v>
      </c>
      <c r="R682" s="179">
        <f t="shared" si="428"/>
        <v>0.99827916558008234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-5.7086612479639878E-2</v>
      </c>
      <c r="G683" s="179">
        <f t="shared" si="428"/>
        <v>-0.21814106952688953</v>
      </c>
      <c r="H683" s="179">
        <f t="shared" si="428"/>
        <v>-0.4895273674153035</v>
      </c>
      <c r="I683" s="179" t="e">
        <f t="shared" si="428"/>
        <v>#DIV/0!</v>
      </c>
      <c r="J683" s="179">
        <f t="shared" si="428"/>
        <v>0.2615061280680695</v>
      </c>
      <c r="K683" s="179">
        <f t="shared" si="428"/>
        <v>0.58719513031660597</v>
      </c>
      <c r="L683" s="179">
        <f t="shared" si="428"/>
        <v>0.77080186719891541</v>
      </c>
      <c r="M683" s="179">
        <f t="shared" si="428"/>
        <v>0.88543321162738553</v>
      </c>
      <c r="N683" s="179">
        <f t="shared" si="428"/>
        <v>0.94396739086608117</v>
      </c>
      <c r="O683" s="179">
        <f t="shared" si="428"/>
        <v>0.9720515827537104</v>
      </c>
      <c r="P683" s="179">
        <f t="shared" si="428"/>
        <v>0.98618532860463393</v>
      </c>
      <c r="Q683" s="179">
        <f t="shared" si="428"/>
        <v>0.99297900881706291</v>
      </c>
      <c r="R683" s="179">
        <f t="shared" si="428"/>
        <v>0.99661386404422936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-1.4524231534498874E-2</v>
      </c>
      <c r="G684" s="179">
        <f t="shared" si="428"/>
        <v>-6.0992514907895125E-2</v>
      </c>
      <c r="H684" s="179">
        <f t="shared" si="428"/>
        <v>-0.23547702792798272</v>
      </c>
      <c r="I684" s="179">
        <f t="shared" si="428"/>
        <v>-0.49293905207547994</v>
      </c>
      <c r="J684" s="179" t="e">
        <f t="shared" si="428"/>
        <v>#DIV/0!</v>
      </c>
      <c r="K684" s="179">
        <f t="shared" si="428"/>
        <v>0.25859477538269532</v>
      </c>
      <c r="L684" s="179">
        <f t="shared" si="428"/>
        <v>0.57384057836940416</v>
      </c>
      <c r="M684" s="179">
        <f t="shared" si="428"/>
        <v>0.77898395724352987</v>
      </c>
      <c r="N684" s="179">
        <f t="shared" si="428"/>
        <v>0.8898604292045823</v>
      </c>
      <c r="O684" s="179">
        <f t="shared" si="428"/>
        <v>0.94459068240952127</v>
      </c>
      <c r="P684" s="179">
        <f t="shared" si="428"/>
        <v>0.97248949882433933</v>
      </c>
      <c r="Q684" s="179">
        <f t="shared" si="428"/>
        <v>0.98598923284918483</v>
      </c>
      <c r="R684" s="179">
        <f t="shared" si="428"/>
        <v>0.9932348433916498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-3.6439594169821064E-3</v>
      </c>
      <c r="G685" s="179">
        <f t="shared" si="428"/>
        <v>-1.5568737208307726E-2</v>
      </c>
      <c r="H685" s="179">
        <f t="shared" si="428"/>
        <v>-6.7216148109340429E-2</v>
      </c>
      <c r="I685" s="179">
        <f t="shared" si="428"/>
        <v>-0.24398722644134602</v>
      </c>
      <c r="J685" s="179">
        <f t="shared" si="428"/>
        <v>-0.49563475632693421</v>
      </c>
      <c r="K685" s="179" t="e">
        <f t="shared" si="428"/>
        <v>#DIV/0!</v>
      </c>
      <c r="L685" s="179">
        <f t="shared" si="428"/>
        <v>0.24823544128003419</v>
      </c>
      <c r="M685" s="179">
        <f t="shared" si="428"/>
        <v>0.58562110387843924</v>
      </c>
      <c r="N685" s="179">
        <f t="shared" si="428"/>
        <v>0.78671712191926013</v>
      </c>
      <c r="O685" s="179">
        <f t="shared" si="428"/>
        <v>0.89103330427490091</v>
      </c>
      <c r="P685" s="179">
        <f t="shared" si="428"/>
        <v>0.94544155529777485</v>
      </c>
      <c r="Q685" s="179">
        <f t="shared" si="428"/>
        <v>0.97210162537029143</v>
      </c>
      <c r="R685" s="179">
        <f t="shared" si="428"/>
        <v>0.986497946270948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-9.1170645774512845E-4</v>
      </c>
      <c r="G686" s="179">
        <f t="shared" si="428"/>
        <v>-3.9089436448871331E-3</v>
      </c>
      <c r="H686" s="179">
        <f t="shared" si="428"/>
        <v>-1.7238121281250608E-2</v>
      </c>
      <c r="I686" s="179">
        <f t="shared" si="428"/>
        <v>-7.0505909475319803E-2</v>
      </c>
      <c r="J686" s="179">
        <f t="shared" si="428"/>
        <v>-0.25158841992301484</v>
      </c>
      <c r="K686" s="179">
        <f t="shared" si="428"/>
        <v>-0.49903778845254038</v>
      </c>
      <c r="L686" s="179" t="e">
        <f t="shared" si="428"/>
        <v>#DIV/0!</v>
      </c>
      <c r="M686" s="179">
        <f t="shared" si="428"/>
        <v>0.25735438934139365</v>
      </c>
      <c r="N686" s="179">
        <f t="shared" si="428"/>
        <v>0.59696971907819119</v>
      </c>
      <c r="O686" s="179">
        <f t="shared" si="428"/>
        <v>0.7887785424289111</v>
      </c>
      <c r="P686" s="179">
        <f t="shared" si="428"/>
        <v>0.8926369205767003</v>
      </c>
      <c r="Q686" s="179">
        <f t="shared" si="428"/>
        <v>0.94468269263798277</v>
      </c>
      <c r="R686" s="179">
        <f t="shared" si="428"/>
        <v>0.97310734099658436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-2.2796864113004553E-4</v>
      </c>
      <c r="G687" s="179">
        <f t="shared" si="428"/>
        <v>-9.7817906099545242E-4</v>
      </c>
      <c r="H687" s="179">
        <f t="shared" si="428"/>
        <v>-4.3327039217338457E-3</v>
      </c>
      <c r="I687" s="179">
        <f t="shared" si="428"/>
        <v>-1.8137567869556767E-2</v>
      </c>
      <c r="J687" s="179">
        <f t="shared" si="428"/>
        <v>-7.3374583416246919E-2</v>
      </c>
      <c r="K687" s="179">
        <f t="shared" si="428"/>
        <v>-0.26175715315164666</v>
      </c>
      <c r="L687" s="179">
        <f t="shared" si="428"/>
        <v>-0.51222086158487912</v>
      </c>
      <c r="M687" s="179" t="e">
        <f t="shared" si="428"/>
        <v>#DIV/0!</v>
      </c>
      <c r="N687" s="179">
        <f t="shared" si="428"/>
        <v>0.26641714529418975</v>
      </c>
      <c r="O687" s="179">
        <f t="shared" si="428"/>
        <v>0.60003085416004642</v>
      </c>
      <c r="P687" s="179">
        <f t="shared" si="428"/>
        <v>0.7916057172785107</v>
      </c>
      <c r="Q687" s="179">
        <f t="shared" si="428"/>
        <v>0.89118385650503296</v>
      </c>
      <c r="R687" s="179">
        <f t="shared" si="428"/>
        <v>0.94664813916408541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-5.6994701568736933E-5</v>
      </c>
      <c r="G688" s="179">
        <f t="shared" si="428"/>
        <v>-2.4460047712557314E-4</v>
      </c>
      <c r="H688" s="179">
        <f t="shared" si="428"/>
        <v>-1.0844943255689074E-3</v>
      </c>
      <c r="I688" s="179">
        <f t="shared" si="428"/>
        <v>-4.562106593962674E-3</v>
      </c>
      <c r="J688" s="179">
        <f t="shared" si="428"/>
        <v>-1.891649911190393E-2</v>
      </c>
      <c r="K688" s="179">
        <f t="shared" si="428"/>
        <v>-7.7296221696718861E-2</v>
      </c>
      <c r="L688" s="179">
        <f t="shared" si="428"/>
        <v>-0.30849636201289338</v>
      </c>
      <c r="M688" s="179">
        <f t="shared" si="428"/>
        <v>-0.50052558284196247</v>
      </c>
      <c r="N688" s="179" t="e">
        <f t="shared" si="428"/>
        <v>#DIV/0!</v>
      </c>
      <c r="O688" s="179">
        <f t="shared" si="428"/>
        <v>0.26891012428729438</v>
      </c>
      <c r="P688" s="179">
        <f t="shared" si="428"/>
        <v>0.60425409207941438</v>
      </c>
      <c r="Q688" s="179">
        <f t="shared" si="428"/>
        <v>0.78893841220817784</v>
      </c>
      <c r="R688" s="179">
        <f t="shared" si="428"/>
        <v>0.89493719499956814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-1.4248831569912661E-5</v>
      </c>
      <c r="G689" s="179">
        <f t="shared" si="428"/>
        <v>-6.1153500900810347E-5</v>
      </c>
      <c r="H689" s="179">
        <f t="shared" si="428"/>
        <v>-2.7120190074441031E-4</v>
      </c>
      <c r="I689" s="179">
        <f t="shared" si="428"/>
        <v>-1.1421159908482747E-3</v>
      </c>
      <c r="J689" s="179">
        <f t="shared" si="428"/>
        <v>-4.7603957223463283E-3</v>
      </c>
      <c r="K689" s="179">
        <f t="shared" si="428"/>
        <v>-1.9986828778617342E-2</v>
      </c>
      <c r="L689" s="179">
        <f t="shared" si="428"/>
        <v>-9.6661877836103111E-2</v>
      </c>
      <c r="M689" s="179">
        <f t="shared" si="428"/>
        <v>-0.26641895345312083</v>
      </c>
      <c r="N689" s="179">
        <f t="shared" si="428"/>
        <v>-0.49016199554587508</v>
      </c>
      <c r="O689" s="179" t="e">
        <f t="shared" si="428"/>
        <v>#DIV/0!</v>
      </c>
      <c r="P689" s="179">
        <f t="shared" si="428"/>
        <v>0.27238415817123812</v>
      </c>
      <c r="Q689" s="179">
        <f t="shared" si="428"/>
        <v>0.59975528857264704</v>
      </c>
      <c r="R689" s="179">
        <f t="shared" si="428"/>
        <v>0.79577906812416299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-3.5622175709437247E-6</v>
      </c>
      <c r="G690" s="179">
        <f t="shared" si="428"/>
        <v>-1.528858345330368E-5</v>
      </c>
      <c r="H690" s="179">
        <f t="shared" si="428"/>
        <v>-6.7805243058680407E-5</v>
      </c>
      <c r="I690" s="179">
        <f t="shared" si="428"/>
        <v>-2.8562380792501735E-4</v>
      </c>
      <c r="J690" s="179">
        <f t="shared" si="428"/>
        <v>-1.1918976353400613E-3</v>
      </c>
      <c r="K690" s="179">
        <f t="shared" si="428"/>
        <v>-5.0331867741439046E-3</v>
      </c>
      <c r="L690" s="179">
        <f t="shared" si="428"/>
        <v>-2.536707726647577E-2</v>
      </c>
      <c r="M690" s="179">
        <f t="shared" si="428"/>
        <v>-7.9127099986846153E-2</v>
      </c>
      <c r="N690" s="179">
        <f t="shared" si="428"/>
        <v>-0.2365427297879209</v>
      </c>
      <c r="O690" s="179">
        <f t="shared" si="428"/>
        <v>-0.48750466630098166</v>
      </c>
      <c r="P690" s="179" t="e">
        <f t="shared" si="428"/>
        <v>#DIV/0!</v>
      </c>
      <c r="Q690" s="179">
        <f t="shared" si="428"/>
        <v>0.26614317511793728</v>
      </c>
      <c r="R690" s="179">
        <f t="shared" si="428"/>
        <v>0.61104379865490277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-9.0486086723006128E-7</v>
      </c>
      <c r="G691" s="179">
        <f t="shared" si="428"/>
        <v>-3.8835578687693825E-6</v>
      </c>
      <c r="H691" s="179">
        <f t="shared" si="428"/>
        <v>-1.7223913781526667E-5</v>
      </c>
      <c r="I691" s="179">
        <f t="shared" si="428"/>
        <v>-7.2558862958233767E-5</v>
      </c>
      <c r="J691" s="179">
        <f t="shared" si="428"/>
        <v>-3.0286967887972939E-4</v>
      </c>
      <c r="K691" s="179">
        <f t="shared" si="428"/>
        <v>-1.2806385721398608E-3</v>
      </c>
      <c r="L691" s="179">
        <f t="shared" si="428"/>
        <v>-6.5127183773794574E-3</v>
      </c>
      <c r="M691" s="179">
        <f t="shared" si="428"/>
        <v>-2.0814301797680613E-2</v>
      </c>
      <c r="N691" s="179">
        <f t="shared" si="428"/>
        <v>-6.8792648664840764E-2</v>
      </c>
      <c r="O691" s="179">
        <f t="shared" si="428"/>
        <v>-0.23273784352363114</v>
      </c>
      <c r="P691" s="179">
        <f t="shared" si="428"/>
        <v>-0.48523600309159715</v>
      </c>
      <c r="Q691" s="179" t="e">
        <f t="shared" si="428"/>
        <v>#DIV/0!</v>
      </c>
      <c r="R691" s="179">
        <f t="shared" si="428"/>
        <v>0.28551427122568229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-2.1909081482745778E-7</v>
      </c>
      <c r="G692" s="179">
        <f t="shared" si="428"/>
        <v>-9.4031301012094063E-7</v>
      </c>
      <c r="H692" s="179">
        <f t="shared" si="428"/>
        <v>-4.1703840625359829E-6</v>
      </c>
      <c r="I692" s="179">
        <f t="shared" si="428"/>
        <v>-1.7568782897814796E-5</v>
      </c>
      <c r="J692" s="179">
        <f t="shared" si="428"/>
        <v>-7.3339398472428241E-5</v>
      </c>
      <c r="K692" s="179">
        <f t="shared" si="428"/>
        <v>-3.102038669222356E-4</v>
      </c>
      <c r="L692" s="179">
        <f t="shared" si="428"/>
        <v>-1.5809395588186291E-3</v>
      </c>
      <c r="M692" s="179">
        <f t="shared" si="428"/>
        <v>-5.0791726706988912E-3</v>
      </c>
      <c r="N692" s="179">
        <f t="shared" si="428"/>
        <v>-1.7116572900941408E-2</v>
      </c>
      <c r="O692" s="179">
        <f t="shared" si="428"/>
        <v>-6.4271754867912798E-2</v>
      </c>
      <c r="P692" s="179">
        <f t="shared" si="428"/>
        <v>-0.21820548983349719</v>
      </c>
      <c r="Q692" s="179">
        <f t="shared" si="428"/>
        <v>-0.48255561541246822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-3.4676081943988259E-9</v>
      </c>
      <c r="G693" s="179">
        <f t="shared" si="428"/>
        <v>-1.4882585600205603E-8</v>
      </c>
      <c r="H693" s="179">
        <f t="shared" si="428"/>
        <v>-6.600585790917769E-8</v>
      </c>
      <c r="I693" s="179">
        <f t="shared" si="428"/>
        <v>-2.7806753499250498E-7</v>
      </c>
      <c r="J693" s="179">
        <f t="shared" si="428"/>
        <v>-1.1607945085803609E-6</v>
      </c>
      <c r="K693" s="179">
        <f t="shared" si="428"/>
        <v>-4.910295825295217E-6</v>
      </c>
      <c r="L693" s="179">
        <f t="shared" si="428"/>
        <v>-2.5041186148960134E-5</v>
      </c>
      <c r="M693" s="179">
        <f t="shared" si="428"/>
        <v>-8.0568942380820736E-5</v>
      </c>
      <c r="N693" s="179">
        <f t="shared" si="428"/>
        <v>-2.7283257054278953E-4</v>
      </c>
      <c r="O693" s="179">
        <f t="shared" si="428"/>
        <v>-1.0486936832337654E-3</v>
      </c>
      <c r="P693" s="179">
        <f t="shared" si="428"/>
        <v>-3.9800141218349679E-3</v>
      </c>
      <c r="Q693" s="179">
        <f t="shared" si="428"/>
        <v>-1.590041515556306E-2</v>
      </c>
      <c r="R693" s="179">
        <f t="shared" si="428"/>
        <v>-6.0337574370279437E-2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-8.2073566803064278E-13</v>
      </c>
      <c r="G694" s="179">
        <f t="shared" si="428"/>
        <v>-3.5225054828381873E-12</v>
      </c>
      <c r="H694" s="179">
        <f t="shared" si="428"/>
        <v>-1.5622688609547795E-11</v>
      </c>
      <c r="I694" s="179">
        <f t="shared" si="428"/>
        <v>-6.5814807933990496E-11</v>
      </c>
      <c r="J694" s="179">
        <f t="shared" si="428"/>
        <v>-2.7474438509358092E-10</v>
      </c>
      <c r="K694" s="179">
        <f t="shared" si="428"/>
        <v>-1.1622025046095731E-9</v>
      </c>
      <c r="L694" s="179">
        <f t="shared" si="428"/>
        <v>-5.9269789729889339E-9</v>
      </c>
      <c r="M694" s="179">
        <f t="shared" si="428"/>
        <v>-1.9070211522234656E-8</v>
      </c>
      <c r="N694" s="179">
        <f t="shared" si="428"/>
        <v>-6.4582106297153693E-8</v>
      </c>
      <c r="O694" s="179">
        <f t="shared" si="428"/>
        <v>-2.4830330725378468E-7</v>
      </c>
      <c r="P694" s="179">
        <f t="shared" si="428"/>
        <v>-9.4331654337012641E-7</v>
      </c>
      <c r="Q694" s="179">
        <f t="shared" si="428"/>
        <v>-3.78673312255586E-6</v>
      </c>
      <c r="R694" s="179">
        <f t="shared" si="428"/>
        <v>-1.4660620172967878E-5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8.7354410616608587E-3</v>
      </c>
      <c r="F807" s="179">
        <f t="shared" si="503"/>
        <v>1.5064909454671151E-2</v>
      </c>
      <c r="G807" s="179">
        <f t="shared" si="503"/>
        <v>1.6474487877357787E-2</v>
      </c>
      <c r="H807" s="179">
        <f t="shared" si="503"/>
        <v>1.4089049227452646E-2</v>
      </c>
      <c r="I807" s="179">
        <f t="shared" si="503"/>
        <v>1.4220649255362452E-2</v>
      </c>
      <c r="J807" s="179">
        <f t="shared" si="503"/>
        <v>1.4635205662752436E-2</v>
      </c>
      <c r="K807" s="179">
        <f t="shared" si="503"/>
        <v>1.4545578566726147E-2</v>
      </c>
      <c r="L807" s="179">
        <f t="shared" si="503"/>
        <v>1.3539392009471792E-2</v>
      </c>
      <c r="M807" s="179">
        <f t="shared" si="503"/>
        <v>1.4484826396255391E-2</v>
      </c>
      <c r="N807" s="179">
        <f t="shared" si="503"/>
        <v>1.5432030780916149E-2</v>
      </c>
      <c r="O807" s="179">
        <f t="shared" si="503"/>
        <v>1.5695442664440215E-2</v>
      </c>
      <c r="P807" s="179">
        <f t="shared" si="503"/>
        <v>1.6063514969950735E-2</v>
      </c>
      <c r="Q807" s="179">
        <f t="shared" si="503"/>
        <v>1.5920779309879222E-2</v>
      </c>
      <c r="R807" s="179">
        <f t="shared" si="503"/>
        <v>1.6412296159380595E-2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7.6777511389847453E-2</v>
      </c>
      <c r="F808" s="179">
        <f t="shared" si="503"/>
        <v>0.15810063336425684</v>
      </c>
      <c r="G808" s="179">
        <f t="shared" si="503"/>
        <v>0.2631900503951875</v>
      </c>
      <c r="H808" s="179">
        <f t="shared" si="503"/>
        <v>0.28520813088378127</v>
      </c>
      <c r="I808" s="179">
        <f t="shared" si="503"/>
        <v>0.2498269651516771</v>
      </c>
      <c r="J808" s="179">
        <f t="shared" si="503"/>
        <v>0.25442736946541628</v>
      </c>
      <c r="K808" s="179">
        <f t="shared" si="503"/>
        <v>0.26051155407361537</v>
      </c>
      <c r="L808" s="179">
        <f t="shared" si="503"/>
        <v>0.24504797096390013</v>
      </c>
      <c r="M808" s="179">
        <f t="shared" si="503"/>
        <v>0.26283167874522928</v>
      </c>
      <c r="N808" s="179">
        <f t="shared" si="503"/>
        <v>0.28021094244910166</v>
      </c>
      <c r="O808" s="179">
        <f t="shared" si="503"/>
        <v>0.2850456441860329</v>
      </c>
      <c r="P808" s="179">
        <f t="shared" si="503"/>
        <v>0.29174360480792755</v>
      </c>
      <c r="Q808" s="179">
        <f t="shared" si="503"/>
        <v>0.28915463489193388</v>
      </c>
      <c r="R808" s="179">
        <f t="shared" si="503"/>
        <v>0.29808249346540389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6.7231252076011633E-2</v>
      </c>
      <c r="F809" s="179">
        <f t="shared" si="503"/>
        <v>0.141698949564943</v>
      </c>
      <c r="G809" s="179">
        <f t="shared" si="503"/>
        <v>0.28520629069953402</v>
      </c>
      <c r="H809" s="179">
        <f t="shared" si="503"/>
        <v>0.4647778188337951</v>
      </c>
      <c r="I809" s="179">
        <f t="shared" si="503"/>
        <v>0.50096426292193108</v>
      </c>
      <c r="J809" s="179">
        <f t="shared" si="503"/>
        <v>0.44845138258466577</v>
      </c>
      <c r="K809" s="179">
        <f t="shared" si="503"/>
        <v>0.45475337593652682</v>
      </c>
      <c r="L809" s="179">
        <f t="shared" si="503"/>
        <v>0.44009002957011439</v>
      </c>
      <c r="M809" s="179">
        <f t="shared" si="503"/>
        <v>0.47626862983416957</v>
      </c>
      <c r="N809" s="179">
        <f t="shared" si="503"/>
        <v>0.50907668390994687</v>
      </c>
      <c r="O809" s="179">
        <f t="shared" si="503"/>
        <v>0.51821976620904364</v>
      </c>
      <c r="P809" s="179">
        <f t="shared" si="503"/>
        <v>0.53049006743946947</v>
      </c>
      <c r="Q809" s="179">
        <f t="shared" si="503"/>
        <v>0.5258059805001114</v>
      </c>
      <c r="R809" s="179">
        <f t="shared" si="503"/>
        <v>0.54204679196028005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1.4556685101390323E-2</v>
      </c>
      <c r="F810" s="179">
        <f t="shared" si="506"/>
        <v>3.0193089291061403E-2</v>
      </c>
      <c r="G810" s="179">
        <f t="shared" si="506"/>
        <v>6.2635462247132637E-2</v>
      </c>
      <c r="H810" s="179">
        <f t="shared" si="506"/>
        <v>0.12643856192453826</v>
      </c>
      <c r="I810" s="179">
        <f t="shared" si="506"/>
        <v>0.2022331146486592</v>
      </c>
      <c r="J810" s="179">
        <f t="shared" si="506"/>
        <v>0.22178048702571071</v>
      </c>
      <c r="K810" s="179">
        <f t="shared" si="506"/>
        <v>0.19886930865365265</v>
      </c>
      <c r="L810" s="179">
        <f t="shared" si="506"/>
        <v>0.19118150322623231</v>
      </c>
      <c r="M810" s="179">
        <f t="shared" si="506"/>
        <v>0.21149204339917901</v>
      </c>
      <c r="N810" s="179">
        <f t="shared" si="506"/>
        <v>0.22827448353069202</v>
      </c>
      <c r="O810" s="179">
        <f t="shared" si="506"/>
        <v>0.23301958791138441</v>
      </c>
      <c r="P810" s="179">
        <f t="shared" si="506"/>
        <v>0.23870613655058556</v>
      </c>
      <c r="Q810" s="179">
        <f t="shared" si="506"/>
        <v>0.23664124802020864</v>
      </c>
      <c r="R810" s="179">
        <f t="shared" si="506"/>
        <v>0.24396172343093672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2.743613772951208E-3</v>
      </c>
      <c r="F811" s="179">
        <f t="shared" si="506"/>
        <v>5.5974075679651588E-3</v>
      </c>
      <c r="G811" s="179">
        <f t="shared" si="506"/>
        <v>1.1427951959529288E-2</v>
      </c>
      <c r="H811" s="179">
        <f t="shared" si="506"/>
        <v>2.39430649173056E-2</v>
      </c>
      <c r="I811" s="179">
        <f t="shared" si="506"/>
        <v>4.7573229119159108E-2</v>
      </c>
      <c r="J811" s="179">
        <f t="shared" si="506"/>
        <v>7.6980127357891143E-2</v>
      </c>
      <c r="K811" s="179">
        <f t="shared" si="506"/>
        <v>8.375477368572197E-2</v>
      </c>
      <c r="L811" s="179">
        <f t="shared" si="506"/>
        <v>7.2555812172659384E-2</v>
      </c>
      <c r="M811" s="179">
        <f t="shared" si="506"/>
        <v>7.826376987624345E-2</v>
      </c>
      <c r="N811" s="179">
        <f t="shared" si="506"/>
        <v>8.6743870114732544E-2</v>
      </c>
      <c r="O811" s="179">
        <f t="shared" si="506"/>
        <v>8.9480465567922482E-2</v>
      </c>
      <c r="P811" s="179">
        <f t="shared" si="506"/>
        <v>9.1921465615503281E-2</v>
      </c>
      <c r="Q811" s="179">
        <f t="shared" si="506"/>
        <v>9.1192146484460029E-2</v>
      </c>
      <c r="R811" s="179">
        <f t="shared" si="506"/>
        <v>9.4030466255752163E-2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5.7547411229453335E-4</v>
      </c>
      <c r="F812" s="179">
        <f t="shared" si="506"/>
        <v>1.1617348520336405E-3</v>
      </c>
      <c r="G812" s="179">
        <f t="shared" si="506"/>
        <v>2.3308662146594925E-3</v>
      </c>
      <c r="H812" s="179">
        <f t="shared" si="506"/>
        <v>4.8067715652081421E-3</v>
      </c>
      <c r="I812" s="179">
        <f t="shared" si="506"/>
        <v>9.949273741114241E-3</v>
      </c>
      <c r="J812" s="179">
        <f t="shared" si="506"/>
        <v>2.0115384593793129E-2</v>
      </c>
      <c r="K812" s="179">
        <f t="shared" si="506"/>
        <v>3.2178092457241195E-2</v>
      </c>
      <c r="L812" s="179">
        <f t="shared" si="506"/>
        <v>3.2972656696329129E-2</v>
      </c>
      <c r="M812" s="179">
        <f t="shared" si="506"/>
        <v>3.2334756237787469E-2</v>
      </c>
      <c r="N812" s="179">
        <f t="shared" si="506"/>
        <v>3.5193627983328243E-2</v>
      </c>
      <c r="O812" s="179">
        <f t="shared" si="506"/>
        <v>3.7441402470791689E-2</v>
      </c>
      <c r="P812" s="179">
        <f t="shared" si="506"/>
        <v>3.8873914140103633E-2</v>
      </c>
      <c r="Q812" s="179">
        <f t="shared" si="506"/>
        <v>3.8675881636133225E-2</v>
      </c>
      <c r="R812" s="179">
        <f t="shared" si="506"/>
        <v>3.9908939267186416E-2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4.543790689785145E-4</v>
      </c>
      <c r="F813" s="179">
        <f t="shared" si="506"/>
        <v>9.1191154306495992E-4</v>
      </c>
      <c r="G813" s="179">
        <f t="shared" si="506"/>
        <v>1.8091430066930181E-3</v>
      </c>
      <c r="H813" s="179">
        <f t="shared" si="506"/>
        <v>3.6619525747949187E-3</v>
      </c>
      <c r="I813" s="179">
        <f t="shared" si="506"/>
        <v>7.4665514465828108E-3</v>
      </c>
      <c r="J813" s="179">
        <f t="shared" si="506"/>
        <v>1.578423718038743E-2</v>
      </c>
      <c r="K813" s="179">
        <f t="shared" si="506"/>
        <v>3.1818792332585916E-2</v>
      </c>
      <c r="L813" s="179">
        <f t="shared" si="506"/>
        <v>4.8319682897000303E-2</v>
      </c>
      <c r="M813" s="179">
        <f t="shared" si="506"/>
        <v>5.5999273704610129E-2</v>
      </c>
      <c r="N813" s="179">
        <f t="shared" si="506"/>
        <v>5.3776465599330955E-2</v>
      </c>
      <c r="O813" s="179">
        <f t="shared" si="506"/>
        <v>5.6788501569148622E-2</v>
      </c>
      <c r="P813" s="179">
        <f t="shared" si="506"/>
        <v>6.0861646692368217E-2</v>
      </c>
      <c r="Q813" s="179">
        <f t="shared" si="506"/>
        <v>6.1214317386818311E-2</v>
      </c>
      <c r="R813" s="179">
        <f t="shared" si="506"/>
        <v>6.3349654023096266E-2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7.4437794736859921E-4</v>
      </c>
      <c r="F814" s="179">
        <f t="shared" si="509"/>
        <v>1.4893258597756588E-3</v>
      </c>
      <c r="G814" s="179">
        <f t="shared" si="509"/>
        <v>2.9361614771341708E-3</v>
      </c>
      <c r="H814" s="179">
        <f t="shared" si="509"/>
        <v>5.8709525195693082E-3</v>
      </c>
      <c r="I814" s="179">
        <f t="shared" si="509"/>
        <v>1.1747984998235907E-2</v>
      </c>
      <c r="J814" s="179">
        <f t="shared" si="509"/>
        <v>2.4483501027039584E-2</v>
      </c>
      <c r="K814" s="179">
        <f t="shared" si="509"/>
        <v>5.1813954455453837E-2</v>
      </c>
      <c r="L814" s="179">
        <f t="shared" si="509"/>
        <v>0.10352654947809389</v>
      </c>
      <c r="M814" s="179">
        <f t="shared" si="509"/>
        <v>0.16692734752513455</v>
      </c>
      <c r="N814" s="179">
        <f t="shared" si="509"/>
        <v>0.19604438813203531</v>
      </c>
      <c r="O814" s="179">
        <f t="shared" si="509"/>
        <v>0.17890624548738809</v>
      </c>
      <c r="P814" s="179">
        <f t="shared" si="509"/>
        <v>0.19065150323634231</v>
      </c>
      <c r="Q814" s="179">
        <f t="shared" si="509"/>
        <v>0.19822522427141437</v>
      </c>
      <c r="R814" s="179">
        <f t="shared" si="509"/>
        <v>0.20741542408421115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9.0924278513255819E-5</v>
      </c>
      <c r="F815" s="179">
        <f t="shared" si="509"/>
        <v>1.8163131158577793E-4</v>
      </c>
      <c r="G815" s="179">
        <f t="shared" si="509"/>
        <v>3.5689763765533826E-4</v>
      </c>
      <c r="H815" s="179">
        <f t="shared" si="509"/>
        <v>7.0874498475332465E-4</v>
      </c>
      <c r="I815" s="179">
        <f t="shared" si="509"/>
        <v>1.4006695998269503E-3</v>
      </c>
      <c r="J815" s="179">
        <f t="shared" si="509"/>
        <v>2.8645225593373308E-3</v>
      </c>
      <c r="K815" s="179">
        <f t="shared" si="509"/>
        <v>5.9761222748558225E-3</v>
      </c>
      <c r="L815" s="179">
        <f t="shared" si="509"/>
        <v>1.272994783887569E-2</v>
      </c>
      <c r="M815" s="179">
        <f t="shared" si="509"/>
        <v>2.5544270040008567E-2</v>
      </c>
      <c r="N815" s="179">
        <f t="shared" si="509"/>
        <v>4.28461418143668E-2</v>
      </c>
      <c r="O815" s="179">
        <f t="shared" si="509"/>
        <v>4.8784132796416024E-2</v>
      </c>
      <c r="P815" s="179">
        <f t="shared" si="509"/>
        <v>4.450886436581214E-2</v>
      </c>
      <c r="Q815" s="179">
        <f t="shared" si="509"/>
        <v>4.6230902617111345E-2</v>
      </c>
      <c r="R815" s="179">
        <f t="shared" si="509"/>
        <v>5.0005152341479474E-2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7.5052038210556492E-6</v>
      </c>
      <c r="F816" s="179">
        <f t="shared" si="509"/>
        <v>1.4980509048089939E-5</v>
      </c>
      <c r="G816" s="179">
        <f t="shared" si="509"/>
        <v>2.9386151148991638E-5</v>
      </c>
      <c r="H816" s="179">
        <f t="shared" si="509"/>
        <v>5.8145339774749575E-5</v>
      </c>
      <c r="I816" s="179">
        <f t="shared" si="509"/>
        <v>1.1410652747592414E-4</v>
      </c>
      <c r="J816" s="179">
        <f t="shared" si="509"/>
        <v>2.3042766631908217E-4</v>
      </c>
      <c r="K816" s="179">
        <f t="shared" si="509"/>
        <v>4.7134320100549121E-4</v>
      </c>
      <c r="L816" s="179">
        <f t="shared" si="509"/>
        <v>9.8476171321360169E-4</v>
      </c>
      <c r="M816" s="179">
        <f t="shared" si="509"/>
        <v>2.0940117456267051E-3</v>
      </c>
      <c r="N816" s="179">
        <f t="shared" si="509"/>
        <v>4.2830620028874401E-3</v>
      </c>
      <c r="O816" s="179">
        <f t="shared" si="509"/>
        <v>7.1705882992658026E-3</v>
      </c>
      <c r="P816" s="179">
        <f t="shared" si="509"/>
        <v>8.2488749798674856E-3</v>
      </c>
      <c r="Q816" s="179">
        <f t="shared" si="509"/>
        <v>7.3101823182013977E-3</v>
      </c>
      <c r="R816" s="179">
        <f t="shared" si="509"/>
        <v>7.8673027902977175E-3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2.7861015224100784E-6</v>
      </c>
      <c r="F817" s="179">
        <f t="shared" si="509"/>
        <v>5.5588890344330313E-6</v>
      </c>
      <c r="G817" s="179">
        <f t="shared" si="509"/>
        <v>1.0895173871579881E-5</v>
      </c>
      <c r="H817" s="179">
        <f t="shared" si="509"/>
        <v>2.1518149982786912E-5</v>
      </c>
      <c r="I817" s="179">
        <f t="shared" si="509"/>
        <v>4.2072733864337795E-5</v>
      </c>
      <c r="J817" s="179">
        <f t="shared" si="509"/>
        <v>8.4361071012608609E-5</v>
      </c>
      <c r="K817" s="179">
        <f t="shared" si="509"/>
        <v>1.7029805214832745E-4</v>
      </c>
      <c r="L817" s="179">
        <f t="shared" si="509"/>
        <v>3.462357322945037E-4</v>
      </c>
      <c r="M817" s="179">
        <f t="shared" si="509"/>
        <v>7.3319153977010579E-4</v>
      </c>
      <c r="N817" s="179">
        <f t="shared" si="509"/>
        <v>1.564167257861753E-3</v>
      </c>
      <c r="O817" s="179">
        <f t="shared" si="509"/>
        <v>3.1946680964833217E-3</v>
      </c>
      <c r="P817" s="179">
        <f t="shared" si="509"/>
        <v>5.3990727415076699E-3</v>
      </c>
      <c r="Q817" s="179">
        <f t="shared" si="509"/>
        <v>6.0240865792803334E-3</v>
      </c>
      <c r="R817" s="179">
        <f t="shared" si="509"/>
        <v>5.4980185203154083E-3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1.8784598534023051E-2</v>
      </c>
      <c r="F934" s="179">
        <f t="shared" si="605"/>
        <v>2.0460324449838592E-2</v>
      </c>
      <c r="G934" s="179" t="e">
        <f t="shared" si="605"/>
        <v>#DIV/0!</v>
      </c>
      <c r="H934" s="179">
        <f t="shared" si="605"/>
        <v>1.4287702504293384E-2</v>
      </c>
      <c r="I934" s="179">
        <f t="shared" si="605"/>
        <v>1.2387672270195172E-2</v>
      </c>
      <c r="J934" s="179">
        <f t="shared" si="605"/>
        <v>1.1428590471472535E-2</v>
      </c>
      <c r="K934" s="179">
        <f t="shared" si="605"/>
        <v>1.0923446541669697E-2</v>
      </c>
      <c r="L934" s="179">
        <f t="shared" si="605"/>
        <v>1.0632933540007949E-2</v>
      </c>
      <c r="M934" s="179">
        <f t="shared" si="605"/>
        <v>1.0561453555477419E-2</v>
      </c>
      <c r="N934" s="179">
        <f t="shared" si="605"/>
        <v>1.0512201092108223E-2</v>
      </c>
      <c r="O934" s="179">
        <f t="shared" si="605"/>
        <v>1.0477735091043744E-2</v>
      </c>
      <c r="P934" s="179">
        <f t="shared" si="605"/>
        <v>1.045997461790711E-2</v>
      </c>
      <c r="Q934" s="179">
        <f t="shared" si="605"/>
        <v>1.0449969466106435E-2</v>
      </c>
      <c r="R934" s="179">
        <f t="shared" si="605"/>
        <v>1.0445320480240336E-2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0.32290921158713676</v>
      </c>
      <c r="F935" s="179">
        <f t="shared" si="605"/>
        <v>0.33782447712183389</v>
      </c>
      <c r="G935" s="179">
        <f t="shared" si="605"/>
        <v>0.35183219096461882</v>
      </c>
      <c r="H935" s="179" t="e">
        <f t="shared" si="605"/>
        <v>#DIV/0!</v>
      </c>
      <c r="I935" s="179">
        <f t="shared" si="605"/>
        <v>0.25364618048810206</v>
      </c>
      <c r="J935" s="179">
        <f t="shared" si="605"/>
        <v>0.22337089445028799</v>
      </c>
      <c r="K935" s="179">
        <f t="shared" si="605"/>
        <v>0.20654937178391752</v>
      </c>
      <c r="L935" s="179">
        <f t="shared" si="605"/>
        <v>0.19646872602923876</v>
      </c>
      <c r="M935" s="179">
        <f t="shared" si="605"/>
        <v>0.19397732969364959</v>
      </c>
      <c r="N935" s="179">
        <f t="shared" si="605"/>
        <v>0.19222019885244712</v>
      </c>
      <c r="O935" s="179">
        <f t="shared" si="605"/>
        <v>0.19097727236811332</v>
      </c>
      <c r="P935" s="179">
        <f t="shared" si="605"/>
        <v>0.19033445843529459</v>
      </c>
      <c r="Q935" s="179">
        <f t="shared" si="605"/>
        <v>0.18997162475903823</v>
      </c>
      <c r="R935" s="179">
        <f t="shared" si="605"/>
        <v>0.18980290592927415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0.57796129790827411</v>
      </c>
      <c r="F936" s="179">
        <f t="shared" si="605"/>
        <v>0.58190196375131886</v>
      </c>
      <c r="G936" s="179">
        <f t="shared" si="605"/>
        <v>0.58757783099942551</v>
      </c>
      <c r="H936" s="179">
        <f t="shared" si="605"/>
        <v>0.60373159363976958</v>
      </c>
      <c r="I936" s="179" t="e">
        <f t="shared" si="605"/>
        <v>#DIV/0!</v>
      </c>
      <c r="J936" s="179">
        <f t="shared" si="605"/>
        <v>0.45406666419482317</v>
      </c>
      <c r="K936" s="179">
        <f t="shared" si="605"/>
        <v>0.40176158880525809</v>
      </c>
      <c r="L936" s="179">
        <f t="shared" si="605"/>
        <v>0.36838969863627757</v>
      </c>
      <c r="M936" s="179">
        <f t="shared" si="605"/>
        <v>0.36012927151920382</v>
      </c>
      <c r="N936" s="179">
        <f t="shared" si="605"/>
        <v>0.3540483117275196</v>
      </c>
      <c r="O936" s="179">
        <f t="shared" si="605"/>
        <v>0.34965930956865288</v>
      </c>
      <c r="P936" s="179">
        <f t="shared" si="605"/>
        <v>0.34737385321912373</v>
      </c>
      <c r="Q936" s="179">
        <f t="shared" si="605"/>
        <v>0.34607898600998088</v>
      </c>
      <c r="R936" s="179">
        <f t="shared" si="605"/>
        <v>0.345476012602976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0.25902356455004438</v>
      </c>
      <c r="F937" s="179">
        <f t="shared" si="608"/>
        <v>0.25760688106848217</v>
      </c>
      <c r="G937" s="179">
        <f t="shared" si="608"/>
        <v>0.25036201351624776</v>
      </c>
      <c r="H937" s="179">
        <f t="shared" si="608"/>
        <v>0.25185238426063344</v>
      </c>
      <c r="I937" s="179">
        <f t="shared" si="608"/>
        <v>0.26012016894943862</v>
      </c>
      <c r="J937" s="179" t="e">
        <f t="shared" si="608"/>
        <v>#DIV/0!</v>
      </c>
      <c r="K937" s="179">
        <f t="shared" si="608"/>
        <v>0.20123050928860789</v>
      </c>
      <c r="L937" s="179">
        <f t="shared" si="608"/>
        <v>0.17492633415455441</v>
      </c>
      <c r="M937" s="179">
        <f t="shared" si="608"/>
        <v>0.16849481778756134</v>
      </c>
      <c r="N937" s="179">
        <f t="shared" si="608"/>
        <v>0.16336662771163227</v>
      </c>
      <c r="O937" s="179">
        <f t="shared" si="608"/>
        <v>0.15952064585731424</v>
      </c>
      <c r="P937" s="179">
        <f t="shared" si="608"/>
        <v>0.15749151350819693</v>
      </c>
      <c r="Q937" s="179">
        <f t="shared" si="608"/>
        <v>0.15633331216298368</v>
      </c>
      <c r="R937" s="179">
        <f t="shared" si="608"/>
        <v>0.15579244881302759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9.9734745682540898E-2</v>
      </c>
      <c r="F938" s="179">
        <f t="shared" si="608"/>
        <v>9.8872379073221398E-2</v>
      </c>
      <c r="G938" s="179">
        <f t="shared" si="608"/>
        <v>9.4932651281647559E-2</v>
      </c>
      <c r="H938" s="179">
        <f t="shared" si="608"/>
        <v>9.200340941687897E-2</v>
      </c>
      <c r="I938" s="179">
        <f t="shared" si="608"/>
        <v>9.3520168166077555E-2</v>
      </c>
      <c r="J938" s="179">
        <f t="shared" si="608"/>
        <v>9.8207696477712908E-2</v>
      </c>
      <c r="K938" s="179" t="e">
        <f t="shared" si="608"/>
        <v>#DIV/0!</v>
      </c>
      <c r="L938" s="179">
        <f t="shared" si="608"/>
        <v>7.3238043281273646E-2</v>
      </c>
      <c r="M938" s="179">
        <f t="shared" si="608"/>
        <v>6.9433206189605995E-2</v>
      </c>
      <c r="N938" s="179">
        <f t="shared" si="608"/>
        <v>6.5921248423207388E-2</v>
      </c>
      <c r="O938" s="179">
        <f t="shared" si="608"/>
        <v>6.310073539445521E-2</v>
      </c>
      <c r="P938" s="179">
        <f t="shared" si="608"/>
        <v>6.1577322496603921E-2</v>
      </c>
      <c r="Q938" s="179">
        <f t="shared" si="608"/>
        <v>6.0695490947994035E-2</v>
      </c>
      <c r="R938" s="179">
        <f t="shared" si="608"/>
        <v>6.028143499120292E-2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4.2328848545428566E-2</v>
      </c>
      <c r="F939" s="179">
        <f t="shared" si="608"/>
        <v>4.1928989391310782E-2</v>
      </c>
      <c r="G939" s="179">
        <f t="shared" si="608"/>
        <v>4.0130454270386154E-2</v>
      </c>
      <c r="H939" s="179">
        <f t="shared" si="608"/>
        <v>3.841820829526587E-2</v>
      </c>
      <c r="I939" s="179">
        <f t="shared" si="608"/>
        <v>3.7706773650746178E-2</v>
      </c>
      <c r="J939" s="179">
        <f t="shared" si="608"/>
        <v>3.9032739992466946E-2</v>
      </c>
      <c r="K939" s="179">
        <f t="shared" si="608"/>
        <v>4.0627113581017449E-2</v>
      </c>
      <c r="L939" s="179" t="e">
        <f t="shared" si="608"/>
        <v>#DIV/0!</v>
      </c>
      <c r="M939" s="179">
        <f t="shared" si="608"/>
        <v>3.2709546742627799E-2</v>
      </c>
      <c r="N939" s="179">
        <f t="shared" si="608"/>
        <v>3.0289990131497087E-2</v>
      </c>
      <c r="O939" s="179">
        <f t="shared" si="608"/>
        <v>2.8095257855703167E-2</v>
      </c>
      <c r="P939" s="179">
        <f t="shared" si="608"/>
        <v>2.6863608810428281E-2</v>
      </c>
      <c r="Q939" s="179">
        <f t="shared" si="608"/>
        <v>2.6132481995063826E-2</v>
      </c>
      <c r="R939" s="179">
        <f t="shared" si="608"/>
        <v>2.5785697616935121E-2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6.7251318263581342E-2</v>
      </c>
      <c r="F940" s="179">
        <f t="shared" si="608"/>
        <v>6.6602559512392828E-2</v>
      </c>
      <c r="G940" s="179">
        <f t="shared" si="608"/>
        <v>6.3694482242885375E-2</v>
      </c>
      <c r="H940" s="179">
        <f t="shared" si="608"/>
        <v>6.0779745852664893E-2</v>
      </c>
      <c r="I940" s="179">
        <f t="shared" si="608"/>
        <v>5.8954916062847217E-2</v>
      </c>
      <c r="J940" s="179">
        <f t="shared" si="608"/>
        <v>5.8933263687189527E-2</v>
      </c>
      <c r="K940" s="179">
        <f t="shared" si="608"/>
        <v>6.0721054959422392E-2</v>
      </c>
      <c r="L940" s="179">
        <f t="shared" si="608"/>
        <v>5.8557027408714393E-2</v>
      </c>
      <c r="M940" s="179" t="e">
        <f t="shared" si="608"/>
        <v>#DIV/0!</v>
      </c>
      <c r="N940" s="179">
        <f t="shared" si="608"/>
        <v>5.4506320191855091E-2</v>
      </c>
      <c r="O940" s="179">
        <f t="shared" si="608"/>
        <v>4.8474109009549772E-2</v>
      </c>
      <c r="P940" s="179">
        <f t="shared" si="608"/>
        <v>4.4879076557248446E-2</v>
      </c>
      <c r="Q940" s="179">
        <f t="shared" si="608"/>
        <v>4.2654814836185669E-2</v>
      </c>
      <c r="R940" s="179">
        <f t="shared" si="608"/>
        <v>4.1581324922608853E-2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0.22103208803186783</v>
      </c>
      <c r="F941" s="179">
        <f t="shared" si="611"/>
        <v>0.21888876815323949</v>
      </c>
      <c r="G941" s="179">
        <f t="shared" si="611"/>
        <v>0.20928927080394788</v>
      </c>
      <c r="H941" s="179">
        <f t="shared" si="611"/>
        <v>0.19954843136095499</v>
      </c>
      <c r="I941" s="179">
        <f t="shared" si="611"/>
        <v>0.19295256302384467</v>
      </c>
      <c r="J941" s="179">
        <f t="shared" si="611"/>
        <v>0.19059791258571573</v>
      </c>
      <c r="K941" s="179">
        <f t="shared" si="611"/>
        <v>0.18978441846002661</v>
      </c>
      <c r="L941" s="179">
        <f t="shared" si="611"/>
        <v>0.18439836793103803</v>
      </c>
      <c r="M941" s="179">
        <f t="shared" si="611"/>
        <v>0.20979811369590687</v>
      </c>
      <c r="N941" s="179" t="e">
        <f t="shared" si="611"/>
        <v>#DIV/0!</v>
      </c>
      <c r="O941" s="179">
        <f t="shared" si="611"/>
        <v>0.18142615764899972</v>
      </c>
      <c r="P941" s="179">
        <f t="shared" si="611"/>
        <v>0.16088767237311813</v>
      </c>
      <c r="Q941" s="179">
        <f t="shared" si="611"/>
        <v>0.14731233975180641</v>
      </c>
      <c r="R941" s="179">
        <f t="shared" si="611"/>
        <v>0.14058879270061192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5.4082092268558292E-2</v>
      </c>
      <c r="F942" s="179">
        <f t="shared" si="611"/>
        <v>5.3556987822574419E-2</v>
      </c>
      <c r="G942" s="179">
        <f t="shared" si="611"/>
        <v>5.1205636299541148E-2</v>
      </c>
      <c r="H942" s="179">
        <f t="shared" si="611"/>
        <v>4.8812375583367353E-2</v>
      </c>
      <c r="I942" s="179">
        <f t="shared" si="611"/>
        <v>4.7161538710628975E-2</v>
      </c>
      <c r="J942" s="179">
        <f t="shared" si="611"/>
        <v>4.643856299140213E-2</v>
      </c>
      <c r="K942" s="179">
        <f t="shared" si="611"/>
        <v>4.5692519096981125E-2</v>
      </c>
      <c r="L942" s="179">
        <f t="shared" si="611"/>
        <v>4.3067658379556437E-2</v>
      </c>
      <c r="M942" s="179">
        <f t="shared" si="611"/>
        <v>4.8387309043165086E-2</v>
      </c>
      <c r="N942" s="179">
        <f t="shared" si="611"/>
        <v>5.5575179682209722E-2</v>
      </c>
      <c r="O942" s="179" t="e">
        <f t="shared" si="611"/>
        <v>#DIV/0!</v>
      </c>
      <c r="P942" s="179">
        <f t="shared" si="611"/>
        <v>4.5166618780773028E-2</v>
      </c>
      <c r="Q942" s="179">
        <f t="shared" si="611"/>
        <v>3.9267121793446547E-2</v>
      </c>
      <c r="R942" s="179">
        <f t="shared" si="611"/>
        <v>3.6239958343619844E-2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8.935292818848091E-3</v>
      </c>
      <c r="F943" s="179">
        <f t="shared" si="611"/>
        <v>8.8485085464970609E-3</v>
      </c>
      <c r="G943" s="179">
        <f t="shared" si="611"/>
        <v>8.4599195279459246E-3</v>
      </c>
      <c r="H943" s="179">
        <f t="shared" si="611"/>
        <v>8.0641036276366766E-3</v>
      </c>
      <c r="I943" s="179">
        <f t="shared" si="611"/>
        <v>7.7898268672775559E-3</v>
      </c>
      <c r="J943" s="179">
        <f t="shared" si="611"/>
        <v>7.664249496173673E-3</v>
      </c>
      <c r="K943" s="179">
        <f t="shared" si="611"/>
        <v>7.5171209985650175E-3</v>
      </c>
      <c r="L943" s="179">
        <f t="shared" si="611"/>
        <v>7.001474421843931E-3</v>
      </c>
      <c r="M943" s="179">
        <f t="shared" si="611"/>
        <v>7.6049910582589152E-3</v>
      </c>
      <c r="N943" s="179">
        <f t="shared" si="611"/>
        <v>8.5317001074402422E-3</v>
      </c>
      <c r="O943" s="179">
        <f t="shared" si="611"/>
        <v>9.3756712557446116E-3</v>
      </c>
      <c r="P943" s="179" t="e">
        <f t="shared" si="611"/>
        <v>#DIV/0!</v>
      </c>
      <c r="Q943" s="179">
        <f t="shared" si="611"/>
        <v>7.4265201034434195E-3</v>
      </c>
      <c r="R943" s="179">
        <f t="shared" si="611"/>
        <v>6.5540109987116115E-3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6.583898252764453E-3</v>
      </c>
      <c r="F944" s="179">
        <f t="shared" si="611"/>
        <v>6.5199468374804448E-3</v>
      </c>
      <c r="G944" s="179">
        <f t="shared" si="611"/>
        <v>6.233598874787861E-3</v>
      </c>
      <c r="H944" s="179">
        <f t="shared" si="611"/>
        <v>5.9418703614593175E-3</v>
      </c>
      <c r="I944" s="179">
        <f t="shared" si="611"/>
        <v>5.7394912504672383E-3</v>
      </c>
      <c r="J944" s="179">
        <f t="shared" si="611"/>
        <v>5.6458348468500187E-3</v>
      </c>
      <c r="K944" s="179">
        <f t="shared" si="611"/>
        <v>5.5329998454919779E-3</v>
      </c>
      <c r="L944" s="179">
        <f t="shared" si="611"/>
        <v>5.1367567408627315E-3</v>
      </c>
      <c r="M944" s="179">
        <f t="shared" si="611"/>
        <v>5.5143361303160096E-3</v>
      </c>
      <c r="N944" s="179">
        <f t="shared" si="611"/>
        <v>5.9695887485205481E-3</v>
      </c>
      <c r="O944" s="179">
        <f t="shared" si="611"/>
        <v>6.401760219575294E-3</v>
      </c>
      <c r="P944" s="179">
        <f t="shared" si="611"/>
        <v>7.1105937746273858E-3</v>
      </c>
      <c r="Q944" s="179" t="e">
        <f t="shared" si="611"/>
        <v>#DIV/0!</v>
      </c>
      <c r="R944" s="179">
        <f t="shared" si="611"/>
        <v>5.5648773099703092E-3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0.16318450905269899</v>
      </c>
      <c r="F1058" s="199">
        <f t="array" ref="F1058">IF(F33=MAX(IF(ISNUMBER($E$33:$DT$33),$E$33:$DT$33)),0,SUM(IF($D$805:$D$924&gt;=F33+1,IF($D$805:$D$924&lt;=MAX(IF(ISNUMBER($E$33:$DT$33),$E$33:$DT$33)),F$805:F$924))))</f>
        <v>0.18125458938851211</v>
      </c>
      <c r="G1058" s="199">
        <f t="array" ref="G1058">IF(G33=MAX(IF(ISNUMBER($E$33:$DT$33),$E$33:$DT$33)),0,SUM(IF($D$805:$D$924&gt;=G33+1,IF($D$805:$D$924&lt;=MAX(IF(ISNUMBER($E$33:$DT$33),$E$33:$DT$33)),G$805:G$924))))</f>
        <v>8.1536763867824533E-2</v>
      </c>
      <c r="H1058" s="199">
        <f t="array" ref="H1058">IF(H33=MAX(IF(ISNUMBER($E$33:$DT$33),$E$33:$DT$33)),0,SUM(IF($D$805:$D$924&gt;=H33+1,IF($D$805:$D$924&lt;=MAX(IF(ISNUMBER($E$33:$DT$33),$E$33:$DT$33)),H$805:H$924))))</f>
        <v>3.9071150051388837E-2</v>
      </c>
      <c r="I1058" s="199">
        <f t="array" ref="I1058">IF(I33=MAX(IF(ISNUMBER($E$33:$DT$33),$E$33:$DT$33)),0,SUM(IF($D$805:$D$924&gt;=I33+1,IF($D$805:$D$924&lt;=MAX(IF(ISNUMBER($E$33:$DT$33),$E$33:$DT$33)),I$805:I$924))))</f>
        <v>3.0720659047100168E-2</v>
      </c>
      <c r="J1058" s="199">
        <f t="array" ref="J1058">IF(J33=MAX(IF(ISNUMBER($E$33:$DT$33),$E$33:$DT$33)),0,SUM(IF($D$805:$D$924&gt;=J33+1,IF($D$805:$D$924&lt;=MAX(IF(ISNUMBER($E$33:$DT$33),$E$33:$DT$33)),J$805:J$924))))</f>
        <v>4.3447049504096037E-2</v>
      </c>
      <c r="K1058" s="199">
        <f t="array" ref="K1058">IF(K33=MAX(IF(ISNUMBER($E$33:$DT$33),$E$33:$DT$33)),0,SUM(IF($D$805:$D$924&gt;=K33+1,IF($D$805:$D$924&lt;=MAX(IF(ISNUMBER($E$33:$DT$33),$E$33:$DT$33)),K$805:K$924))))</f>
        <v>5.8431717983463471E-2</v>
      </c>
      <c r="L1058" s="199">
        <f t="array" ref="L1058">IF(L33=MAX(IF(ISNUMBER($E$33:$DT$33),$E$33:$DT$33)),0,SUM(IF($D$805:$D$924&gt;=L33+1,IF($D$805:$D$924&lt;=MAX(IF(ISNUMBER($E$33:$DT$33),$E$33:$DT$33)),L$805:L$924))))</f>
        <v>1.4060945284383794E-2</v>
      </c>
      <c r="M1058" s="199">
        <f t="array" ref="M1058">IF(M33=MAX(IF(ISNUMBER($E$33:$DT$33),$E$33:$DT$33)),0,SUM(IF($D$805:$D$924&gt;=M33+1,IF($D$805:$D$924&lt;=MAX(IF(ISNUMBER($E$33:$DT$33),$E$33:$DT$33)),M$805:M$924))))</f>
        <v>2.8272032853968107E-3</v>
      </c>
      <c r="N1058" s="199">
        <f t="array" ref="N1058">IF(N33=MAX(IF(ISNUMBER($E$33:$DT$33),$E$33:$DT$33)),0,SUM(IF($D$805:$D$924&gt;=N33+1,IF($D$805:$D$924&lt;=MAX(IF(ISNUMBER($E$33:$DT$33),$E$33:$DT$33)),N$805:N$924))))</f>
        <v>1.564167257861753E-3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1.1428590471472535E-2</v>
      </c>
      <c r="K1065" s="199">
        <f t="array" ref="K1065">IF(K32=MIN($E$12:$DT$12),0,SUM(IF($D$932:$D$1051&gt;=MIN($E$12:$DT$12),IF($D$932:$D$1051&lt;=K32-1,K$932:K$1051))))</f>
        <v>0.21747281832558721</v>
      </c>
      <c r="L1065" s="199">
        <f t="array" ref="L1065">IF(L32=MIN($E$12:$DT$12),0,SUM(IF($D$932:$D$1051&gt;=MIN($E$12:$DT$12),IF($D$932:$D$1051&lt;=L32-1,L$932:L$1051))))</f>
        <v>0.57549135820552433</v>
      </c>
      <c r="M1065" s="199">
        <f t="array" ref="M1065">IF(M32=MIN($E$12:$DT$12),0,SUM(IF($D$932:$D$1051&gt;=MIN($E$12:$DT$12),IF($D$932:$D$1051&lt;=M32-1,M$932:M$1051))))</f>
        <v>0.73316287255589219</v>
      </c>
      <c r="N1065" s="199">
        <f t="array" ref="N1065">IF(N32=MIN($E$12:$DT$12),0,SUM(IF($D$932:$D$1051&gt;=MIN($E$12:$DT$12),IF($D$932:$D$1051&lt;=N32-1,N$932:N$1051))))</f>
        <v>0.78606858780691446</v>
      </c>
      <c r="O1065" s="199">
        <f t="array" ref="O1065">IF(O32=MIN($E$12:$DT$12),0,SUM(IF($D$932:$D$1051&gt;=MIN($E$12:$DT$12),IF($D$932:$D$1051&lt;=O32-1,O$932:O$1051))))</f>
        <v>0.80183095613528255</v>
      </c>
      <c r="P1065" s="199">
        <f t="array" ref="P1065">IF(P32=MIN($E$12:$DT$12),0,SUM(IF($D$932:$D$1051&gt;=MIN($E$12:$DT$12),IF($D$932:$D$1051&lt;=P32-1,P$932:P$1051))))</f>
        <v>0.83897980764480296</v>
      </c>
      <c r="Q1065" s="199">
        <f t="array" ref="Q1065">IF(Q32=MIN($E$12:$DT$12),0,SUM(IF($D$932:$D$1051&gt;=MIN($E$12:$DT$12),IF($D$932:$D$1051&lt;=Q32-1,Q$932:Q$1051))))</f>
        <v>0.97962901992915907</v>
      </c>
      <c r="R1065" s="199">
        <f t="array" ref="R1065">IF(R32=MIN($E$12:$DT$12),0,SUM(IF($D$932:$D$1051&gt;=MIN($E$12:$DT$12),IF($D$932:$D$1051&lt;=R32-1,R$932:R$1051))))</f>
        <v>1.0059938964004969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1.7400300978179083E-2</v>
      </c>
      <c r="F1072" s="199">
        <f t="array" ref="F1072">(F$545)*SUM(IF($E$12:$DT$12&gt;=F32,IF($E$12:$DT$12&lt;=F33,$E$15:$DT$15)))</f>
        <v>0.33018861851802356</v>
      </c>
      <c r="G1072" s="199">
        <f t="array" ref="G1072">(G$545)*SUM(IF($E$12:$DT$12&gt;=G32,IF($E$12:$DT$12&lt;=G33,$E$15:$DT$15)))</f>
        <v>0.85979016462642921</v>
      </c>
      <c r="H1072" s="199">
        <f t="array" ref="H1072">(H$545)*SUM(IF($E$12:$DT$12&gt;=H32,IF($E$12:$DT$12&lt;=H33,$E$15:$DT$15)))</f>
        <v>1.052978233218246</v>
      </c>
      <c r="I1072" s="199">
        <f t="array" ref="I1072">(I$545)*SUM(IF($E$12:$DT$12&gt;=I32,IF($E$12:$DT$12&lt;=I33,$E$15:$DT$15)))</f>
        <v>1.1040071686160069</v>
      </c>
      <c r="J1072" s="199">
        <f t="array" ref="J1072">(J$545)*SUM(IF($E$12:$DT$12&gt;=J32,IF($E$12:$DT$12&lt;=J33,$E$15:$DT$15)))</f>
        <v>1.1072894861320031</v>
      </c>
      <c r="K1072" s="199">
        <f t="array" ref="K1072">(K$545)*SUM(IF($E$12:$DT$12&gt;=K32,IF($E$12:$DT$12&lt;=K33,$E$15:$DT$15)))</f>
        <v>0.87586949651530954</v>
      </c>
      <c r="L1072" s="199">
        <f t="array" ref="L1072">(L$545)*SUM(IF($E$12:$DT$12&gt;=L32,IF($E$12:$DT$12&lt;=L33,$E$15:$DT$15)))</f>
        <v>0.53672157844580193</v>
      </c>
      <c r="M1072" s="199">
        <f t="array" ref="M1072">(M$545)*SUM(IF($E$12:$DT$12&gt;=M32,IF($E$12:$DT$12&lt;=M33,$E$15:$DT$15)))</f>
        <v>0.40335141199824076</v>
      </c>
      <c r="N1072" s="199">
        <f t="array" ref="N1072">(N$545)*SUM(IF($E$12:$DT$12&gt;=N32,IF($E$12:$DT$12&lt;=N33,$E$15:$DT$15)))</f>
        <v>0.34912585716279482</v>
      </c>
      <c r="O1072" s="199">
        <f t="array" ref="O1072">(O$545)*SUM(IF($E$12:$DT$12&gt;=O32,IF($E$12:$DT$12&lt;=O33,$E$15:$DT$15)))</f>
        <v>0.32282369615715295</v>
      </c>
      <c r="P1072" s="199">
        <f t="array" ref="P1072">(P$545)*SUM(IF($E$12:$DT$12&gt;=P32,IF($E$12:$DT$12&lt;=P33,$E$15:$DT$15)))</f>
        <v>0.26830551250305823</v>
      </c>
      <c r="Q1072" s="199">
        <f t="array" ref="Q1072">(Q$545)*SUM(IF($E$12:$DT$12&gt;=Q32,IF($E$12:$DT$12&lt;=Q33,$E$15:$DT$15)))</f>
        <v>6.3683200980963528E-2</v>
      </c>
      <c r="R1072" s="199">
        <f t="array" ref="R1072">(R$545)*SUM(IF($E$12:$DT$12&gt;=R32,IF($E$12:$DT$12&lt;=R33,$E$15:$DT$15)))</f>
        <v>1.4637998632578558E-2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0.18058481003087806</v>
      </c>
      <c r="F1079" s="199">
        <f t="shared" si="705"/>
        <v>0.51144320790653564</v>
      </c>
      <c r="G1079" s="199">
        <f t="shared" si="705"/>
        <v>0.9413269284942537</v>
      </c>
      <c r="H1079" s="199">
        <f t="shared" si="705"/>
        <v>1.092049383269635</v>
      </c>
      <c r="I1079" s="199">
        <f t="shared" si="705"/>
        <v>1.134727827663107</v>
      </c>
      <c r="J1079" s="199">
        <f t="shared" si="705"/>
        <v>1.1621651261075716</v>
      </c>
      <c r="K1079" s="199">
        <f t="shared" si="705"/>
        <v>1.1517740328243602</v>
      </c>
      <c r="L1079" s="199">
        <f t="shared" si="705"/>
        <v>1.1262738819357101</v>
      </c>
      <c r="M1079" s="199">
        <f t="shared" si="705"/>
        <v>1.1393414878395296</v>
      </c>
      <c r="N1079" s="199">
        <f t="shared" si="705"/>
        <v>1.136758612227571</v>
      </c>
      <c r="O1079" s="199">
        <f t="shared" si="705"/>
        <v>1.1246546522924354</v>
      </c>
      <c r="P1079" s="199">
        <f t="shared" si="705"/>
        <v>1.1072853201478612</v>
      </c>
      <c r="Q1079" s="199">
        <f t="shared" si="705"/>
        <v>1.0433122209101227</v>
      </c>
      <c r="R1079" s="199">
        <f t="shared" si="705"/>
        <v>1.0206318950330755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1.1621651261075716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0.1395370782211558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0.77483069977426633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0.21472911963882618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3.5848442559328682E-2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2021-10-07T07:11:47Z</dcterms:modified>
</cp:coreProperties>
</file>