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vor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C35" i="13" l="1"/>
  <c r="C9" i="13" s="1"/>
  <c r="C24" i="2" l="1"/>
  <c r="C25" i="2"/>
  <c r="C26" i="2"/>
  <c r="C11" i="2"/>
  <c r="D26" i="2" l="1"/>
  <c r="D25" i="2" s="1"/>
  <c r="D24" i="2" s="1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G34" i="13"/>
  <c r="G41" i="13"/>
  <c r="F34" i="13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F42" i="13"/>
  <c r="G42" i="13" s="1"/>
  <c r="F43" i="13"/>
  <c r="G43" i="13" s="1"/>
  <c r="F44" i="13"/>
  <c r="G44" i="13" s="1"/>
  <c r="F33" i="13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3" i="2" l="1"/>
  <c r="D22" i="2" s="1"/>
  <c r="D21" i="2" s="1"/>
  <c r="D20" i="2" s="1"/>
  <c r="D19" i="2" s="1"/>
  <c r="D18" i="2" s="1"/>
  <c r="D17" i="2" s="1"/>
  <c r="D16" i="2" s="1"/>
  <c r="D15" i="2" s="1"/>
  <c r="C9" i="2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3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1" i="2" l="1"/>
  <c r="E19" i="2"/>
  <c r="E14" i="2"/>
  <c r="E18" i="2"/>
  <c r="E26" i="2"/>
  <c r="F26" i="2" s="1"/>
  <c r="E17" i="2"/>
  <c r="E21" i="2"/>
  <c r="E24" i="2"/>
  <c r="E16" i="2"/>
  <c r="E20" i="2"/>
  <c r="E22" i="2"/>
  <c r="E15" i="2"/>
  <c r="E25" i="2"/>
  <c r="E1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836" i="11" s="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81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808" i="11" s="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806" i="1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834" i="1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826" i="1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<sst xmlns="http://schemas.openxmlformats.org/spreadsheetml/2006/main" count="350" uniqueCount="205">
  <si>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</si>
  <si>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</si>
  <si>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</si>
  <si>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</si>
  <si>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</si>
  <si>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</si>
  <si>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</si>
  <si>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</si>
  <si>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</si>
  <si>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</si>
  <si>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</si>
  <si>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</si>
  <si>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</si>
  <si>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</si>
  <si>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</si>
  <si>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</si>
  <si>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</si>
  <si>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</si>
  <si>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</si>
  <si>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</si>
  <si>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</si>
  <si>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</si>
  <si>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</si>
  <si>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</si>
  <si>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</si>
  <si>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</si>
  <si>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</si>
  <si>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</si>
  <si>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</si>
  <si>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</si>
  <si>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</si>
  <si>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</si>
  <si>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</si>
  <si>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</si>
  <si>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</si>
  <si>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</si>
  <si>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</si>
  <si>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</si>
  <si>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</si>
  <si>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</si>
  <si>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</si>
  <si>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</si>
  <si>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</si>
  <si>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</si>
  <si>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</si>
  <si>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</si>
  <si>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</si>
  <si>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</si>
  <si>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</si>
  <si>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</si>
  <si>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</si>
  <si>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</si>
  <si>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</si>
  <si>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</si>
  <si>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</si>
  <si>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</si>
  <si>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</si>
  <si>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</si>
  <si>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</si>
  <si>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</si>
  <si>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</si>
  <si>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</si>
  <si>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</si>
  <si>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</si>
  <si>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</si>
  <si>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</si>
  <si>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</si>
  <si>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</si>
  <si>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</si>
  <si>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</si>
  <si>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</si>
  <si>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</si>
  <si>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</si>
  <si>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</si>
  <si>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</si>
  <si>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</si>
  <si>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</si>
  <si>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</si>
  <si>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</si>
  <si>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</si>
  <si>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</si>
  <si>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</si>
  <si>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</si>
  <si>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</si>
  <si>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</si>
  <si>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</si>
  <si>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</si>
  <si>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</si>
  <si>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</si>
  <si>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</si>
  <si>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</si>
  <si>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</si>
  <si>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</si>
  <si>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</si>
  <si>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</si>
  <si>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</si>
  <si>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</si>
  <si>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</si>
  <si>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</si>
  <si>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</si>
  <si>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</si>
  <si>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</si>
  <si>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</si>
  <si>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</si>
  <si>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</si>
  <si>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</si>
  <si>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</si>
  <si>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</si>
  <si>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</si>
  <si>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</si>
  <si>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</si>
  <si>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</si>
  <si>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</si>
  <si>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</si>
  <si>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</si>
  <si>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</si>
  <si>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</si>
  <si>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</si>
  <si>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</si>
  <si>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</si>
  <si>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</si>
  <si>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</si>
  <si>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</si>
  <si>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</si>
  <si>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</si>
  <si>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</si>
  <si>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</si>
  <si>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</si>
  <si>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</si>
  <si>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</si>
  <si>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</si>
  <si>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</si>
  <si>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</si>
  <si>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</si>
  <si>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</si>
  <si>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</si>
  <si>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</si>
  <si>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</si>
  <si>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</si>
  <si>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</si>
  <si>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</si>
  <si>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</si>
  <si>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</si>
  <si>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</si>
  <si>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</si>
  <si>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</si>
  <si>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</si>
  <si>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</si>
  <si>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</si>
  <si>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</si>
  <si>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</si>
  <si>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</si>
  <si>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</si>
  <si>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</si>
  <si>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</si>
  <si>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</si>
  <si>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</si>
  <si>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</si>
  <si>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</si>
  <si>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</si>
  <si>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</si>
  <si>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</si>
  <si>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</si>
  <si>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</si>
  <si>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</si>
  <si>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</si>
  <si>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</si>
  <si>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</si>
  <si>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</si>
  <si>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</si>
  <si>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</si>
  <si>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</si>
  <si>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</si>
  <si>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</si>
  <si>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</si>
  <si>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</si>
  <si>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</si>
  <si>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</si>
  <si>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</si>
  <si>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</si>
  <si>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</si>
  <si>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</si>
  <si>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</si>
  <si>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</si>
  <si>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</si>
  <si>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</si>
  <si>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</si>
  <si>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</si>
  <si>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</si>
  <si>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</si>
  <si>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</si>
  <si>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</si>
  <si>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</si>
  <si>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</si>
  <si>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</si>
  <si>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</si>
  <si>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</si>
  <si>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</si>
  <si>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</si>
  <si>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</si>
  <si>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</si>
  <si>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</si>
  <si>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US</t>
  </si>
  <si>
    <t>Sampling date:</t>
  </si>
  <si>
    <t>MS3 SP2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</si>
</sst>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93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8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173" fontId="0" fillId="11" borderId="14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168" fontId="4" fillId="2" borderId="11" xfId="3" applyNumberFormat="1" applyFont="1" applyFill="1" applyBorder="1" applyAlignment="1">
      <alignment horizontal="center"/>
    </xf>
    <xf numFmtId="168" fontId="4" fillId="2" borderId="6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 SP2 US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0.10548396763560083</c:v>
                </c:pt>
                <c:pt idx="3">
                  <c:v>0.23074617920287682</c:v>
                </c:pt>
                <c:pt idx="4">
                  <c:v>0.16272100689241834</c:v>
                </c:pt>
                <c:pt idx="5">
                  <c:v>0.1546299071021876</c:v>
                </c:pt>
                <c:pt idx="6">
                  <c:v>0.10488462691039856</c:v>
                </c:pt>
                <c:pt idx="7">
                  <c:v>6.293077614623914E-2</c:v>
                </c:pt>
                <c:pt idx="8">
                  <c:v>6.6526820497452802E-2</c:v>
                </c:pt>
                <c:pt idx="9">
                  <c:v>7.9412646089301764E-2</c:v>
                </c:pt>
                <c:pt idx="10">
                  <c:v>1.6182199580461493E-2</c:v>
                </c:pt>
                <c:pt idx="11">
                  <c:v>7.7914294276296078E-3</c:v>
                </c:pt>
                <c:pt idx="12">
                  <c:v>8.6904405154330233E-3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 SP2 US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0.89451603236439925</c:v>
                </c:pt>
                <c:pt idx="4">
                  <c:v>0.66376985316152237</c:v>
                </c:pt>
                <c:pt idx="5">
                  <c:v>0.50104884626910406</c:v>
                </c:pt>
                <c:pt idx="6">
                  <c:v>0.34641893916691641</c:v>
                </c:pt>
                <c:pt idx="7">
                  <c:v>0.24153431225651784</c:v>
                </c:pt>
                <c:pt idx="8">
                  <c:v>0.17860353611027868</c:v>
                </c:pt>
                <c:pt idx="9">
                  <c:v>0.11207671561282589</c:v>
                </c:pt>
                <c:pt idx="10">
                  <c:v>3.2664069523524124E-2</c:v>
                </c:pt>
                <c:pt idx="11">
                  <c:v>1.6481869943062631E-2</c:v>
                </c:pt>
                <c:pt idx="12">
                  <c:v>8.6904405154330233E-3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0.10548396763560083</c:v>
                </c:pt>
                <c:pt idx="3">
                  <c:v>0.23074617920287682</c:v>
                </c:pt>
                <c:pt idx="4">
                  <c:v>0.16272100689241834</c:v>
                </c:pt>
                <c:pt idx="5">
                  <c:v>0.1546299071021876</c:v>
                </c:pt>
                <c:pt idx="6">
                  <c:v>0.10488462691039856</c:v>
                </c:pt>
                <c:pt idx="7">
                  <c:v>6.293077614623914E-2</c:v>
                </c:pt>
                <c:pt idx="8">
                  <c:v>6.6526820497452802E-2</c:v>
                </c:pt>
                <c:pt idx="9">
                  <c:v>7.9412646089301764E-2</c:v>
                </c:pt>
                <c:pt idx="10">
                  <c:v>1.6182199580461493E-2</c:v>
                </c:pt>
                <c:pt idx="11">
                  <c:v>7.7914294276296078E-3</c:v>
                </c:pt>
                <c:pt idx="12">
                  <c:v>8.6904405154330233E-3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0.35355339059327373</c:v>
                </c:pt>
                <c:pt idx="1">
                  <c:v>0.35355339059327373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0.10548396763560083</c:v>
                </c:pt>
                <c:pt idx="3">
                  <c:v>0.23074617920287682</c:v>
                </c:pt>
                <c:pt idx="4">
                  <c:v>0.16272100689241834</c:v>
                </c:pt>
                <c:pt idx="5">
                  <c:v>0.1546299071021876</c:v>
                </c:pt>
                <c:pt idx="6">
                  <c:v>0.10488462691039856</c:v>
                </c:pt>
                <c:pt idx="7">
                  <c:v>6.293077614623914E-2</c:v>
                </c:pt>
                <c:pt idx="8">
                  <c:v>6.6526820497452802E-2</c:v>
                </c:pt>
                <c:pt idx="9">
                  <c:v>7.9412646089301764E-2</c:v>
                </c:pt>
                <c:pt idx="10">
                  <c:v>1.6182199580461493E-2</c:v>
                </c:pt>
                <c:pt idx="11">
                  <c:v>7.7914294276296078E-3</c:v>
                </c:pt>
                <c:pt idx="12">
                  <c:v>8.6904405154330233E-3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0.10548396763560083</c:v>
                </c:pt>
                <c:pt idx="3">
                  <c:v>0.23074617920287682</c:v>
                </c:pt>
                <c:pt idx="4">
                  <c:v>0.16272100689241834</c:v>
                </c:pt>
                <c:pt idx="5">
                  <c:v>0.1546299071021876</c:v>
                </c:pt>
                <c:pt idx="6">
                  <c:v>0.10488462691039856</c:v>
                </c:pt>
                <c:pt idx="7">
                  <c:v>6.293077614623914E-2</c:v>
                </c:pt>
                <c:pt idx="8">
                  <c:v>6.6526820497452802E-2</c:v>
                </c:pt>
                <c:pt idx="9">
                  <c:v>7.9412646089301764E-2</c:v>
                </c:pt>
                <c:pt idx="10">
                  <c:v>1.6182199580461493E-2</c:v>
                </c:pt>
                <c:pt idx="11">
                  <c:v>7.7914294276296078E-3</c:v>
                </c:pt>
                <c:pt idx="12">
                  <c:v>8.6904405154330233E-3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0.35355339059327373</c:v>
                </c:pt>
                <c:pt idx="1">
                  <c:v>0.35355339059327373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0.308</c:v>
                </c:pt>
                <c:pt idx="1">
                  <c:v>0.308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3.5214706629584598E-2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20" zoomScaleNormal="120" workbookViewId="0">
      <selection activeCell="C8" sqref="C8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15.6640625" style="256" customWidth="1"/>
    <col min="4" max="8" width="15.6640625" style="255" customWidth="1"/>
    <col min="9" max="9" width="15.6640625" style="288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309" t="s">
        <v>198</v>
      </c>
      <c r="F2" s="309"/>
      <c r="I2" s="257"/>
      <c r="K2" s="257"/>
    </row>
    <row r="3" spans="1:11" ht="17.25" customHeight="1" thickBot="1" x14ac:dyDescent="0.35">
      <c r="B3" s="261" t="s">
        <v>3</v>
      </c>
      <c r="C3" s="262" t="s">
        <v>5</v>
      </c>
      <c r="D3" s="263"/>
      <c r="E3" s="309" t="s">
        <v>199</v>
      </c>
      <c r="F3" s="309" t="s">
        <v>200</v>
      </c>
      <c r="I3" s="264"/>
      <c r="J3" s="264"/>
      <c r="K3" s="263"/>
    </row>
    <row r="4" spans="1:11" ht="17.25" customHeight="1" x14ac:dyDescent="0.3">
      <c r="B4" s="265" t="s">
        <v>1</v>
      </c>
      <c r="C4" s="266">
        <v>44421</v>
      </c>
      <c r="D4" s="263"/>
      <c r="E4" s="309"/>
      <c r="F4" s="309"/>
      <c r="I4" s="264"/>
      <c r="J4" s="264"/>
      <c r="K4" s="263"/>
    </row>
    <row r="5" spans="1:11" ht="17.25" customHeight="1" x14ac:dyDescent="0.3">
      <c r="B5" s="267" t="s">
        <v>42</v>
      </c>
      <c r="C5" s="313"/>
      <c r="D5" s="263"/>
      <c r="E5" s="309"/>
      <c r="F5" s="309"/>
      <c r="I5" s="264"/>
      <c r="J5" s="264"/>
      <c r="K5" s="263"/>
    </row>
    <row r="6" spans="1:11" ht="17.25" customHeight="1" thickBot="1" x14ac:dyDescent="0.35">
      <c r="B6" s="312" t="s">
        <v>201</v>
      </c>
      <c r="C6" s="392"/>
      <c r="D6" s="391"/>
      <c r="E6" s="311"/>
      <c r="F6" s="1"/>
      <c r="G6" s="1"/>
      <c r="I6" s="264"/>
      <c r="J6" s="264"/>
      <c r="K6" s="263"/>
    </row>
    <row r="7" spans="1:11" ht="17.25" customHeight="1" x14ac:dyDescent="0.3">
      <c r="B7" s="268" t="s">
        <v>187</v>
      </c>
      <c r="C7" s="314" t="s">
        <v>204</v>
      </c>
      <c r="D7" s="268" t="s">
        <v>203</v>
      </c>
      <c r="E7" s="266">
        <v>44250</v>
      </c>
      <c r="F7" s="309"/>
      <c r="I7" s="264"/>
      <c r="J7" s="264"/>
      <c r="K7" s="263"/>
    </row>
    <row r="8" spans="1:11" ht="17.25" customHeight="1" x14ac:dyDescent="0.3">
      <c r="B8" s="269" t="s">
        <v>4</v>
      </c>
      <c r="C8" s="270" t="s">
        <v>202</v>
      </c>
      <c r="D8" s="263"/>
      <c r="E8" s="309"/>
      <c r="F8" s="309"/>
      <c r="I8" s="264"/>
      <c r="J8" s="264"/>
      <c r="K8" s="263"/>
    </row>
    <row r="9" spans="1:11" ht="17.25" customHeight="1" thickBot="1" x14ac:dyDescent="0.35">
      <c r="B9" s="271" t="s">
        <v>21</v>
      </c>
      <c r="C9" s="272">
        <f>C35+C57+C79+C101</f>
        <v>16680</v>
      </c>
      <c r="D9" s="263"/>
      <c r="E9" s="309"/>
      <c r="F9" s="309"/>
      <c r="I9" s="264"/>
      <c r="J9" s="264"/>
      <c r="K9" s="263"/>
    </row>
    <row r="10" spans="1:11" ht="17.25" customHeight="1" thickBot="1" x14ac:dyDescent="0.35">
      <c r="A10" s="316" t="s">
        <v>46</v>
      </c>
      <c r="B10" s="273">
        <v>250</v>
      </c>
      <c r="C10" s="274">
        <f>K32+K54+K76+K98</f>
        <v>0</v>
      </c>
      <c r="D10" s="263"/>
      <c r="E10" s="309"/>
      <c r="F10" s="309"/>
      <c r="I10" s="264"/>
      <c r="J10" s="264"/>
      <c r="K10" s="263"/>
    </row>
    <row r="11" spans="1:11" ht="17.25" customHeight="1" thickBot="1" x14ac:dyDescent="0.35">
      <c r="A11" s="317"/>
      <c r="B11" s="275">
        <v>125</v>
      </c>
      <c r="C11" s="274">
        <f t="shared" ref="C11:C22" si="0">K33+K55+K77+K99</f>
        <v>0</v>
      </c>
      <c r="D11" s="263"/>
      <c r="E11" s="309"/>
      <c r="F11" s="309"/>
      <c r="I11" s="264"/>
      <c r="J11" s="264"/>
      <c r="K11" s="263"/>
    </row>
    <row r="12" spans="1:11" ht="17.25" customHeight="1" thickBot="1" x14ac:dyDescent="0.35">
      <c r="A12" s="317"/>
      <c r="B12" s="275">
        <v>63</v>
      </c>
      <c r="C12" s="274">
        <f t="shared" si="0"/>
        <v>1760</v>
      </c>
      <c r="D12" s="263"/>
      <c r="E12" s="309"/>
      <c r="F12" s="309"/>
      <c r="I12" s="264"/>
      <c r="J12" s="264"/>
      <c r="K12" s="263"/>
    </row>
    <row r="13" spans="1:11" ht="17.25" customHeight="1" thickBot="1" x14ac:dyDescent="0.35">
      <c r="A13" s="318"/>
      <c r="B13" s="276">
        <v>31.5</v>
      </c>
      <c r="C13" s="274">
        <f t="shared" si="0"/>
        <v>3850</v>
      </c>
      <c r="D13" s="263"/>
      <c r="E13" s="310"/>
      <c r="F13" s="310"/>
      <c r="I13" s="264"/>
      <c r="J13" s="264"/>
      <c r="K13" s="263"/>
    </row>
    <row r="14" spans="1:11" ht="17.25" customHeight="1" thickBot="1" x14ac:dyDescent="0.25">
      <c r="A14" s="319" t="s">
        <v>45</v>
      </c>
      <c r="B14" s="277">
        <v>16</v>
      </c>
      <c r="C14" s="274">
        <f t="shared" si="0"/>
        <v>2715</v>
      </c>
      <c r="D14" s="263"/>
      <c r="I14" s="256"/>
      <c r="J14" s="256"/>
      <c r="K14" s="263"/>
    </row>
    <row r="15" spans="1:11" ht="17.25" customHeight="1" thickBot="1" x14ac:dyDescent="0.25">
      <c r="A15" s="319"/>
      <c r="B15" s="278">
        <v>8</v>
      </c>
      <c r="C15" s="274">
        <f t="shared" si="0"/>
        <v>2580</v>
      </c>
      <c r="D15" s="263"/>
      <c r="I15" s="264"/>
      <c r="J15" s="264"/>
      <c r="K15" s="263"/>
    </row>
    <row r="16" spans="1:11" ht="17.25" customHeight="1" thickBot="1" x14ac:dyDescent="0.25">
      <c r="A16" s="319"/>
      <c r="B16" s="278">
        <v>4</v>
      </c>
      <c r="C16" s="274">
        <f t="shared" si="0"/>
        <v>1750</v>
      </c>
      <c r="D16" s="263"/>
      <c r="I16" s="264"/>
      <c r="J16" s="264"/>
      <c r="K16" s="263"/>
    </row>
    <row r="17" spans="1:11" ht="17.25" customHeight="1" thickBot="1" x14ac:dyDescent="0.25">
      <c r="A17" s="319"/>
      <c r="B17" s="278">
        <v>2</v>
      </c>
      <c r="C17" s="274">
        <f t="shared" si="0"/>
        <v>1050</v>
      </c>
      <c r="D17" s="263"/>
      <c r="I17" s="264"/>
      <c r="J17" s="264"/>
      <c r="K17" s="263"/>
    </row>
    <row r="18" spans="1:11" ht="17.25" customHeight="1" thickBot="1" x14ac:dyDescent="0.25">
      <c r="A18" s="319"/>
      <c r="B18" s="278">
        <v>1</v>
      </c>
      <c r="C18" s="274">
        <f t="shared" si="0"/>
        <v>1110</v>
      </c>
      <c r="I18" s="279"/>
      <c r="K18" s="280"/>
    </row>
    <row r="19" spans="1:11" ht="17.25" customHeight="1" thickBot="1" x14ac:dyDescent="0.25">
      <c r="A19" s="320"/>
      <c r="B19" s="274">
        <v>0.5</v>
      </c>
      <c r="C19" s="274">
        <f t="shared" si="0"/>
        <v>1325</v>
      </c>
      <c r="I19" s="279"/>
      <c r="K19" s="281"/>
    </row>
    <row r="20" spans="1:11" ht="17.25" customHeight="1" thickBot="1" x14ac:dyDescent="0.25">
      <c r="A20" s="321" t="s">
        <v>44</v>
      </c>
      <c r="B20" s="282">
        <v>0.25</v>
      </c>
      <c r="C20" s="274">
        <f t="shared" si="0"/>
        <v>270</v>
      </c>
      <c r="I20" s="279"/>
    </row>
    <row r="21" spans="1:11" ht="17.25" customHeight="1" thickBot="1" x14ac:dyDescent="0.25">
      <c r="A21" s="322"/>
      <c r="B21" s="283">
        <v>0.125</v>
      </c>
      <c r="C21" s="274">
        <f t="shared" si="0"/>
        <v>130</v>
      </c>
      <c r="I21" s="279"/>
      <c r="K21" s="280"/>
    </row>
    <row r="22" spans="1:11" ht="17.25" customHeight="1" thickBot="1" x14ac:dyDescent="0.25">
      <c r="A22" s="322"/>
      <c r="B22" s="283">
        <v>6.3E-2</v>
      </c>
      <c r="C22" s="274">
        <f t="shared" si="0"/>
        <v>145</v>
      </c>
      <c r="I22" s="279"/>
      <c r="K22" s="280"/>
    </row>
    <row r="23" spans="1:11" ht="17.25" customHeight="1" thickBot="1" x14ac:dyDescent="0.25">
      <c r="A23" s="323"/>
      <c r="B23" s="284">
        <v>3.1E-2</v>
      </c>
      <c r="C23" s="274">
        <v>0</v>
      </c>
      <c r="I23" s="279"/>
      <c r="K23" s="280"/>
    </row>
    <row r="24" spans="1:11" ht="17.25" customHeight="1" thickBot="1" x14ac:dyDescent="0.25">
      <c r="A24" s="323"/>
      <c r="B24" s="285">
        <v>3.8999999999999998E-3</v>
      </c>
      <c r="C24" s="274">
        <v>0</v>
      </c>
      <c r="I24" s="279"/>
      <c r="K24" s="280"/>
    </row>
    <row r="25" spans="1:11" ht="17.25" customHeight="1" thickBot="1" x14ac:dyDescent="0.25">
      <c r="A25" s="324"/>
      <c r="B25" s="286">
        <v>6.0000000000000002E-5</v>
      </c>
      <c r="C25" s="274">
        <v>0</v>
      </c>
      <c r="I25" s="279"/>
      <c r="K25" s="280"/>
    </row>
    <row r="26" spans="1:11" ht="17.25" customHeight="1" x14ac:dyDescent="0.2">
      <c r="B26" s="263"/>
      <c r="C26" s="287"/>
      <c r="I26" s="279"/>
      <c r="K26" s="280"/>
    </row>
    <row r="27" spans="1:11" ht="17.25" customHeight="1" x14ac:dyDescent="0.2">
      <c r="C27" s="255"/>
      <c r="I27" s="279"/>
    </row>
    <row r="28" spans="1:11" ht="25.5" customHeight="1" x14ac:dyDescent="0.2">
      <c r="B28" s="263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9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9"/>
      <c r="D31" s="290">
        <v>250</v>
      </c>
      <c r="E31" s="291">
        <v>0</v>
      </c>
      <c r="F31" s="291">
        <v>0</v>
      </c>
      <c r="G31" s="291">
        <v>0</v>
      </c>
      <c r="H31" s="292">
        <v>0</v>
      </c>
      <c r="I31" s="292">
        <v>0</v>
      </c>
      <c r="J31" s="292">
        <v>0</v>
      </c>
      <c r="K31" s="293">
        <f>AVERAGE(H31:J31)-AVERAGE(E31:G31)</f>
        <v>0</v>
      </c>
    </row>
    <row r="32" spans="1:11" ht="10.8" thickBot="1" x14ac:dyDescent="0.25">
      <c r="B32" s="258" t="s">
        <v>25</v>
      </c>
      <c r="C32" s="289"/>
      <c r="D32" s="290">
        <v>125</v>
      </c>
      <c r="E32" s="291">
        <v>0</v>
      </c>
      <c r="F32" s="291">
        <v>0</v>
      </c>
      <c r="G32" s="291">
        <v>0</v>
      </c>
      <c r="H32" s="292">
        <v>0</v>
      </c>
      <c r="I32" s="292">
        <v>0</v>
      </c>
      <c r="J32" s="292">
        <v>0</v>
      </c>
      <c r="K32" s="293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94"/>
      <c r="D33" s="295">
        <v>63</v>
      </c>
      <c r="E33" s="291">
        <v>1545</v>
      </c>
      <c r="F33" s="291">
        <f>E33</f>
        <v>1545</v>
      </c>
      <c r="G33" s="291">
        <f>F33</f>
        <v>1545</v>
      </c>
      <c r="H33" s="292">
        <v>1545</v>
      </c>
      <c r="I33" s="292">
        <f>H33</f>
        <v>1545</v>
      </c>
      <c r="J33" s="292">
        <f>I33</f>
        <v>1545</v>
      </c>
      <c r="K33" s="293">
        <f t="shared" si="1"/>
        <v>0</v>
      </c>
    </row>
    <row r="34" spans="2:11" ht="10.8" thickBot="1" x14ac:dyDescent="0.25">
      <c r="B34" s="258" t="s">
        <v>26</v>
      </c>
      <c r="C34" s="296"/>
      <c r="D34" s="295">
        <v>31.5</v>
      </c>
      <c r="E34" s="291">
        <v>1715</v>
      </c>
      <c r="F34" s="291">
        <f t="shared" ref="F34:G44" si="2">E34</f>
        <v>1715</v>
      </c>
      <c r="G34" s="291">
        <f t="shared" si="2"/>
        <v>1715</v>
      </c>
      <c r="H34" s="292">
        <v>3475</v>
      </c>
      <c r="I34" s="292">
        <f t="shared" ref="I34:J44" si="3">H34</f>
        <v>3475</v>
      </c>
      <c r="J34" s="292">
        <f t="shared" si="3"/>
        <v>3475</v>
      </c>
      <c r="K34" s="293">
        <f>AVERAGE(H34:J34)-AVERAGE(E34:G34)</f>
        <v>1760</v>
      </c>
    </row>
    <row r="35" spans="2:11" ht="10.8" thickBot="1" x14ac:dyDescent="0.25">
      <c r="B35" s="258" t="s">
        <v>27</v>
      </c>
      <c r="C35" s="297">
        <f>D47-D45</f>
        <v>16680</v>
      </c>
      <c r="D35" s="295">
        <v>16</v>
      </c>
      <c r="E35" s="291">
        <v>1755</v>
      </c>
      <c r="F35" s="291">
        <f t="shared" si="2"/>
        <v>1755</v>
      </c>
      <c r="G35" s="291">
        <f t="shared" si="2"/>
        <v>1755</v>
      </c>
      <c r="H35" s="292">
        <v>5605</v>
      </c>
      <c r="I35" s="292">
        <f t="shared" si="3"/>
        <v>5605</v>
      </c>
      <c r="J35" s="292">
        <f t="shared" si="3"/>
        <v>5605</v>
      </c>
      <c r="K35" s="293">
        <f t="shared" ref="K35:K44" si="4">AVERAGE(H35:J35)-AVERAGE(E35:G35)</f>
        <v>3850</v>
      </c>
    </row>
    <row r="36" spans="2:11" x14ac:dyDescent="0.2">
      <c r="B36" s="258" t="s">
        <v>28</v>
      </c>
      <c r="C36" s="256" t="s">
        <v>29</v>
      </c>
      <c r="D36" s="290">
        <v>8</v>
      </c>
      <c r="E36" s="291">
        <v>1495</v>
      </c>
      <c r="F36" s="291">
        <f t="shared" si="2"/>
        <v>1495</v>
      </c>
      <c r="G36" s="291">
        <f t="shared" si="2"/>
        <v>1495</v>
      </c>
      <c r="H36" s="292">
        <v>4210</v>
      </c>
      <c r="I36" s="292">
        <f t="shared" si="3"/>
        <v>4210</v>
      </c>
      <c r="J36" s="292">
        <f t="shared" si="3"/>
        <v>4210</v>
      </c>
      <c r="K36" s="293">
        <f t="shared" si="4"/>
        <v>2715</v>
      </c>
    </row>
    <row r="37" spans="2:11" x14ac:dyDescent="0.2">
      <c r="D37" s="290">
        <v>4</v>
      </c>
      <c r="E37" s="291">
        <v>1560</v>
      </c>
      <c r="F37" s="291">
        <f t="shared" si="2"/>
        <v>1560</v>
      </c>
      <c r="G37" s="291">
        <f t="shared" si="2"/>
        <v>1560</v>
      </c>
      <c r="H37" s="292">
        <v>4140</v>
      </c>
      <c r="I37" s="292">
        <f t="shared" si="3"/>
        <v>4140</v>
      </c>
      <c r="J37" s="292">
        <f t="shared" si="3"/>
        <v>4140</v>
      </c>
      <c r="K37" s="293">
        <f t="shared" si="4"/>
        <v>2580</v>
      </c>
    </row>
    <row r="38" spans="2:11" x14ac:dyDescent="0.2">
      <c r="B38" s="258"/>
      <c r="C38" s="255"/>
      <c r="D38" s="290">
        <v>2</v>
      </c>
      <c r="E38" s="291">
        <v>1390</v>
      </c>
      <c r="F38" s="291">
        <f t="shared" si="2"/>
        <v>1390</v>
      </c>
      <c r="G38" s="291">
        <f t="shared" si="2"/>
        <v>1390</v>
      </c>
      <c r="H38" s="292">
        <v>3140</v>
      </c>
      <c r="I38" s="292">
        <f t="shared" si="3"/>
        <v>3140</v>
      </c>
      <c r="J38" s="292">
        <f t="shared" si="3"/>
        <v>3140</v>
      </c>
      <c r="K38" s="293">
        <f t="shared" si="4"/>
        <v>1750</v>
      </c>
    </row>
    <row r="39" spans="2:11" x14ac:dyDescent="0.2">
      <c r="C39" s="255"/>
      <c r="D39" s="290">
        <v>1</v>
      </c>
      <c r="E39" s="291">
        <v>1210</v>
      </c>
      <c r="F39" s="291">
        <f t="shared" si="2"/>
        <v>1210</v>
      </c>
      <c r="G39" s="291">
        <f t="shared" si="2"/>
        <v>1210</v>
      </c>
      <c r="H39" s="292">
        <v>2260</v>
      </c>
      <c r="I39" s="292">
        <f t="shared" si="3"/>
        <v>2260</v>
      </c>
      <c r="J39" s="292">
        <f t="shared" si="3"/>
        <v>2260</v>
      </c>
      <c r="K39" s="293">
        <f t="shared" si="4"/>
        <v>1050</v>
      </c>
    </row>
    <row r="40" spans="2:11" x14ac:dyDescent="0.2">
      <c r="C40" s="255"/>
      <c r="D40" s="290">
        <v>0.5</v>
      </c>
      <c r="E40" s="291">
        <v>1045</v>
      </c>
      <c r="F40" s="291">
        <f t="shared" si="2"/>
        <v>1045</v>
      </c>
      <c r="G40" s="291">
        <f t="shared" si="2"/>
        <v>1045</v>
      </c>
      <c r="H40" s="292">
        <v>2155</v>
      </c>
      <c r="I40" s="292">
        <f t="shared" si="3"/>
        <v>2155</v>
      </c>
      <c r="J40" s="292">
        <f t="shared" si="3"/>
        <v>2155</v>
      </c>
      <c r="K40" s="293">
        <f t="shared" si="4"/>
        <v>1110</v>
      </c>
    </row>
    <row r="41" spans="2:11" x14ac:dyDescent="0.2">
      <c r="C41" s="255"/>
      <c r="D41" s="290">
        <v>0.25</v>
      </c>
      <c r="E41" s="291">
        <v>985</v>
      </c>
      <c r="F41" s="291">
        <f t="shared" si="2"/>
        <v>985</v>
      </c>
      <c r="G41" s="291">
        <f t="shared" si="2"/>
        <v>985</v>
      </c>
      <c r="H41" s="292">
        <v>2310</v>
      </c>
      <c r="I41" s="292">
        <f t="shared" si="3"/>
        <v>2310</v>
      </c>
      <c r="J41" s="292">
        <f t="shared" si="3"/>
        <v>2310</v>
      </c>
      <c r="K41" s="293">
        <f t="shared" si="4"/>
        <v>1325</v>
      </c>
    </row>
    <row r="42" spans="2:11" x14ac:dyDescent="0.2">
      <c r="C42" s="255"/>
      <c r="D42" s="290">
        <v>0.125</v>
      </c>
      <c r="E42" s="291">
        <v>945</v>
      </c>
      <c r="F42" s="291">
        <f t="shared" si="2"/>
        <v>945</v>
      </c>
      <c r="G42" s="291">
        <f t="shared" si="2"/>
        <v>945</v>
      </c>
      <c r="H42" s="292">
        <v>1215</v>
      </c>
      <c r="I42" s="292">
        <f t="shared" si="3"/>
        <v>1215</v>
      </c>
      <c r="J42" s="292">
        <f t="shared" si="3"/>
        <v>1215</v>
      </c>
      <c r="K42" s="293">
        <f t="shared" si="4"/>
        <v>270</v>
      </c>
    </row>
    <row r="43" spans="2:11" x14ac:dyDescent="0.2">
      <c r="C43" s="255"/>
      <c r="D43" s="290">
        <v>6.3E-2</v>
      </c>
      <c r="E43" s="291">
        <v>910</v>
      </c>
      <c r="F43" s="291">
        <f t="shared" si="2"/>
        <v>910</v>
      </c>
      <c r="G43" s="291">
        <f t="shared" si="2"/>
        <v>910</v>
      </c>
      <c r="H43" s="292">
        <v>1040</v>
      </c>
      <c r="I43" s="292">
        <f t="shared" si="3"/>
        <v>1040</v>
      </c>
      <c r="J43" s="292">
        <f t="shared" si="3"/>
        <v>1040</v>
      </c>
      <c r="K43" s="293">
        <f t="shared" si="4"/>
        <v>130</v>
      </c>
    </row>
    <row r="44" spans="2:11" ht="10.8" thickBot="1" x14ac:dyDescent="0.25">
      <c r="C44" s="255"/>
      <c r="D44" s="290" t="s">
        <v>196</v>
      </c>
      <c r="E44" s="291">
        <v>1685</v>
      </c>
      <c r="F44" s="291">
        <f t="shared" si="2"/>
        <v>1685</v>
      </c>
      <c r="G44" s="291">
        <f t="shared" si="2"/>
        <v>1685</v>
      </c>
      <c r="H44" s="292">
        <v>1830</v>
      </c>
      <c r="I44" s="292">
        <f t="shared" si="3"/>
        <v>1830</v>
      </c>
      <c r="J44" s="292">
        <f t="shared" si="3"/>
        <v>1830</v>
      </c>
      <c r="K44" s="293">
        <f t="shared" si="4"/>
        <v>145</v>
      </c>
    </row>
    <row r="45" spans="2:11" ht="10.8" thickBot="1" x14ac:dyDescent="0.25">
      <c r="C45" s="299" t="s">
        <v>30</v>
      </c>
      <c r="D45" s="300">
        <f>3325+3315</f>
        <v>6640</v>
      </c>
      <c r="I45" s="279"/>
      <c r="J45" s="255" t="s">
        <v>31</v>
      </c>
      <c r="K45" s="280">
        <f>SUM(K31:K44)</f>
        <v>16685</v>
      </c>
    </row>
    <row r="46" spans="2:11" ht="10.8" thickBot="1" x14ac:dyDescent="0.25">
      <c r="B46" s="288" t="s">
        <v>32</v>
      </c>
      <c r="C46" s="255"/>
      <c r="I46" s="279"/>
      <c r="J46" s="255" t="s">
        <v>41</v>
      </c>
      <c r="K46" s="315">
        <f>((C35-K45)/C35)</f>
        <v>-2.9976019184652276E-4</v>
      </c>
    </row>
    <row r="47" spans="2:11" ht="10.8" thickBot="1" x14ac:dyDescent="0.25">
      <c r="B47" s="299" t="s">
        <v>33</v>
      </c>
      <c r="C47" s="299"/>
      <c r="D47" s="304">
        <f>12295+11025</f>
        <v>23320</v>
      </c>
      <c r="E47" s="305" t="s">
        <v>195</v>
      </c>
      <c r="G47" s="280"/>
      <c r="I47" s="279"/>
      <c r="K47" s="306"/>
    </row>
    <row r="48" spans="2:11" ht="10.8" thickBot="1" x14ac:dyDescent="0.25">
      <c r="B48" s="255" t="s">
        <v>34</v>
      </c>
      <c r="C48" s="255"/>
      <c r="D48" s="302"/>
      <c r="E48" s="303"/>
      <c r="I48" s="279"/>
    </row>
    <row r="49" spans="2:11" ht="10.8" thickBot="1" x14ac:dyDescent="0.25">
      <c r="B49" s="255" t="s">
        <v>35</v>
      </c>
      <c r="D49" s="301"/>
      <c r="I49" s="279"/>
    </row>
    <row r="50" spans="2:11" ht="27.75" customHeight="1" x14ac:dyDescent="0.2">
      <c r="B50" s="256"/>
      <c r="C50" s="255"/>
      <c r="H50" s="279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9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9"/>
      <c r="D53" s="290">
        <v>256</v>
      </c>
      <c r="E53" s="291">
        <v>0</v>
      </c>
      <c r="F53" s="291">
        <v>0</v>
      </c>
      <c r="G53" s="291">
        <v>0</v>
      </c>
      <c r="H53" s="292">
        <v>0</v>
      </c>
      <c r="I53" s="292">
        <v>0</v>
      </c>
      <c r="J53" s="292">
        <v>0</v>
      </c>
      <c r="K53" s="293">
        <f>AVERAGE(H53:J53)-AVERAGE(E53:G53)</f>
        <v>0</v>
      </c>
    </row>
    <row r="54" spans="2:11" ht="10.8" thickBot="1" x14ac:dyDescent="0.25">
      <c r="B54" s="258" t="s">
        <v>25</v>
      </c>
      <c r="C54" s="289"/>
      <c r="D54" s="290">
        <v>128</v>
      </c>
      <c r="E54" s="291">
        <v>0</v>
      </c>
      <c r="F54" s="291">
        <v>0</v>
      </c>
      <c r="G54" s="291">
        <v>0</v>
      </c>
      <c r="H54" s="292">
        <v>0</v>
      </c>
      <c r="I54" s="292">
        <v>0</v>
      </c>
      <c r="J54" s="292">
        <v>0</v>
      </c>
      <c r="K54" s="293">
        <f t="shared" ref="K54:K60" si="5">AVERAGE(H54:J54)-AVERAGE(E54:G54)</f>
        <v>0</v>
      </c>
    </row>
    <row r="55" spans="2:11" ht="10.8" thickBot="1" x14ac:dyDescent="0.25">
      <c r="B55" s="258" t="s">
        <v>0</v>
      </c>
      <c r="C55" s="294"/>
      <c r="D55" s="295">
        <v>63</v>
      </c>
      <c r="E55" s="291">
        <v>0</v>
      </c>
      <c r="F55" s="291">
        <v>0</v>
      </c>
      <c r="G55" s="291">
        <v>0</v>
      </c>
      <c r="H55" s="292">
        <v>0</v>
      </c>
      <c r="I55" s="292">
        <v>0</v>
      </c>
      <c r="J55" s="292">
        <v>0</v>
      </c>
      <c r="K55" s="293">
        <f t="shared" si="5"/>
        <v>0</v>
      </c>
    </row>
    <row r="56" spans="2:11" ht="10.8" thickBot="1" x14ac:dyDescent="0.25">
      <c r="B56" s="258" t="s">
        <v>26</v>
      </c>
      <c r="C56" s="296"/>
      <c r="D56" s="295">
        <v>31.5</v>
      </c>
      <c r="E56" s="291">
        <v>0</v>
      </c>
      <c r="F56" s="291">
        <v>0</v>
      </c>
      <c r="G56" s="291">
        <v>0</v>
      </c>
      <c r="H56" s="292">
        <v>0</v>
      </c>
      <c r="I56" s="292">
        <v>0</v>
      </c>
      <c r="J56" s="292">
        <v>0</v>
      </c>
      <c r="K56" s="293">
        <f t="shared" si="5"/>
        <v>0</v>
      </c>
    </row>
    <row r="57" spans="2:11" ht="10.8" thickBot="1" x14ac:dyDescent="0.25">
      <c r="B57" s="258" t="s">
        <v>27</v>
      </c>
      <c r="C57" s="297">
        <f>D69-D67</f>
        <v>0</v>
      </c>
      <c r="D57" s="295">
        <v>16</v>
      </c>
      <c r="E57" s="291">
        <v>0</v>
      </c>
      <c r="F57" s="291">
        <v>0</v>
      </c>
      <c r="G57" s="291">
        <v>0</v>
      </c>
      <c r="H57" s="292">
        <v>0</v>
      </c>
      <c r="I57" s="292">
        <v>0</v>
      </c>
      <c r="J57" s="292">
        <v>0</v>
      </c>
      <c r="K57" s="293">
        <f t="shared" si="5"/>
        <v>0</v>
      </c>
    </row>
    <row r="58" spans="2:11" x14ac:dyDescent="0.2">
      <c r="B58" s="258" t="s">
        <v>28</v>
      </c>
      <c r="C58" s="256" t="s">
        <v>29</v>
      </c>
      <c r="D58" s="290">
        <v>8</v>
      </c>
      <c r="E58" s="291">
        <v>0</v>
      </c>
      <c r="F58" s="291">
        <v>0</v>
      </c>
      <c r="G58" s="291">
        <v>0</v>
      </c>
      <c r="H58" s="292">
        <v>0</v>
      </c>
      <c r="I58" s="292">
        <v>0</v>
      </c>
      <c r="J58" s="292">
        <v>0</v>
      </c>
      <c r="K58" s="293">
        <f t="shared" si="5"/>
        <v>0</v>
      </c>
    </row>
    <row r="59" spans="2:11" x14ac:dyDescent="0.2">
      <c r="D59" s="290">
        <v>4</v>
      </c>
      <c r="E59" s="291">
        <v>0</v>
      </c>
      <c r="F59" s="291">
        <v>0</v>
      </c>
      <c r="G59" s="291">
        <v>0</v>
      </c>
      <c r="H59" s="292">
        <v>0</v>
      </c>
      <c r="I59" s="292">
        <v>0</v>
      </c>
      <c r="J59" s="292">
        <v>0</v>
      </c>
      <c r="K59" s="293">
        <f t="shared" si="5"/>
        <v>0</v>
      </c>
    </row>
    <row r="60" spans="2:11" x14ac:dyDescent="0.2">
      <c r="B60" s="258"/>
      <c r="C60" s="255"/>
      <c r="D60" s="290">
        <v>2</v>
      </c>
      <c r="E60" s="291">
        <v>0</v>
      </c>
      <c r="F60" s="291">
        <v>0</v>
      </c>
      <c r="G60" s="291">
        <v>0</v>
      </c>
      <c r="H60" s="292">
        <v>0</v>
      </c>
      <c r="I60" s="292">
        <v>0</v>
      </c>
      <c r="J60" s="292">
        <v>0</v>
      </c>
      <c r="K60" s="293">
        <f t="shared" si="5"/>
        <v>0</v>
      </c>
    </row>
    <row r="61" spans="2:11" x14ac:dyDescent="0.2">
      <c r="C61" s="255"/>
      <c r="D61" s="290">
        <v>1</v>
      </c>
      <c r="E61" s="291">
        <v>0</v>
      </c>
      <c r="F61" s="291">
        <v>0</v>
      </c>
      <c r="G61" s="291">
        <v>0</v>
      </c>
      <c r="H61" s="292">
        <v>0</v>
      </c>
      <c r="I61" s="292">
        <v>0</v>
      </c>
      <c r="J61" s="292">
        <v>0</v>
      </c>
      <c r="K61" s="293">
        <f>AVERAGE(H61:J61)-AVERAGE(E61:G61)</f>
        <v>0</v>
      </c>
    </row>
    <row r="62" spans="2:11" x14ac:dyDescent="0.2">
      <c r="C62" s="255"/>
      <c r="D62" s="290">
        <v>0.5</v>
      </c>
      <c r="E62" s="291">
        <v>0</v>
      </c>
      <c r="F62" s="291">
        <v>0</v>
      </c>
      <c r="G62" s="291">
        <v>0</v>
      </c>
      <c r="H62" s="292">
        <v>0</v>
      </c>
      <c r="I62" s="292">
        <v>0</v>
      </c>
      <c r="J62" s="292">
        <v>0</v>
      </c>
      <c r="K62" s="293">
        <f>AVERAGE(H62:J62)-AVERAGE(E62:G62)</f>
        <v>0</v>
      </c>
    </row>
    <row r="63" spans="2:11" x14ac:dyDescent="0.2">
      <c r="C63" s="255"/>
      <c r="D63" s="290">
        <v>0.25</v>
      </c>
      <c r="E63" s="291">
        <v>0</v>
      </c>
      <c r="F63" s="291">
        <v>0</v>
      </c>
      <c r="G63" s="291">
        <v>0</v>
      </c>
      <c r="H63" s="292">
        <v>0</v>
      </c>
      <c r="I63" s="292">
        <v>0</v>
      </c>
      <c r="J63" s="292">
        <v>0</v>
      </c>
      <c r="K63" s="293">
        <f>AVERAGE(H63:J63)-AVERAGE(E63:G63)</f>
        <v>0</v>
      </c>
    </row>
    <row r="64" spans="2:11" x14ac:dyDescent="0.2">
      <c r="C64" s="255"/>
      <c r="D64" s="290">
        <v>0.125</v>
      </c>
      <c r="E64" s="291">
        <v>0</v>
      </c>
      <c r="F64" s="291">
        <v>0</v>
      </c>
      <c r="G64" s="291">
        <v>0</v>
      </c>
      <c r="H64" s="292">
        <v>0</v>
      </c>
      <c r="I64" s="292">
        <v>0</v>
      </c>
      <c r="J64" s="292">
        <v>0</v>
      </c>
      <c r="K64" s="293">
        <f>AVERAGE(H64:J64)-AVERAGE(E64:G64)</f>
        <v>0</v>
      </c>
    </row>
    <row r="65" spans="2:11" x14ac:dyDescent="0.2">
      <c r="C65" s="255"/>
      <c r="D65" s="290">
        <v>6.3E-2</v>
      </c>
      <c r="E65" s="291">
        <v>0</v>
      </c>
      <c r="F65" s="291">
        <v>0</v>
      </c>
      <c r="G65" s="291">
        <v>0</v>
      </c>
      <c r="H65" s="292">
        <v>0</v>
      </c>
      <c r="I65" s="292">
        <v>0</v>
      </c>
      <c r="J65" s="292">
        <v>0</v>
      </c>
      <c r="K65" s="293">
        <f t="shared" ref="K65" si="6">AVERAGE(H65:J65)-AVERAGE(E65:G65)</f>
        <v>0</v>
      </c>
    </row>
    <row r="66" spans="2:11" ht="10.8" thickBot="1" x14ac:dyDescent="0.25">
      <c r="C66" s="255"/>
      <c r="D66" s="290" t="s">
        <v>196</v>
      </c>
      <c r="E66" s="291">
        <v>0</v>
      </c>
      <c r="F66" s="291">
        <v>0</v>
      </c>
      <c r="G66" s="291">
        <v>0</v>
      </c>
      <c r="H66" s="292">
        <v>0</v>
      </c>
      <c r="I66" s="292">
        <v>0</v>
      </c>
      <c r="J66" s="292">
        <v>0</v>
      </c>
      <c r="K66" s="293">
        <f>AVERAGE(H66:J66)-AVERAGE(E66:G66)</f>
        <v>0</v>
      </c>
    </row>
    <row r="67" spans="2:11" ht="10.8" thickBot="1" x14ac:dyDescent="0.25">
      <c r="C67" s="255" t="s">
        <v>36</v>
      </c>
      <c r="D67" s="301"/>
      <c r="I67" s="279"/>
      <c r="J67" s="255" t="s">
        <v>31</v>
      </c>
      <c r="K67" s="280">
        <f>SUM(K53:K66)</f>
        <v>0</v>
      </c>
    </row>
    <row r="68" spans="2:11" ht="10.8" thickBot="1" x14ac:dyDescent="0.25">
      <c r="B68" s="288" t="s">
        <v>32</v>
      </c>
      <c r="C68" s="255"/>
      <c r="I68" s="279"/>
      <c r="J68" s="255" t="s">
        <v>41</v>
      </c>
      <c r="K68" s="281" t="e">
        <f>((C57-K67)/C57)</f>
        <v>#DIV/0!</v>
      </c>
    </row>
    <row r="69" spans="2:11" ht="10.8" thickBot="1" x14ac:dyDescent="0.25">
      <c r="B69" s="255" t="s">
        <v>33</v>
      </c>
      <c r="C69" s="255"/>
      <c r="D69" s="301"/>
      <c r="I69" s="279"/>
      <c r="J69" s="255" t="s">
        <v>194</v>
      </c>
      <c r="K69" s="306" t="e">
        <f>(C57-D71)/C57</f>
        <v>#DIV/0!</v>
      </c>
    </row>
    <row r="70" spans="2:11" ht="10.8" thickBot="1" x14ac:dyDescent="0.25">
      <c r="B70" s="255" t="s">
        <v>34</v>
      </c>
      <c r="C70" s="255"/>
      <c r="D70" s="301"/>
      <c r="I70" s="279"/>
    </row>
    <row r="71" spans="2:11" ht="10.8" thickBot="1" x14ac:dyDescent="0.25">
      <c r="B71" s="255" t="s">
        <v>37</v>
      </c>
      <c r="D71" s="301">
        <f>D70-D67</f>
        <v>0</v>
      </c>
      <c r="I71" s="279"/>
    </row>
    <row r="72" spans="2:11" ht="29.25" customHeight="1" x14ac:dyDescent="0.2">
      <c r="I72" s="279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9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9"/>
      <c r="D75" s="290">
        <v>256</v>
      </c>
      <c r="E75" s="291"/>
      <c r="F75" s="291"/>
      <c r="G75" s="291"/>
      <c r="H75" s="292"/>
      <c r="I75" s="292"/>
      <c r="J75" s="292"/>
      <c r="K75" s="293"/>
    </row>
    <row r="76" spans="2:11" ht="10.8" thickBot="1" x14ac:dyDescent="0.25">
      <c r="B76" s="258" t="s">
        <v>25</v>
      </c>
      <c r="C76" s="289"/>
      <c r="D76" s="290">
        <v>128</v>
      </c>
      <c r="E76" s="291"/>
      <c r="F76" s="291"/>
      <c r="G76" s="291"/>
      <c r="H76" s="292"/>
      <c r="I76" s="292"/>
      <c r="J76" s="292"/>
      <c r="K76" s="293"/>
    </row>
    <row r="77" spans="2:11" ht="10.8" thickBot="1" x14ac:dyDescent="0.25">
      <c r="B77" s="258" t="s">
        <v>0</v>
      </c>
      <c r="C77" s="294"/>
      <c r="D77" s="295">
        <v>63</v>
      </c>
      <c r="E77" s="291"/>
      <c r="F77" s="291"/>
      <c r="G77" s="291"/>
      <c r="H77" s="292"/>
      <c r="I77" s="292"/>
      <c r="J77" s="292"/>
      <c r="K77" s="293"/>
    </row>
    <row r="78" spans="2:11" ht="10.8" thickBot="1" x14ac:dyDescent="0.25">
      <c r="B78" s="258" t="s">
        <v>26</v>
      </c>
      <c r="C78" s="296"/>
      <c r="D78" s="295">
        <v>31.5</v>
      </c>
      <c r="E78" s="291"/>
      <c r="F78" s="291"/>
      <c r="G78" s="291"/>
      <c r="H78" s="292"/>
      <c r="I78" s="292"/>
      <c r="J78" s="292"/>
      <c r="K78" s="293"/>
    </row>
    <row r="79" spans="2:11" ht="10.8" thickBot="1" x14ac:dyDescent="0.25">
      <c r="B79" s="258" t="s">
        <v>27</v>
      </c>
      <c r="C79" s="297">
        <f>D91-D89</f>
        <v>0</v>
      </c>
      <c r="D79" s="295">
        <v>16</v>
      </c>
      <c r="E79" s="291"/>
      <c r="F79" s="291"/>
      <c r="G79" s="291"/>
      <c r="H79" s="292"/>
      <c r="I79" s="292"/>
      <c r="J79" s="292"/>
      <c r="K79" s="293"/>
    </row>
    <row r="80" spans="2:11" x14ac:dyDescent="0.2">
      <c r="B80" s="258" t="s">
        <v>28</v>
      </c>
      <c r="C80" s="256" t="s">
        <v>29</v>
      </c>
      <c r="D80" s="290">
        <v>8</v>
      </c>
      <c r="E80" s="291"/>
      <c r="F80" s="291"/>
      <c r="G80" s="291"/>
      <c r="H80" s="292"/>
      <c r="I80" s="292"/>
      <c r="J80" s="292"/>
      <c r="K80" s="293"/>
    </row>
    <row r="81" spans="2:11" x14ac:dyDescent="0.2">
      <c r="D81" s="290">
        <v>4</v>
      </c>
      <c r="E81" s="291"/>
      <c r="F81" s="291"/>
      <c r="G81" s="291"/>
      <c r="H81" s="292"/>
      <c r="I81" s="292"/>
      <c r="J81" s="292"/>
      <c r="K81" s="293"/>
    </row>
    <row r="82" spans="2:11" x14ac:dyDescent="0.2">
      <c r="B82" s="258"/>
      <c r="C82" s="255"/>
      <c r="D82" s="290">
        <v>2</v>
      </c>
      <c r="E82" s="291"/>
      <c r="F82" s="291"/>
      <c r="G82" s="291"/>
      <c r="H82" s="292"/>
      <c r="I82" s="292"/>
      <c r="J82" s="292"/>
      <c r="K82" s="293"/>
    </row>
    <row r="83" spans="2:11" x14ac:dyDescent="0.2">
      <c r="C83" s="255"/>
      <c r="D83" s="290">
        <v>1</v>
      </c>
      <c r="E83" s="291"/>
      <c r="F83" s="291"/>
      <c r="G83" s="291"/>
      <c r="H83" s="292"/>
      <c r="I83" s="292"/>
      <c r="J83" s="292"/>
      <c r="K83" s="293"/>
    </row>
    <row r="84" spans="2:11" x14ac:dyDescent="0.2">
      <c r="C84" s="255"/>
      <c r="D84" s="290">
        <v>0.5</v>
      </c>
      <c r="E84" s="291"/>
      <c r="F84" s="291"/>
      <c r="G84" s="291"/>
      <c r="H84" s="292"/>
      <c r="I84" s="292"/>
      <c r="J84" s="292"/>
      <c r="K84" s="293"/>
    </row>
    <row r="85" spans="2:11" x14ac:dyDescent="0.2">
      <c r="C85" s="255"/>
      <c r="D85" s="290">
        <v>0.25</v>
      </c>
      <c r="E85" s="291"/>
      <c r="F85" s="291"/>
      <c r="G85" s="291"/>
      <c r="H85" s="292"/>
      <c r="I85" s="292"/>
      <c r="J85" s="292"/>
      <c r="K85" s="293"/>
    </row>
    <row r="86" spans="2:11" x14ac:dyDescent="0.2">
      <c r="C86" s="255"/>
      <c r="D86" s="290">
        <v>0.125</v>
      </c>
      <c r="E86" s="291"/>
      <c r="F86" s="291"/>
      <c r="G86" s="291"/>
      <c r="H86" s="292"/>
      <c r="I86" s="292"/>
      <c r="J86" s="292"/>
      <c r="K86" s="293"/>
    </row>
    <row r="87" spans="2:11" x14ac:dyDescent="0.2">
      <c r="C87" s="255"/>
      <c r="D87" s="290">
        <v>6.3E-2</v>
      </c>
      <c r="E87" s="291"/>
      <c r="F87" s="291"/>
      <c r="G87" s="291"/>
      <c r="H87" s="292"/>
      <c r="I87" s="292"/>
      <c r="J87" s="292"/>
      <c r="K87" s="293"/>
    </row>
    <row r="88" spans="2:11" ht="10.8" thickBot="1" x14ac:dyDescent="0.25">
      <c r="C88" s="255"/>
      <c r="D88" s="290" t="s">
        <v>196</v>
      </c>
      <c r="E88" s="298"/>
      <c r="F88" s="298"/>
      <c r="G88" s="298"/>
      <c r="H88" s="292"/>
      <c r="I88" s="292"/>
      <c r="J88" s="292"/>
      <c r="K88" s="293"/>
    </row>
    <row r="89" spans="2:11" ht="10.8" thickBot="1" x14ac:dyDescent="0.25">
      <c r="C89" s="255" t="s">
        <v>38</v>
      </c>
      <c r="D89" s="301"/>
      <c r="I89" s="279"/>
      <c r="J89" s="255" t="s">
        <v>31</v>
      </c>
      <c r="K89" s="280">
        <f>SUM(K75:K88)</f>
        <v>0</v>
      </c>
    </row>
    <row r="90" spans="2:11" ht="10.8" thickBot="1" x14ac:dyDescent="0.25">
      <c r="B90" s="288" t="s">
        <v>32</v>
      </c>
      <c r="C90" s="255"/>
      <c r="I90" s="279"/>
      <c r="J90" s="255" t="s">
        <v>41</v>
      </c>
      <c r="K90" s="281" t="e">
        <f>((C79-K89)/C79)*100</f>
        <v>#DIV/0!</v>
      </c>
    </row>
    <row r="91" spans="2:11" ht="10.8" thickBot="1" x14ac:dyDescent="0.25">
      <c r="B91" s="255" t="s">
        <v>33</v>
      </c>
      <c r="C91" s="255"/>
      <c r="D91" s="301"/>
      <c r="I91" s="279"/>
    </row>
    <row r="92" spans="2:11" ht="10.8" thickBot="1" x14ac:dyDescent="0.25">
      <c r="B92" s="255" t="s">
        <v>39</v>
      </c>
      <c r="C92" s="255"/>
      <c r="D92" s="301"/>
      <c r="I92" s="279"/>
    </row>
    <row r="93" spans="2:11" ht="10.8" thickBot="1" x14ac:dyDescent="0.25">
      <c r="B93" s="255" t="s">
        <v>37</v>
      </c>
      <c r="D93" s="301">
        <f>D92-D89</f>
        <v>0</v>
      </c>
      <c r="I93" s="279"/>
    </row>
    <row r="94" spans="2:11" ht="33.75" customHeight="1" x14ac:dyDescent="0.2">
      <c r="I94" s="279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9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9"/>
      <c r="D97" s="290">
        <v>256</v>
      </c>
      <c r="E97" s="291"/>
      <c r="F97" s="291"/>
      <c r="G97" s="291"/>
      <c r="H97" s="292"/>
      <c r="I97" s="292"/>
      <c r="J97" s="292"/>
      <c r="K97" s="293"/>
    </row>
    <row r="98" spans="2:11" ht="10.8" thickBot="1" x14ac:dyDescent="0.25">
      <c r="B98" s="258" t="s">
        <v>25</v>
      </c>
      <c r="C98" s="289"/>
      <c r="D98" s="290">
        <v>128</v>
      </c>
      <c r="E98" s="291"/>
      <c r="F98" s="291"/>
      <c r="G98" s="291"/>
      <c r="H98" s="292"/>
      <c r="I98" s="292"/>
      <c r="J98" s="292"/>
      <c r="K98" s="293"/>
    </row>
    <row r="99" spans="2:11" ht="10.8" thickBot="1" x14ac:dyDescent="0.25">
      <c r="B99" s="258" t="s">
        <v>0</v>
      </c>
      <c r="C99" s="294"/>
      <c r="D99" s="295">
        <v>63</v>
      </c>
      <c r="E99" s="291"/>
      <c r="F99" s="291"/>
      <c r="G99" s="291"/>
      <c r="H99" s="292"/>
      <c r="I99" s="292"/>
      <c r="J99" s="292"/>
      <c r="K99" s="293"/>
    </row>
    <row r="100" spans="2:11" ht="10.8" thickBot="1" x14ac:dyDescent="0.25">
      <c r="B100" s="258" t="s">
        <v>26</v>
      </c>
      <c r="C100" s="296"/>
      <c r="D100" s="295">
        <v>31.5</v>
      </c>
      <c r="E100" s="291"/>
      <c r="F100" s="291"/>
      <c r="G100" s="291"/>
      <c r="H100" s="292"/>
      <c r="I100" s="292"/>
      <c r="J100" s="292"/>
      <c r="K100" s="293"/>
    </row>
    <row r="101" spans="2:11" ht="10.8" thickBot="1" x14ac:dyDescent="0.25">
      <c r="B101" s="258" t="s">
        <v>27</v>
      </c>
      <c r="C101" s="297">
        <f>D113-D111</f>
        <v>0</v>
      </c>
      <c r="D101" s="295">
        <v>16</v>
      </c>
      <c r="E101" s="291"/>
      <c r="F101" s="291"/>
      <c r="G101" s="291"/>
      <c r="H101" s="292"/>
      <c r="I101" s="292"/>
      <c r="J101" s="292"/>
      <c r="K101" s="293"/>
    </row>
    <row r="102" spans="2:11" x14ac:dyDescent="0.2">
      <c r="B102" s="258" t="s">
        <v>28</v>
      </c>
      <c r="C102" s="256" t="s">
        <v>29</v>
      </c>
      <c r="D102" s="290">
        <v>8</v>
      </c>
      <c r="E102" s="291"/>
      <c r="F102" s="291"/>
      <c r="G102" s="291"/>
      <c r="H102" s="292"/>
      <c r="I102" s="292"/>
      <c r="J102" s="292"/>
      <c r="K102" s="293"/>
    </row>
    <row r="103" spans="2:11" x14ac:dyDescent="0.2">
      <c r="D103" s="290">
        <v>4</v>
      </c>
      <c r="E103" s="291"/>
      <c r="F103" s="291"/>
      <c r="G103" s="291"/>
      <c r="H103" s="292"/>
      <c r="I103" s="292"/>
      <c r="J103" s="292"/>
      <c r="K103" s="293"/>
    </row>
    <row r="104" spans="2:11" x14ac:dyDescent="0.2">
      <c r="B104" s="258"/>
      <c r="C104" s="255"/>
      <c r="D104" s="290">
        <v>2</v>
      </c>
      <c r="E104" s="291"/>
      <c r="F104" s="291"/>
      <c r="G104" s="291"/>
      <c r="H104" s="292"/>
      <c r="I104" s="292"/>
      <c r="J104" s="292"/>
      <c r="K104" s="293"/>
    </row>
    <row r="105" spans="2:11" x14ac:dyDescent="0.2">
      <c r="C105" s="255"/>
      <c r="D105" s="290">
        <v>1</v>
      </c>
      <c r="E105" s="291"/>
      <c r="F105" s="291"/>
      <c r="G105" s="291"/>
      <c r="H105" s="292"/>
      <c r="I105" s="292"/>
      <c r="J105" s="292"/>
      <c r="K105" s="293"/>
    </row>
    <row r="106" spans="2:11" x14ac:dyDescent="0.2">
      <c r="C106" s="255"/>
      <c r="D106" s="290">
        <v>0.5</v>
      </c>
      <c r="E106" s="291"/>
      <c r="F106" s="291"/>
      <c r="G106" s="291"/>
      <c r="H106" s="292"/>
      <c r="I106" s="292"/>
      <c r="J106" s="292"/>
      <c r="K106" s="293"/>
    </row>
    <row r="107" spans="2:11" x14ac:dyDescent="0.2">
      <c r="C107" s="255"/>
      <c r="D107" s="290">
        <v>0.25</v>
      </c>
      <c r="E107" s="291"/>
      <c r="F107" s="291"/>
      <c r="G107" s="291"/>
      <c r="H107" s="292"/>
      <c r="I107" s="292"/>
      <c r="J107" s="292"/>
      <c r="K107" s="293"/>
    </row>
    <row r="108" spans="2:11" x14ac:dyDescent="0.2">
      <c r="C108" s="255"/>
      <c r="D108" s="290">
        <v>0.125</v>
      </c>
      <c r="E108" s="291"/>
      <c r="F108" s="291"/>
      <c r="G108" s="291"/>
      <c r="H108" s="292"/>
      <c r="I108" s="292"/>
      <c r="J108" s="292"/>
      <c r="K108" s="293"/>
    </row>
    <row r="109" spans="2:11" x14ac:dyDescent="0.2">
      <c r="C109" s="255"/>
      <c r="D109" s="290">
        <v>6.3E-2</v>
      </c>
      <c r="E109" s="291"/>
      <c r="F109" s="291"/>
      <c r="G109" s="291"/>
      <c r="H109" s="292"/>
      <c r="I109" s="292"/>
      <c r="J109" s="292"/>
      <c r="K109" s="293"/>
    </row>
    <row r="110" spans="2:11" ht="10.8" thickBot="1" x14ac:dyDescent="0.25">
      <c r="C110" s="255"/>
      <c r="D110" s="290" t="s">
        <v>196</v>
      </c>
      <c r="E110" s="298"/>
      <c r="F110" s="298"/>
      <c r="G110" s="298"/>
      <c r="H110" s="292"/>
      <c r="I110" s="292"/>
      <c r="J110" s="292"/>
      <c r="K110" s="293"/>
    </row>
    <row r="111" spans="2:11" ht="10.8" thickBot="1" x14ac:dyDescent="0.25">
      <c r="C111" s="255" t="s">
        <v>40</v>
      </c>
      <c r="D111" s="301"/>
      <c r="I111" s="279"/>
      <c r="J111" s="255" t="s">
        <v>31</v>
      </c>
      <c r="K111" s="280">
        <f>SUM(K97:K110)</f>
        <v>0</v>
      </c>
    </row>
    <row r="112" spans="2:11" ht="10.8" thickBot="1" x14ac:dyDescent="0.25">
      <c r="B112" s="288" t="s">
        <v>32</v>
      </c>
      <c r="C112" s="255"/>
      <c r="I112" s="279"/>
      <c r="J112" s="255" t="s">
        <v>41</v>
      </c>
      <c r="K112" s="281" t="e">
        <f>((C101-K111)/C101)*100</f>
        <v>#DIV/0!</v>
      </c>
    </row>
    <row r="113" spans="2:9" ht="10.8" thickBot="1" x14ac:dyDescent="0.25">
      <c r="B113" s="255" t="s">
        <v>33</v>
      </c>
      <c r="C113" s="255"/>
      <c r="D113" s="301"/>
      <c r="I113" s="279"/>
    </row>
    <row r="114" spans="2:9" ht="10.8" thickBot="1" x14ac:dyDescent="0.25">
      <c r="B114" s="255" t="s">
        <v>34</v>
      </c>
      <c r="C114" s="255"/>
      <c r="D114" s="301"/>
      <c r="I114" s="279"/>
    </row>
    <row r="115" spans="2:9" ht="10.8" thickBot="1" x14ac:dyDescent="0.25">
      <c r="B115" s="255" t="s">
        <v>35</v>
      </c>
      <c r="D115" s="301">
        <f>D114-D111</f>
        <v>0</v>
      </c>
      <c r="I115" s="279"/>
    </row>
    <row r="116" spans="2:9" x14ac:dyDescent="0.2">
      <c r="I116" s="279"/>
    </row>
    <row r="117" spans="2:9" x14ac:dyDescent="0.2">
      <c r="I117" s="279"/>
    </row>
    <row r="118" spans="2:9" x14ac:dyDescent="0.2">
      <c r="I118" s="279"/>
    </row>
    <row r="119" spans="2:9" x14ac:dyDescent="0.2">
      <c r="I119" s="279"/>
    </row>
    <row r="120" spans="2:9" x14ac:dyDescent="0.2">
      <c r="I120" s="279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F11" sqref="F11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79" t="s">
        <v>20</v>
      </c>
      <c r="D1" s="380"/>
      <c r="E1" s="380"/>
      <c r="F1" s="381"/>
    </row>
    <row r="2" spans="1:11" ht="16.2" thickBot="1" x14ac:dyDescent="0.35">
      <c r="B2" s="22" t="s">
        <v>3</v>
      </c>
      <c r="C2" s="382" t="s">
        <v>5</v>
      </c>
      <c r="D2" s="383"/>
      <c r="E2" s="383"/>
      <c r="F2" s="384"/>
    </row>
    <row r="3" spans="1:11" x14ac:dyDescent="0.25">
      <c r="B3" s="19" t="s">
        <v>1</v>
      </c>
      <c r="C3" s="385">
        <f>'Input-data'!C4</f>
        <v>44421</v>
      </c>
      <c r="D3" s="385"/>
      <c r="E3" s="385"/>
      <c r="F3" s="386"/>
    </row>
    <row r="4" spans="1:11" x14ac:dyDescent="0.25">
      <c r="B4" s="20" t="s">
        <v>42</v>
      </c>
      <c r="C4" s="373">
        <f>'Input-data'!C5</f>
        <v>0</v>
      </c>
      <c r="D4" s="373"/>
      <c r="E4" s="373"/>
      <c r="F4" s="374"/>
    </row>
    <row r="5" spans="1:11" x14ac:dyDescent="0.25">
      <c r="B5" s="20" t="s">
        <v>43</v>
      </c>
      <c r="C5" s="375">
        <f>'Input-data'!C6</f>
        <v>0</v>
      </c>
      <c r="D5" s="375"/>
      <c r="E5" s="375"/>
      <c r="F5" s="376"/>
    </row>
    <row r="6" spans="1:11" x14ac:dyDescent="0.25">
      <c r="B6" s="20" t="s">
        <v>0</v>
      </c>
      <c r="C6" s="387" t="str">
        <f>'Input-data'!C7</f>
        <v>MS3 SP2 US</v>
      </c>
      <c r="D6" s="387"/>
      <c r="E6" s="387"/>
      <c r="F6" s="388"/>
      <c r="G6" s="7"/>
    </row>
    <row r="7" spans="1:11" x14ac:dyDescent="0.25">
      <c r="B7" s="20" t="s">
        <v>4</v>
      </c>
      <c r="C7" s="371" t="str">
        <f>'Input-data'!C8</f>
        <v>US</v>
      </c>
      <c r="D7" s="371"/>
      <c r="E7" s="371"/>
      <c r="F7" s="372"/>
      <c r="G7" s="7"/>
    </row>
    <row r="8" spans="1:11" x14ac:dyDescent="0.25">
      <c r="B8" s="20" t="s">
        <v>11</v>
      </c>
      <c r="C8" s="377">
        <f>(C9-D12)/D12</f>
        <v>-2.9967036260113877E-4</v>
      </c>
      <c r="D8" s="377"/>
      <c r="E8" s="377"/>
      <c r="F8" s="378"/>
      <c r="G8" s="7"/>
    </row>
    <row r="9" spans="1:11" ht="13.8" thickBot="1" x14ac:dyDescent="0.3">
      <c r="B9" s="224" t="s">
        <v>6</v>
      </c>
      <c r="C9" s="389">
        <f>'Input-data'!C9</f>
        <v>16680</v>
      </c>
      <c r="D9" s="389"/>
      <c r="E9" s="389"/>
      <c r="F9" s="390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64" t="s">
        <v>52</v>
      </c>
      <c r="B11" s="230">
        <v>250</v>
      </c>
      <c r="C11" s="242">
        <f>'Input-data'!C10</f>
        <v>0</v>
      </c>
      <c r="D11" s="243">
        <f t="shared" ref="D11:D24" si="0">D12+C11</f>
        <v>16685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365"/>
      <c r="B12" s="231">
        <v>125</v>
      </c>
      <c r="C12" s="242">
        <f>'Input-data'!C11</f>
        <v>0</v>
      </c>
      <c r="D12" s="244">
        <f t="shared" si="0"/>
        <v>16685</v>
      </c>
      <c r="E12" s="246">
        <f t="shared" ref="E12:E26" si="2">C12/$D$11</f>
        <v>0</v>
      </c>
      <c r="F12" s="248">
        <f t="shared" si="1"/>
        <v>1</v>
      </c>
      <c r="G12" s="7"/>
    </row>
    <row r="13" spans="1:11" ht="17.25" customHeight="1" x14ac:dyDescent="0.25">
      <c r="A13" s="366"/>
      <c r="B13" s="231">
        <v>63</v>
      </c>
      <c r="C13" s="242">
        <f>'Input-data'!C12</f>
        <v>1760</v>
      </c>
      <c r="D13" s="244">
        <f t="shared" si="0"/>
        <v>16685</v>
      </c>
      <c r="E13" s="246">
        <f t="shared" si="2"/>
        <v>0.10548396763560083</v>
      </c>
      <c r="F13" s="248">
        <f t="shared" si="1"/>
        <v>1</v>
      </c>
      <c r="G13" s="7"/>
    </row>
    <row r="14" spans="1:11" ht="17.25" customHeight="1" x14ac:dyDescent="0.25">
      <c r="A14" s="368" t="s">
        <v>53</v>
      </c>
      <c r="B14" s="232">
        <v>31.5</v>
      </c>
      <c r="C14" s="242">
        <f>'Input-data'!C13</f>
        <v>3850</v>
      </c>
      <c r="D14" s="244">
        <f t="shared" si="0"/>
        <v>14925</v>
      </c>
      <c r="E14" s="246">
        <f t="shared" si="2"/>
        <v>0.23074617920287682</v>
      </c>
      <c r="F14" s="248">
        <f t="shared" si="1"/>
        <v>0.89451603236439925</v>
      </c>
      <c r="G14" s="7"/>
    </row>
    <row r="15" spans="1:11" ht="17.25" customHeight="1" x14ac:dyDescent="0.25">
      <c r="A15" s="369"/>
      <c r="B15" s="232">
        <v>16</v>
      </c>
      <c r="C15" s="242">
        <f>'Input-data'!C14</f>
        <v>2715</v>
      </c>
      <c r="D15" s="244">
        <f t="shared" si="0"/>
        <v>11075</v>
      </c>
      <c r="E15" s="246">
        <f t="shared" si="2"/>
        <v>0.16272100689241834</v>
      </c>
      <c r="F15" s="248">
        <f t="shared" si="1"/>
        <v>0.66376985316152237</v>
      </c>
      <c r="G15" s="7"/>
    </row>
    <row r="16" spans="1:11" ht="17.25" customHeight="1" x14ac:dyDescent="0.25">
      <c r="A16" s="369"/>
      <c r="B16" s="232">
        <v>8</v>
      </c>
      <c r="C16" s="242">
        <f>'Input-data'!C15</f>
        <v>2580</v>
      </c>
      <c r="D16" s="244">
        <f t="shared" si="0"/>
        <v>8360</v>
      </c>
      <c r="E16" s="246">
        <f t="shared" si="2"/>
        <v>0.1546299071021876</v>
      </c>
      <c r="F16" s="248">
        <f t="shared" si="1"/>
        <v>0.50104884626910406</v>
      </c>
      <c r="G16" s="7"/>
      <c r="H16" s="43"/>
      <c r="I16" s="43"/>
      <c r="J16" s="43"/>
      <c r="K16" s="43"/>
    </row>
    <row r="17" spans="1:8" ht="17.25" customHeight="1" x14ac:dyDescent="0.25">
      <c r="A17" s="369"/>
      <c r="B17" s="232">
        <v>4</v>
      </c>
      <c r="C17" s="242">
        <f>'Input-data'!C16</f>
        <v>1750</v>
      </c>
      <c r="D17" s="244">
        <f t="shared" si="0"/>
        <v>5780</v>
      </c>
      <c r="E17" s="246">
        <f>C17/$D$11</f>
        <v>0.10488462691039856</v>
      </c>
      <c r="F17" s="248">
        <f t="shared" si="1"/>
        <v>0.34641893916691641</v>
      </c>
      <c r="G17" s="7"/>
    </row>
    <row r="18" spans="1:8" ht="17.25" customHeight="1" x14ac:dyDescent="0.25">
      <c r="A18" s="370"/>
      <c r="B18" s="232">
        <v>2</v>
      </c>
      <c r="C18" s="242">
        <f>'Input-data'!C17</f>
        <v>1050</v>
      </c>
      <c r="D18" s="244">
        <f t="shared" si="0"/>
        <v>4030</v>
      </c>
      <c r="E18" s="246">
        <f t="shared" si="2"/>
        <v>6.293077614623914E-2</v>
      </c>
      <c r="F18" s="248">
        <f t="shared" si="1"/>
        <v>0.24153431225651784</v>
      </c>
      <c r="G18" s="7"/>
      <c r="H18" s="12"/>
    </row>
    <row r="19" spans="1:8" ht="17.25" customHeight="1" x14ac:dyDescent="0.25">
      <c r="A19" s="367" t="s">
        <v>54</v>
      </c>
      <c r="B19" s="231">
        <v>1</v>
      </c>
      <c r="C19" s="242">
        <f>'Input-data'!C18</f>
        <v>1110</v>
      </c>
      <c r="D19" s="244">
        <f t="shared" si="0"/>
        <v>2980</v>
      </c>
      <c r="E19" s="246">
        <f t="shared" si="2"/>
        <v>6.6526820497452802E-2</v>
      </c>
      <c r="F19" s="248">
        <f t="shared" si="1"/>
        <v>0.17860353611027868</v>
      </c>
      <c r="G19" s="7"/>
    </row>
    <row r="20" spans="1:8" ht="17.25" customHeight="1" x14ac:dyDescent="0.25">
      <c r="A20" s="365"/>
      <c r="B20" s="231">
        <v>0.5</v>
      </c>
      <c r="C20" s="242">
        <f>'Input-data'!C19</f>
        <v>1325</v>
      </c>
      <c r="D20" s="244">
        <f t="shared" si="0"/>
        <v>1870</v>
      </c>
      <c r="E20" s="246">
        <f t="shared" si="2"/>
        <v>7.9412646089301764E-2</v>
      </c>
      <c r="F20" s="248">
        <f t="shared" si="1"/>
        <v>0.11207671561282589</v>
      </c>
      <c r="G20" s="7"/>
    </row>
    <row r="21" spans="1:8" ht="17.25" customHeight="1" x14ac:dyDescent="0.25">
      <c r="A21" s="365"/>
      <c r="B21" s="233">
        <v>0.25</v>
      </c>
      <c r="C21" s="242">
        <f>'Input-data'!C20</f>
        <v>270</v>
      </c>
      <c r="D21" s="244">
        <f t="shared" si="0"/>
        <v>545</v>
      </c>
      <c r="E21" s="246">
        <f t="shared" si="2"/>
        <v>1.6182199580461493E-2</v>
      </c>
      <c r="F21" s="248">
        <f t="shared" si="1"/>
        <v>3.2664069523524124E-2</v>
      </c>
    </row>
    <row r="22" spans="1:8" ht="17.25" customHeight="1" x14ac:dyDescent="0.25">
      <c r="A22" s="365"/>
      <c r="B22" s="233">
        <v>0.125</v>
      </c>
      <c r="C22" s="242">
        <f>'Input-data'!C21</f>
        <v>130</v>
      </c>
      <c r="D22" s="244">
        <f t="shared" si="0"/>
        <v>275</v>
      </c>
      <c r="E22" s="246">
        <f t="shared" si="2"/>
        <v>7.7914294276296078E-3</v>
      </c>
      <c r="F22" s="248">
        <f t="shared" si="1"/>
        <v>1.6481869943062631E-2</v>
      </c>
    </row>
    <row r="23" spans="1:8" ht="17.25" customHeight="1" x14ac:dyDescent="0.25">
      <c r="A23" s="366"/>
      <c r="B23" s="233">
        <v>6.3E-2</v>
      </c>
      <c r="C23" s="242">
        <f>'Input-data'!C22</f>
        <v>145</v>
      </c>
      <c r="D23" s="244">
        <f t="shared" si="0"/>
        <v>145</v>
      </c>
      <c r="E23" s="246">
        <f t="shared" si="2"/>
        <v>8.6904405154330233E-3</v>
      </c>
      <c r="F23" s="248">
        <f t="shared" si="1"/>
        <v>8.6904405154330233E-3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54" t="s">
        <v>63</v>
      </c>
      <c r="B30" s="355"/>
      <c r="C30" s="344">
        <f ca="1">SUM(Interpolation!E3:E403)*0.0025</f>
        <v>13.968693301991273</v>
      </c>
      <c r="D30" s="345"/>
      <c r="E30" s="241" t="s">
        <v>197</v>
      </c>
      <c r="F30" s="241"/>
      <c r="G30" s="241"/>
      <c r="H30" s="241"/>
    </row>
    <row r="31" spans="1:8" ht="20.25" customHeight="1" x14ac:dyDescent="0.25">
      <c r="A31" s="356" t="s">
        <v>68</v>
      </c>
      <c r="B31" s="357"/>
      <c r="C31" s="340">
        <f ca="1">(C45*C39)^0.5</f>
        <v>4.89343167046537</v>
      </c>
      <c r="D31" s="341"/>
    </row>
    <row r="32" spans="1:8" ht="20.25" customHeight="1" x14ac:dyDescent="0.25">
      <c r="A32" s="352" t="s">
        <v>15</v>
      </c>
      <c r="B32" s="353"/>
      <c r="C32" s="340">
        <f ca="1">C31/C33</f>
        <v>1.5411032600905805</v>
      </c>
      <c r="D32" s="341"/>
    </row>
    <row r="33" spans="1:6" ht="20.25" customHeight="1" x14ac:dyDescent="0.25">
      <c r="A33" s="350" t="s">
        <v>69</v>
      </c>
      <c r="B33" s="351"/>
      <c r="C33" s="340">
        <f ca="1">(C44/C40)^0.5</f>
        <v>3.1752782549936023</v>
      </c>
      <c r="D33" s="341"/>
    </row>
    <row r="34" spans="1:6" ht="20.25" customHeight="1" x14ac:dyDescent="0.25">
      <c r="A34" s="352" t="s">
        <v>12</v>
      </c>
      <c r="B34" s="353"/>
      <c r="C34" s="340">
        <f ca="1">STDEV(Interpolation!E3:E403)</f>
        <v>15.035845686270903</v>
      </c>
      <c r="D34" s="341"/>
    </row>
    <row r="35" spans="1:6" ht="20.25" customHeight="1" x14ac:dyDescent="0.25">
      <c r="A35" s="348" t="s">
        <v>76</v>
      </c>
      <c r="B35" s="349"/>
      <c r="C35" s="346">
        <f>geometric_std_dev!G21</f>
        <v>2.3122669068667698</v>
      </c>
      <c r="D35" s="347"/>
      <c r="E35" s="228"/>
    </row>
    <row r="36" spans="1:6" ht="20.25" customHeight="1" x14ac:dyDescent="0.25">
      <c r="A36" s="352" t="s">
        <v>10</v>
      </c>
      <c r="B36" s="353"/>
      <c r="C36" s="340">
        <f ca="1">SKEW(Interpolation!E3:E403)</f>
        <v>1.3989101441421268</v>
      </c>
      <c r="D36" s="341"/>
      <c r="E36" s="228"/>
      <c r="F36" s="228"/>
    </row>
    <row r="37" spans="1:6" ht="20.25" customHeight="1" x14ac:dyDescent="0.25">
      <c r="A37" s="352" t="s">
        <v>9</v>
      </c>
      <c r="B37" s="353"/>
      <c r="C37" s="340">
        <f ca="1">KURT(Interpolation!E3:E403)</f>
        <v>1.4414707863464735</v>
      </c>
      <c r="D37" s="341"/>
      <c r="E37" s="228"/>
      <c r="F37" s="228"/>
    </row>
    <row r="38" spans="1:6" ht="20.25" customHeight="1" x14ac:dyDescent="0.25">
      <c r="A38" s="352" t="s">
        <v>7</v>
      </c>
      <c r="B38" s="353"/>
      <c r="C38" s="340">
        <f ca="1">Interpolation!E363</f>
        <v>0.46198113207547176</v>
      </c>
      <c r="D38" s="341"/>
      <c r="E38" s="228"/>
      <c r="F38" s="228"/>
    </row>
    <row r="39" spans="1:6" ht="20.25" customHeight="1" x14ac:dyDescent="0.25">
      <c r="A39" s="352" t="s">
        <v>16</v>
      </c>
      <c r="B39" s="353"/>
      <c r="C39" s="340">
        <f ca="1">Interpolation!E339</f>
        <v>0.86018018018018028</v>
      </c>
      <c r="D39" s="341"/>
      <c r="E39" s="228"/>
      <c r="F39" s="228"/>
    </row>
    <row r="40" spans="1:6" ht="20.25" customHeight="1" x14ac:dyDescent="0.25">
      <c r="A40" s="352" t="s">
        <v>18</v>
      </c>
      <c r="B40" s="353"/>
      <c r="C40" s="340">
        <f ca="1">Interpolation!E303</f>
        <v>2.161428571428571</v>
      </c>
      <c r="D40" s="341"/>
      <c r="E40" s="228"/>
      <c r="F40" s="228"/>
    </row>
    <row r="41" spans="1:6" ht="20.25" customHeight="1" x14ac:dyDescent="0.25">
      <c r="A41" s="350" t="s">
        <v>50</v>
      </c>
      <c r="B41" s="351"/>
      <c r="C41" s="340">
        <f ca="1">Interpolation!E283</f>
        <v>3.1148571428571419</v>
      </c>
      <c r="D41" s="341"/>
      <c r="E41" s="228"/>
      <c r="F41" s="228"/>
    </row>
    <row r="42" spans="1:6" ht="20.25" customHeight="1" x14ac:dyDescent="0.3">
      <c r="A42" s="348" t="s">
        <v>51</v>
      </c>
      <c r="B42" s="349"/>
      <c r="C42" s="346">
        <f ca="1">Interpolation!E203</f>
        <v>7.9728682170542626</v>
      </c>
      <c r="D42" s="347"/>
      <c r="E42" s="307">
        <f ca="1">17.5*(C42/1000)^(-1/6)</f>
        <v>39.153352200481052</v>
      </c>
      <c r="F42" s="228"/>
    </row>
    <row r="43" spans="1:6" ht="20.25" customHeight="1" x14ac:dyDescent="0.25">
      <c r="A43" s="350" t="s">
        <v>47</v>
      </c>
      <c r="B43" s="351"/>
      <c r="C43" s="340">
        <f ca="1">Interpolation!E163</f>
        <v>12.864825046040512</v>
      </c>
      <c r="D43" s="341"/>
      <c r="E43" s="308"/>
      <c r="F43" s="228"/>
    </row>
    <row r="44" spans="1:6" ht="20.25" customHeight="1" x14ac:dyDescent="0.25">
      <c r="A44" s="352" t="s">
        <v>19</v>
      </c>
      <c r="B44" s="353"/>
      <c r="C44" s="340">
        <f ca="1">Interpolation!E103</f>
        <v>21.792370129870115</v>
      </c>
      <c r="D44" s="341"/>
      <c r="E44" s="308"/>
      <c r="F44" s="228"/>
    </row>
    <row r="45" spans="1:6" ht="20.25" customHeight="1" x14ac:dyDescent="0.25">
      <c r="A45" s="358" t="s">
        <v>17</v>
      </c>
      <c r="B45" s="359"/>
      <c r="C45" s="340">
        <f ca="1">Interpolation!E67</f>
        <v>27.837974025974013</v>
      </c>
      <c r="D45" s="341"/>
      <c r="E45" s="308"/>
      <c r="F45" s="228"/>
    </row>
    <row r="46" spans="1:6" ht="20.25" customHeight="1" x14ac:dyDescent="0.25">
      <c r="A46" s="358" t="s">
        <v>8</v>
      </c>
      <c r="B46" s="359"/>
      <c r="C46" s="340">
        <f ca="1">Interpolation!E43</f>
        <v>33.189630681818187</v>
      </c>
      <c r="D46" s="341"/>
      <c r="E46" s="308">
        <f ca="1">23.5*(2*C46/1000)^(-1/6)</f>
        <v>36.931401851610325</v>
      </c>
      <c r="F46" s="228"/>
    </row>
    <row r="47" spans="1:6" ht="20.25" customHeight="1" x14ac:dyDescent="0.25">
      <c r="A47" s="360" t="s">
        <v>48</v>
      </c>
      <c r="B47" s="361"/>
      <c r="C47" s="340">
        <f ca="1">C43/C38</f>
        <v>27.847078923428509</v>
      </c>
      <c r="D47" s="341"/>
      <c r="E47" s="228"/>
      <c r="F47" s="228"/>
    </row>
    <row r="48" spans="1:6" ht="20.25" customHeight="1" thickBot="1" x14ac:dyDescent="0.3">
      <c r="A48" s="362" t="s">
        <v>49</v>
      </c>
      <c r="B48" s="363"/>
      <c r="C48" s="342">
        <f ca="1">C41^2/(C43*C38)</f>
        <v>1.6324810306253299</v>
      </c>
      <c r="D48" s="343"/>
      <c r="E48" s="228"/>
      <c r="F48" s="228"/>
    </row>
    <row r="49" spans="1:5" ht="20.25" customHeight="1" x14ac:dyDescent="0.25">
      <c r="A49" s="325" t="s">
        <v>184</v>
      </c>
      <c r="B49" s="326"/>
      <c r="C49" s="326"/>
      <c r="D49" s="327"/>
    </row>
    <row r="50" spans="1:5" ht="20.25" customHeight="1" x14ac:dyDescent="0.25">
      <c r="A50" s="330" t="s">
        <v>179</v>
      </c>
      <c r="B50" s="331"/>
      <c r="C50" s="328">
        <f ca="1">-0.0333+(0.4665/((1000*C42/1000)^0.21))</f>
        <v>0.26835642865443715</v>
      </c>
      <c r="D50" s="329"/>
    </row>
    <row r="51" spans="1:5" ht="20.25" customHeight="1" x14ac:dyDescent="0.25">
      <c r="A51" s="332" t="s">
        <v>180</v>
      </c>
      <c r="B51" s="333"/>
      <c r="C51" s="336">
        <f ca="1">0.13+(0.21/((1000*C42/1000+0.002)^0.21))</f>
        <v>0.26578673835808753</v>
      </c>
      <c r="D51" s="337"/>
    </row>
    <row r="52" spans="1:5" ht="20.25" customHeight="1" x14ac:dyDescent="0.25">
      <c r="A52" s="330" t="s">
        <v>181</v>
      </c>
      <c r="B52" s="331"/>
      <c r="C52" s="328">
        <f>0.621*EXP(-0.457*C35)</f>
        <v>0.21585893281198787</v>
      </c>
      <c r="D52" s="329"/>
    </row>
    <row r="53" spans="1:5" ht="20.25" customHeight="1" x14ac:dyDescent="0.25">
      <c r="A53" s="332" t="s">
        <v>182</v>
      </c>
      <c r="B53" s="333"/>
      <c r="C53" s="336">
        <f>'Berechnung_Yu&amp;Stand'!J1086</f>
        <v>0.12568581180672997</v>
      </c>
      <c r="D53" s="337"/>
    </row>
    <row r="54" spans="1:5" ht="20.25" customHeight="1" thickBot="1" x14ac:dyDescent="0.3">
      <c r="A54" s="334" t="s">
        <v>183</v>
      </c>
      <c r="B54" s="335"/>
      <c r="C54" s="338">
        <f>0.353-0.068*C35+0.146*F20</f>
        <v>0.21212905081253219</v>
      </c>
      <c r="D54" s="339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9" sqref="O9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63.229740767045485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63.229740767045485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62.459481534090912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61.68922230113634</v>
      </c>
    </row>
    <row r="7" spans="1:5" x14ac:dyDescent="0.25">
      <c r="A7" s="16">
        <f>Statistik!F23*100</f>
        <v>0.86904405154330233</v>
      </c>
      <c r="B7" s="18">
        <f>'Input-data'!B22</f>
        <v>6.3E-2</v>
      </c>
      <c r="D7" s="2">
        <v>99</v>
      </c>
      <c r="E7" s="6">
        <f t="shared" ca="1" si="0"/>
        <v>60.918963068181824</v>
      </c>
    </row>
    <row r="8" spans="1:5" x14ac:dyDescent="0.25">
      <c r="A8" s="16">
        <f>Statistik!F22*100</f>
        <v>1.648186994306263</v>
      </c>
      <c r="B8" s="18">
        <v>0.125</v>
      </c>
      <c r="D8" s="2">
        <v>98.75</v>
      </c>
      <c r="E8" s="6">
        <f t="shared" ca="1" si="0"/>
        <v>60.148703835227252</v>
      </c>
    </row>
    <row r="9" spans="1:5" x14ac:dyDescent="0.25">
      <c r="A9" s="16">
        <f>Statistik!F21*100</f>
        <v>3.2664069523524124</v>
      </c>
      <c r="B9" s="18">
        <f>'Input-data'!B20</f>
        <v>0.25</v>
      </c>
      <c r="D9" s="2">
        <v>98.5</v>
      </c>
      <c r="E9" s="6">
        <f t="shared" ca="1" si="0"/>
        <v>59.378444602272737</v>
      </c>
    </row>
    <row r="10" spans="1:5" x14ac:dyDescent="0.25">
      <c r="A10" s="16">
        <f>Statistik!F20*100</f>
        <v>11.20767156128259</v>
      </c>
      <c r="B10" s="18">
        <f>'Input-data'!B19</f>
        <v>0.5</v>
      </c>
      <c r="D10" s="2">
        <v>98.25</v>
      </c>
      <c r="E10" s="6">
        <f t="shared" ca="1" si="0"/>
        <v>58.608185369318164</v>
      </c>
    </row>
    <row r="11" spans="1:5" x14ac:dyDescent="0.25">
      <c r="A11" s="16">
        <f>Statistik!F19*100</f>
        <v>17.860353611027868</v>
      </c>
      <c r="B11" s="18">
        <f>'Input-data'!B18</f>
        <v>1</v>
      </c>
      <c r="D11" s="2">
        <v>98</v>
      </c>
      <c r="E11" s="6">
        <f t="shared" ca="1" si="0"/>
        <v>57.837926136363649</v>
      </c>
    </row>
    <row r="12" spans="1:5" x14ac:dyDescent="0.25">
      <c r="A12" s="16">
        <f>Statistik!F18*100</f>
        <v>24.153431225651783</v>
      </c>
      <c r="B12" s="18">
        <f>'Input-data'!B17</f>
        <v>2</v>
      </c>
      <c r="D12" s="2">
        <v>97.75</v>
      </c>
      <c r="E12" s="6">
        <f t="shared" ca="1" si="0"/>
        <v>57.067666903409076</v>
      </c>
    </row>
    <row r="13" spans="1:5" x14ac:dyDescent="0.25">
      <c r="A13" s="16">
        <f>Statistik!F17*100</f>
        <v>34.641893916691643</v>
      </c>
      <c r="B13" s="18">
        <f>'Input-data'!B16</f>
        <v>4</v>
      </c>
      <c r="D13" s="2">
        <v>97.5</v>
      </c>
      <c r="E13" s="6">
        <f t="shared" ca="1" si="0"/>
        <v>56.297407670454561</v>
      </c>
    </row>
    <row r="14" spans="1:5" x14ac:dyDescent="0.25">
      <c r="A14" s="16">
        <f>Statistik!F16*100</f>
        <v>50.104884626910405</v>
      </c>
      <c r="B14" s="18">
        <f>'Input-data'!B15</f>
        <v>8</v>
      </c>
      <c r="D14" s="2">
        <v>97.25</v>
      </c>
      <c r="E14" s="6">
        <f t="shared" ca="1" si="0"/>
        <v>55.527148437499989</v>
      </c>
    </row>
    <row r="15" spans="1:5" x14ac:dyDescent="0.25">
      <c r="A15" s="16">
        <f>Statistik!F15*100</f>
        <v>66.376985316152243</v>
      </c>
      <c r="B15" s="18">
        <f>'Input-data'!B14</f>
        <v>16</v>
      </c>
      <c r="D15" s="2">
        <v>97</v>
      </c>
      <c r="E15" s="6">
        <f t="shared" ca="1" si="0"/>
        <v>54.756889204545473</v>
      </c>
    </row>
    <row r="16" spans="1:5" x14ac:dyDescent="0.25">
      <c r="A16" s="16">
        <f>Statistik!F14*100</f>
        <v>89.451603236439922</v>
      </c>
      <c r="B16" s="18">
        <f>'Input-data'!B13</f>
        <v>31.5</v>
      </c>
      <c r="D16" s="2">
        <v>96.75</v>
      </c>
      <c r="E16" s="6">
        <f t="shared" ca="1" si="0"/>
        <v>53.986629971590901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53.216370738636385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52.446111505681813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51.675852272727298</v>
      </c>
    </row>
    <row r="20" spans="1:5" x14ac:dyDescent="0.25">
      <c r="D20" s="2">
        <v>95.75</v>
      </c>
      <c r="E20" s="6">
        <f t="shared" ca="1" si="0"/>
        <v>50.905593039772725</v>
      </c>
    </row>
    <row r="21" spans="1:5" x14ac:dyDescent="0.25">
      <c r="D21" s="2">
        <v>95.5</v>
      </c>
      <c r="E21" s="6">
        <f t="shared" ca="1" si="0"/>
        <v>50.135333806818153</v>
      </c>
    </row>
    <row r="22" spans="1:5" x14ac:dyDescent="0.25">
      <c r="D22" s="2">
        <v>95.25</v>
      </c>
      <c r="E22" s="6">
        <f t="shared" ca="1" si="0"/>
        <v>49.365074573863637</v>
      </c>
    </row>
    <row r="23" spans="1:5" x14ac:dyDescent="0.25">
      <c r="D23" s="2">
        <v>95</v>
      </c>
      <c r="E23" s="6">
        <f t="shared" ca="1" si="0"/>
        <v>48.594815340909065</v>
      </c>
    </row>
    <row r="24" spans="1:5" x14ac:dyDescent="0.25">
      <c r="D24" s="2">
        <v>94.75</v>
      </c>
      <c r="E24" s="6">
        <f t="shared" ca="1" si="0"/>
        <v>47.82455610795455</v>
      </c>
    </row>
    <row r="25" spans="1:5" x14ac:dyDescent="0.25">
      <c r="D25" s="2">
        <v>94.5</v>
      </c>
      <c r="E25" s="6">
        <f t="shared" ca="1" si="0"/>
        <v>47.054296874999977</v>
      </c>
    </row>
    <row r="26" spans="1:5" x14ac:dyDescent="0.25">
      <c r="D26" s="2">
        <v>94.25</v>
      </c>
      <c r="E26" s="6">
        <f t="shared" ca="1" si="0"/>
        <v>46.284037642045462</v>
      </c>
    </row>
    <row r="27" spans="1:5" x14ac:dyDescent="0.25">
      <c r="D27" s="2">
        <v>94</v>
      </c>
      <c r="E27" s="6">
        <f t="shared" ca="1" si="0"/>
        <v>45.513778409090889</v>
      </c>
    </row>
    <row r="28" spans="1:5" x14ac:dyDescent="0.25">
      <c r="D28" s="2">
        <v>93.75</v>
      </c>
      <c r="E28" s="6">
        <f t="shared" ca="1" si="0"/>
        <v>44.743519176136374</v>
      </c>
    </row>
    <row r="29" spans="1:5" x14ac:dyDescent="0.25">
      <c r="D29" s="2">
        <v>93.5</v>
      </c>
      <c r="E29" s="6">
        <f t="shared" ca="1" si="0"/>
        <v>43.973259943181802</v>
      </c>
    </row>
    <row r="30" spans="1:5" x14ac:dyDescent="0.25">
      <c r="D30" s="2">
        <v>93.25</v>
      </c>
      <c r="E30" s="6">
        <f t="shared" ca="1" si="0"/>
        <v>43.203000710227286</v>
      </c>
    </row>
    <row r="31" spans="1:5" x14ac:dyDescent="0.25">
      <c r="D31" s="2">
        <v>93</v>
      </c>
      <c r="E31" s="6">
        <f t="shared" ca="1" si="0"/>
        <v>42.432741477272714</v>
      </c>
    </row>
    <row r="32" spans="1:5" x14ac:dyDescent="0.25">
      <c r="D32" s="2">
        <v>92.75</v>
      </c>
      <c r="E32" s="6">
        <f t="shared" ca="1" si="0"/>
        <v>41.662482244318198</v>
      </c>
    </row>
    <row r="33" spans="4:5" x14ac:dyDescent="0.25">
      <c r="D33" s="2">
        <v>92.5</v>
      </c>
      <c r="E33" s="6">
        <f t="shared" ca="1" si="0"/>
        <v>40.892223011363626</v>
      </c>
    </row>
    <row r="34" spans="4:5" x14ac:dyDescent="0.25">
      <c r="D34" s="2">
        <v>92.25</v>
      </c>
      <c r="E34" s="6">
        <f t="shared" ca="1" si="0"/>
        <v>40.121963778409054</v>
      </c>
    </row>
    <row r="35" spans="4:5" x14ac:dyDescent="0.25">
      <c r="D35" s="2">
        <v>92</v>
      </c>
      <c r="E35" s="6">
        <f t="shared" ca="1" si="0"/>
        <v>39.351704545454538</v>
      </c>
    </row>
    <row r="36" spans="4:5" x14ac:dyDescent="0.25">
      <c r="D36" s="2">
        <v>91.75</v>
      </c>
      <c r="E36" s="6">
        <f t="shared" ca="1" si="0"/>
        <v>38.581445312499966</v>
      </c>
    </row>
    <row r="37" spans="4:5" x14ac:dyDescent="0.25">
      <c r="D37" s="2">
        <v>91.5</v>
      </c>
      <c r="E37" s="6">
        <f t="shared" ca="1" si="0"/>
        <v>37.81118607954545</v>
      </c>
    </row>
    <row r="38" spans="4:5" x14ac:dyDescent="0.25">
      <c r="D38" s="2">
        <v>91.25</v>
      </c>
      <c r="E38" s="6">
        <f t="shared" ca="1" si="0"/>
        <v>37.040926846590878</v>
      </c>
    </row>
    <row r="39" spans="4:5" x14ac:dyDescent="0.25">
      <c r="D39" s="2">
        <v>91</v>
      </c>
      <c r="E39" s="6">
        <f t="shared" ca="1" si="0"/>
        <v>36.270667613636363</v>
      </c>
    </row>
    <row r="40" spans="4:5" x14ac:dyDescent="0.25">
      <c r="D40" s="2">
        <v>90.75</v>
      </c>
      <c r="E40" s="6">
        <f t="shared" ca="1" si="0"/>
        <v>35.50040838068179</v>
      </c>
    </row>
    <row r="41" spans="4:5" x14ac:dyDescent="0.25">
      <c r="D41" s="2">
        <v>90.5</v>
      </c>
      <c r="E41" s="6">
        <f t="shared" ca="1" si="0"/>
        <v>34.730149147727275</v>
      </c>
    </row>
    <row r="42" spans="4:5" x14ac:dyDescent="0.25">
      <c r="D42" s="2">
        <v>90.25</v>
      </c>
      <c r="E42" s="6">
        <f t="shared" ca="1" si="0"/>
        <v>33.959889914772702</v>
      </c>
    </row>
    <row r="43" spans="4:5" x14ac:dyDescent="0.25">
      <c r="D43" s="2">
        <v>90</v>
      </c>
      <c r="E43" s="6">
        <f t="shared" ca="1" si="0"/>
        <v>33.189630681818187</v>
      </c>
    </row>
    <row r="44" spans="4:5" x14ac:dyDescent="0.25">
      <c r="D44" s="2">
        <v>89.75</v>
      </c>
      <c r="E44" s="6">
        <f t="shared" ca="1" si="0"/>
        <v>32.419371448863615</v>
      </c>
    </row>
    <row r="45" spans="4:5" x14ac:dyDescent="0.25">
      <c r="D45" s="2">
        <v>89.5</v>
      </c>
      <c r="E45" s="6">
        <f t="shared" ca="1" si="0"/>
        <v>31.649112215909099</v>
      </c>
    </row>
    <row r="46" spans="4:5" x14ac:dyDescent="0.25">
      <c r="D46" s="2">
        <v>89.25</v>
      </c>
      <c r="E46" s="6">
        <f t="shared" ca="1" si="0"/>
        <v>31.364576298701287</v>
      </c>
    </row>
    <row r="47" spans="4:5" x14ac:dyDescent="0.25">
      <c r="D47" s="2">
        <v>89</v>
      </c>
      <c r="E47" s="6">
        <f t="shared" ca="1" si="0"/>
        <v>31.196642857142848</v>
      </c>
    </row>
    <row r="48" spans="4:5" x14ac:dyDescent="0.25">
      <c r="D48" s="2">
        <v>88.75</v>
      </c>
      <c r="E48" s="6">
        <f t="shared" ca="1" si="0"/>
        <v>31.028709415584402</v>
      </c>
    </row>
    <row r="49" spans="4:5" x14ac:dyDescent="0.25">
      <c r="D49" s="2">
        <v>88.5</v>
      </c>
      <c r="E49" s="6">
        <f t="shared" ca="1" si="0"/>
        <v>30.860775974025962</v>
      </c>
    </row>
    <row r="50" spans="4:5" x14ac:dyDescent="0.25">
      <c r="D50" s="2">
        <v>88.25</v>
      </c>
      <c r="E50" s="6">
        <f t="shared" ca="1" si="0"/>
        <v>30.692842532467523</v>
      </c>
    </row>
    <row r="51" spans="4:5" x14ac:dyDescent="0.25">
      <c r="D51" s="2">
        <v>88</v>
      </c>
      <c r="E51" s="6">
        <f t="shared" ca="1" si="0"/>
        <v>30.524909090909084</v>
      </c>
    </row>
    <row r="52" spans="4:5" x14ac:dyDescent="0.25">
      <c r="D52" s="2">
        <v>87.75</v>
      </c>
      <c r="E52" s="6">
        <f t="shared" ca="1" si="0"/>
        <v>30.356975649350638</v>
      </c>
    </row>
    <row r="53" spans="4:5" x14ac:dyDescent="0.25">
      <c r="D53" s="2">
        <v>87.5</v>
      </c>
      <c r="E53" s="6">
        <f t="shared" ca="1" si="0"/>
        <v>30.189042207792198</v>
      </c>
    </row>
    <row r="54" spans="4:5" x14ac:dyDescent="0.25">
      <c r="D54" s="2">
        <v>87.25</v>
      </c>
      <c r="E54" s="6">
        <f t="shared" ca="1" si="0"/>
        <v>30.021108766233759</v>
      </c>
    </row>
    <row r="55" spans="4:5" x14ac:dyDescent="0.25">
      <c r="D55" s="2">
        <v>87</v>
      </c>
      <c r="E55" s="6">
        <f t="shared" ca="1" si="0"/>
        <v>29.853175324675313</v>
      </c>
    </row>
    <row r="56" spans="4:5" x14ac:dyDescent="0.25">
      <c r="D56" s="2">
        <v>86.75</v>
      </c>
      <c r="E56" s="6">
        <f t="shared" ca="1" si="0"/>
        <v>29.685241883116873</v>
      </c>
    </row>
    <row r="57" spans="4:5" x14ac:dyDescent="0.25">
      <c r="D57" s="2">
        <v>86.5</v>
      </c>
      <c r="E57" s="6">
        <f t="shared" ca="1" si="0"/>
        <v>29.517308441558434</v>
      </c>
    </row>
    <row r="58" spans="4:5" x14ac:dyDescent="0.25">
      <c r="D58" s="2">
        <v>86.25</v>
      </c>
      <c r="E58" s="6">
        <f t="shared" ca="1" si="0"/>
        <v>29.349374999999988</v>
      </c>
    </row>
    <row r="59" spans="4:5" x14ac:dyDescent="0.25">
      <c r="D59" s="2">
        <v>86</v>
      </c>
      <c r="E59" s="6">
        <f t="shared" ca="1" si="0"/>
        <v>29.181441558441549</v>
      </c>
    </row>
    <row r="60" spans="4:5" x14ac:dyDescent="0.25">
      <c r="D60" s="2">
        <v>85.75</v>
      </c>
      <c r="E60" s="6">
        <f t="shared" ca="1" si="0"/>
        <v>29.013508116883109</v>
      </c>
    </row>
    <row r="61" spans="4:5" x14ac:dyDescent="0.25">
      <c r="D61" s="2">
        <v>85.5</v>
      </c>
      <c r="E61" s="6">
        <f t="shared" ca="1" si="0"/>
        <v>28.845574675324663</v>
      </c>
    </row>
    <row r="62" spans="4:5" x14ac:dyDescent="0.25">
      <c r="D62" s="2">
        <v>85.25</v>
      </c>
      <c r="E62" s="6">
        <f t="shared" ca="1" si="0"/>
        <v>28.677641233766224</v>
      </c>
    </row>
    <row r="63" spans="4:5" x14ac:dyDescent="0.25">
      <c r="D63" s="2">
        <v>85</v>
      </c>
      <c r="E63" s="6">
        <f t="shared" ca="1" si="0"/>
        <v>28.509707792207784</v>
      </c>
    </row>
    <row r="64" spans="4:5" x14ac:dyDescent="0.25">
      <c r="D64" s="2">
        <v>84.75</v>
      </c>
      <c r="E64" s="6">
        <f t="shared" ca="1" si="0"/>
        <v>28.341774350649338</v>
      </c>
    </row>
    <row r="65" spans="4:5" x14ac:dyDescent="0.25">
      <c r="D65" s="2">
        <v>84.5</v>
      </c>
      <c r="E65" s="6">
        <f t="shared" ca="1" si="0"/>
        <v>28.173840909090899</v>
      </c>
    </row>
    <row r="66" spans="4:5" x14ac:dyDescent="0.25">
      <c r="D66" s="2">
        <v>84.25</v>
      </c>
      <c r="E66" s="6">
        <f t="shared" ca="1" si="0"/>
        <v>28.00590746753246</v>
      </c>
    </row>
    <row r="67" spans="4:5" x14ac:dyDescent="0.25">
      <c r="D67" s="2">
        <v>84</v>
      </c>
      <c r="E67" s="6">
        <f t="shared" ca="1" si="0"/>
        <v>27.837974025974013</v>
      </c>
    </row>
    <row r="68" spans="4:5" x14ac:dyDescent="0.25">
      <c r="D68" s="2">
        <v>83.75</v>
      </c>
      <c r="E68" s="6">
        <f t="shared" ca="1" si="0"/>
        <v>27.670040584415574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27.502107142857135</v>
      </c>
    </row>
    <row r="70" spans="4:5" x14ac:dyDescent="0.25">
      <c r="D70" s="2">
        <v>83.25</v>
      </c>
      <c r="E70" s="6">
        <f t="shared" ca="1" si="1"/>
        <v>27.334173701298688</v>
      </c>
    </row>
    <row r="71" spans="4:5" x14ac:dyDescent="0.25">
      <c r="D71" s="2">
        <v>83</v>
      </c>
      <c r="E71" s="6">
        <f t="shared" ca="1" si="1"/>
        <v>27.166240259740249</v>
      </c>
    </row>
    <row r="72" spans="4:5" x14ac:dyDescent="0.25">
      <c r="D72" s="2">
        <v>82.75</v>
      </c>
      <c r="E72" s="6">
        <f t="shared" ca="1" si="1"/>
        <v>26.99830681818181</v>
      </c>
    </row>
    <row r="73" spans="4:5" x14ac:dyDescent="0.25">
      <c r="D73" s="2">
        <v>82.5</v>
      </c>
      <c r="E73" s="6">
        <f t="shared" ca="1" si="1"/>
        <v>26.830373376623363</v>
      </c>
    </row>
    <row r="74" spans="4:5" x14ac:dyDescent="0.25">
      <c r="D74" s="2">
        <v>82.25</v>
      </c>
      <c r="E74" s="6">
        <f t="shared" ca="1" si="1"/>
        <v>26.662439935064924</v>
      </c>
    </row>
    <row r="75" spans="4:5" x14ac:dyDescent="0.25">
      <c r="D75" s="2">
        <v>82</v>
      </c>
      <c r="E75" s="6">
        <f t="shared" ca="1" si="1"/>
        <v>26.494506493506485</v>
      </c>
    </row>
    <row r="76" spans="4:5" x14ac:dyDescent="0.25">
      <c r="D76" s="2">
        <v>81.75</v>
      </c>
      <c r="E76" s="6">
        <f t="shared" ca="1" si="1"/>
        <v>26.326573051948039</v>
      </c>
    </row>
    <row r="77" spans="4:5" x14ac:dyDescent="0.25">
      <c r="D77" s="2">
        <v>81.5</v>
      </c>
      <c r="E77" s="6">
        <f t="shared" ca="1" si="1"/>
        <v>26.158639610389599</v>
      </c>
    </row>
    <row r="78" spans="4:5" x14ac:dyDescent="0.25">
      <c r="D78" s="2">
        <v>81.25</v>
      </c>
      <c r="E78" s="6">
        <f t="shared" ca="1" si="1"/>
        <v>25.99070616883116</v>
      </c>
    </row>
    <row r="79" spans="4:5" x14ac:dyDescent="0.25">
      <c r="D79" s="2">
        <v>81</v>
      </c>
      <c r="E79" s="6">
        <f t="shared" ca="1" si="1"/>
        <v>25.822772727272714</v>
      </c>
    </row>
    <row r="80" spans="4:5" x14ac:dyDescent="0.25">
      <c r="D80" s="2">
        <v>80.75</v>
      </c>
      <c r="E80" s="6">
        <f t="shared" ca="1" si="1"/>
        <v>25.654839285714274</v>
      </c>
    </row>
    <row r="81" spans="4:5" x14ac:dyDescent="0.25">
      <c r="D81" s="2">
        <v>80.5</v>
      </c>
      <c r="E81" s="6">
        <f t="shared" ca="1" si="1"/>
        <v>25.486905844155835</v>
      </c>
    </row>
    <row r="82" spans="4:5" x14ac:dyDescent="0.25">
      <c r="D82" s="2">
        <v>80.25</v>
      </c>
      <c r="E82" s="6">
        <f t="shared" ca="1" si="1"/>
        <v>25.318972402597389</v>
      </c>
    </row>
    <row r="83" spans="4:5" x14ac:dyDescent="0.25">
      <c r="D83" s="2">
        <v>80</v>
      </c>
      <c r="E83" s="6">
        <f t="shared" ca="1" si="1"/>
        <v>25.15103896103895</v>
      </c>
    </row>
    <row r="84" spans="4:5" x14ac:dyDescent="0.25">
      <c r="D84" s="2">
        <v>79.75</v>
      </c>
      <c r="E84" s="6">
        <f t="shared" ca="1" si="1"/>
        <v>24.98310551948051</v>
      </c>
    </row>
    <row r="85" spans="4:5" x14ac:dyDescent="0.25">
      <c r="D85" s="2">
        <v>79.5</v>
      </c>
      <c r="E85" s="6">
        <f t="shared" ca="1" si="1"/>
        <v>24.815172077922064</v>
      </c>
    </row>
    <row r="86" spans="4:5" x14ac:dyDescent="0.25">
      <c r="D86" s="2">
        <v>79.25</v>
      </c>
      <c r="E86" s="6">
        <f t="shared" ca="1" si="1"/>
        <v>24.647238636363625</v>
      </c>
    </row>
    <row r="87" spans="4:5" x14ac:dyDescent="0.25">
      <c r="D87" s="2">
        <v>79</v>
      </c>
      <c r="E87" s="6">
        <f t="shared" ca="1" si="1"/>
        <v>24.479305194805185</v>
      </c>
    </row>
    <row r="88" spans="4:5" x14ac:dyDescent="0.25">
      <c r="D88" s="2">
        <v>78.75</v>
      </c>
      <c r="E88" s="6">
        <f t="shared" ca="1" si="1"/>
        <v>24.311371753246739</v>
      </c>
    </row>
    <row r="89" spans="4:5" x14ac:dyDescent="0.25">
      <c r="D89" s="2">
        <v>78.5</v>
      </c>
      <c r="E89" s="6">
        <f t="shared" ca="1" si="1"/>
        <v>24.1434383116883</v>
      </c>
    </row>
    <row r="90" spans="4:5" x14ac:dyDescent="0.25">
      <c r="D90" s="2">
        <v>78.25</v>
      </c>
      <c r="E90" s="6">
        <f t="shared" ca="1" si="1"/>
        <v>23.975504870129861</v>
      </c>
    </row>
    <row r="91" spans="4:5" x14ac:dyDescent="0.25">
      <c r="D91" s="2">
        <v>78</v>
      </c>
      <c r="E91" s="6">
        <f t="shared" ca="1" si="1"/>
        <v>23.807571428571414</v>
      </c>
    </row>
    <row r="92" spans="4:5" x14ac:dyDescent="0.25">
      <c r="D92" s="2">
        <v>77.75</v>
      </c>
      <c r="E92" s="6">
        <f t="shared" ca="1" si="1"/>
        <v>23.639637987012975</v>
      </c>
    </row>
    <row r="93" spans="4:5" x14ac:dyDescent="0.25">
      <c r="D93" s="2">
        <v>77.5</v>
      </c>
      <c r="E93" s="6">
        <f t="shared" ca="1" si="1"/>
        <v>23.471704545454536</v>
      </c>
    </row>
    <row r="94" spans="4:5" x14ac:dyDescent="0.25">
      <c r="D94" s="2">
        <v>77.25</v>
      </c>
      <c r="E94" s="6">
        <f t="shared" ca="1" si="1"/>
        <v>23.303771103896089</v>
      </c>
    </row>
    <row r="95" spans="4:5" x14ac:dyDescent="0.25">
      <c r="D95" s="2">
        <v>77</v>
      </c>
      <c r="E95" s="6">
        <f t="shared" ca="1" si="1"/>
        <v>23.13583766233765</v>
      </c>
    </row>
    <row r="96" spans="4:5" x14ac:dyDescent="0.25">
      <c r="D96" s="2">
        <v>76.75</v>
      </c>
      <c r="E96" s="6">
        <f t="shared" ca="1" si="1"/>
        <v>22.967904220779211</v>
      </c>
    </row>
    <row r="97" spans="4:5" x14ac:dyDescent="0.25">
      <c r="D97" s="2">
        <v>76.5</v>
      </c>
      <c r="E97" s="6">
        <f t="shared" ca="1" si="1"/>
        <v>22.799970779220764</v>
      </c>
    </row>
    <row r="98" spans="4:5" x14ac:dyDescent="0.25">
      <c r="D98" s="2">
        <v>76.25</v>
      </c>
      <c r="E98" s="6">
        <f t="shared" ca="1" si="1"/>
        <v>22.632037337662325</v>
      </c>
    </row>
    <row r="99" spans="4:5" x14ac:dyDescent="0.25">
      <c r="D99" s="2">
        <v>76</v>
      </c>
      <c r="E99" s="6">
        <f t="shared" ca="1" si="1"/>
        <v>22.464103896103886</v>
      </c>
    </row>
    <row r="100" spans="4:5" x14ac:dyDescent="0.25">
      <c r="D100" s="2">
        <v>75.75</v>
      </c>
      <c r="E100" s="6">
        <f t="shared" ca="1" si="1"/>
        <v>22.29617045454544</v>
      </c>
    </row>
    <row r="101" spans="4:5" x14ac:dyDescent="0.25">
      <c r="D101" s="2">
        <v>75.5</v>
      </c>
      <c r="E101" s="6">
        <f t="shared" ca="1" si="1"/>
        <v>22.128237012987</v>
      </c>
    </row>
    <row r="102" spans="4:5" x14ac:dyDescent="0.25">
      <c r="D102" s="2">
        <v>75.25</v>
      </c>
      <c r="E102" s="6">
        <f t="shared" ca="1" si="1"/>
        <v>21.960303571428561</v>
      </c>
    </row>
    <row r="103" spans="4:5" x14ac:dyDescent="0.25">
      <c r="D103" s="2">
        <v>75</v>
      </c>
      <c r="E103" s="6">
        <f t="shared" ca="1" si="1"/>
        <v>21.792370129870115</v>
      </c>
    </row>
    <row r="104" spans="4:5" x14ac:dyDescent="0.25">
      <c r="D104" s="2">
        <v>74.75</v>
      </c>
      <c r="E104" s="6">
        <f t="shared" ca="1" si="1"/>
        <v>21.624436688311675</v>
      </c>
    </row>
    <row r="105" spans="4:5" x14ac:dyDescent="0.25">
      <c r="D105" s="2">
        <v>74.5</v>
      </c>
      <c r="E105" s="6">
        <f t="shared" ca="1" si="1"/>
        <v>21.456503246753236</v>
      </c>
    </row>
    <row r="106" spans="4:5" x14ac:dyDescent="0.25">
      <c r="D106" s="2">
        <v>74.25</v>
      </c>
      <c r="E106" s="6">
        <f t="shared" ca="1" si="1"/>
        <v>21.28856980519479</v>
      </c>
    </row>
    <row r="107" spans="4:5" x14ac:dyDescent="0.25">
      <c r="D107" s="2">
        <v>74</v>
      </c>
      <c r="E107" s="6">
        <f t="shared" ca="1" si="1"/>
        <v>21.120636363636351</v>
      </c>
    </row>
    <row r="108" spans="4:5" x14ac:dyDescent="0.25">
      <c r="D108" s="2">
        <v>73.75</v>
      </c>
      <c r="E108" s="6">
        <f t="shared" ca="1" si="1"/>
        <v>20.952702922077911</v>
      </c>
    </row>
    <row r="109" spans="4:5" x14ac:dyDescent="0.25">
      <c r="D109" s="2">
        <v>73.5</v>
      </c>
      <c r="E109" s="6">
        <f t="shared" ca="1" si="1"/>
        <v>20.784769480519465</v>
      </c>
    </row>
    <row r="110" spans="4:5" x14ac:dyDescent="0.25">
      <c r="D110" s="2">
        <v>73.25</v>
      </c>
      <c r="E110" s="6">
        <f t="shared" ca="1" si="1"/>
        <v>20.616836038961026</v>
      </c>
    </row>
    <row r="111" spans="4:5" x14ac:dyDescent="0.25">
      <c r="D111" s="2">
        <v>73</v>
      </c>
      <c r="E111" s="6">
        <f t="shared" ca="1" si="1"/>
        <v>20.448902597402586</v>
      </c>
    </row>
    <row r="112" spans="4:5" x14ac:dyDescent="0.25">
      <c r="D112" s="2">
        <v>72.75</v>
      </c>
      <c r="E112" s="6">
        <f t="shared" ca="1" si="1"/>
        <v>20.28096915584414</v>
      </c>
    </row>
    <row r="113" spans="4:5" x14ac:dyDescent="0.25">
      <c r="D113" s="2">
        <v>72.5</v>
      </c>
      <c r="E113" s="6">
        <f t="shared" ca="1" si="1"/>
        <v>20.113035714285701</v>
      </c>
    </row>
    <row r="114" spans="4:5" x14ac:dyDescent="0.25">
      <c r="D114" s="2">
        <v>72.25</v>
      </c>
      <c r="E114" s="6">
        <f t="shared" ca="1" si="1"/>
        <v>19.945102272727262</v>
      </c>
    </row>
    <row r="115" spans="4:5" x14ac:dyDescent="0.25">
      <c r="D115" s="2">
        <v>72</v>
      </c>
      <c r="E115" s="6">
        <f t="shared" ca="1" si="1"/>
        <v>19.777168831168815</v>
      </c>
    </row>
    <row r="116" spans="4:5" x14ac:dyDescent="0.25">
      <c r="D116" s="2">
        <v>71.75</v>
      </c>
      <c r="E116" s="6">
        <f t="shared" ca="1" si="1"/>
        <v>19.609235389610376</v>
      </c>
    </row>
    <row r="117" spans="4:5" x14ac:dyDescent="0.25">
      <c r="D117" s="2">
        <v>71.5</v>
      </c>
      <c r="E117" s="6">
        <f t="shared" ca="1" si="1"/>
        <v>19.441301948051937</v>
      </c>
    </row>
    <row r="118" spans="4:5" x14ac:dyDescent="0.25">
      <c r="D118" s="2">
        <v>71.25</v>
      </c>
      <c r="E118" s="6">
        <f t="shared" ca="1" si="1"/>
        <v>19.273368506493497</v>
      </c>
    </row>
    <row r="119" spans="4:5" x14ac:dyDescent="0.25">
      <c r="D119" s="2">
        <v>71</v>
      </c>
      <c r="E119" s="6">
        <f t="shared" ca="1" si="1"/>
        <v>19.105435064935051</v>
      </c>
    </row>
    <row r="120" spans="4:5" x14ac:dyDescent="0.25">
      <c r="D120" s="2">
        <v>70.75</v>
      </c>
      <c r="E120" s="6">
        <f t="shared" ca="1" si="1"/>
        <v>18.937501623376612</v>
      </c>
    </row>
    <row r="121" spans="4:5" x14ac:dyDescent="0.25">
      <c r="D121" s="2">
        <v>70.5</v>
      </c>
      <c r="E121" s="6">
        <f t="shared" ca="1" si="1"/>
        <v>18.769568181818173</v>
      </c>
    </row>
    <row r="122" spans="4:5" x14ac:dyDescent="0.25">
      <c r="D122" s="2">
        <v>70.25</v>
      </c>
      <c r="E122" s="6">
        <f t="shared" ca="1" si="1"/>
        <v>18.601634740259726</v>
      </c>
    </row>
    <row r="123" spans="4:5" x14ac:dyDescent="0.25">
      <c r="D123" s="2">
        <v>70</v>
      </c>
      <c r="E123" s="6">
        <f t="shared" ca="1" si="1"/>
        <v>18.433701298701287</v>
      </c>
    </row>
    <row r="124" spans="4:5" x14ac:dyDescent="0.25">
      <c r="D124" s="2">
        <v>69.75</v>
      </c>
      <c r="E124" s="6">
        <f t="shared" ca="1" si="1"/>
        <v>18.265767857142848</v>
      </c>
    </row>
    <row r="125" spans="4:5" x14ac:dyDescent="0.25">
      <c r="D125" s="2">
        <v>69.5</v>
      </c>
      <c r="E125" s="6">
        <f t="shared" ca="1" si="1"/>
        <v>18.097834415584401</v>
      </c>
    </row>
    <row r="126" spans="4:5" x14ac:dyDescent="0.25">
      <c r="D126" s="2">
        <v>69.25</v>
      </c>
      <c r="E126" s="6">
        <f t="shared" ca="1" si="1"/>
        <v>17.929900974025962</v>
      </c>
    </row>
    <row r="127" spans="4:5" x14ac:dyDescent="0.25">
      <c r="D127" s="2">
        <v>69</v>
      </c>
      <c r="E127" s="6">
        <f t="shared" ca="1" si="1"/>
        <v>17.761967532467523</v>
      </c>
    </row>
    <row r="128" spans="4:5" x14ac:dyDescent="0.25">
      <c r="D128" s="2">
        <v>68.75</v>
      </c>
      <c r="E128" s="6">
        <f t="shared" ca="1" si="1"/>
        <v>17.594034090909076</v>
      </c>
    </row>
    <row r="129" spans="4:5" x14ac:dyDescent="0.25">
      <c r="D129" s="2">
        <v>68.5</v>
      </c>
      <c r="E129" s="6">
        <f t="shared" ca="1" si="1"/>
        <v>17.426100649350637</v>
      </c>
    </row>
    <row r="130" spans="4:5" x14ac:dyDescent="0.25">
      <c r="D130" s="2">
        <v>68.25</v>
      </c>
      <c r="E130" s="6">
        <f t="shared" ca="1" si="1"/>
        <v>17.258167207792198</v>
      </c>
    </row>
    <row r="131" spans="4:5" x14ac:dyDescent="0.25">
      <c r="D131" s="2">
        <v>68</v>
      </c>
      <c r="E131" s="6">
        <f t="shared" ca="1" si="1"/>
        <v>17.090233766233752</v>
      </c>
    </row>
    <row r="132" spans="4:5" x14ac:dyDescent="0.25">
      <c r="D132" s="2">
        <v>67.75</v>
      </c>
      <c r="E132" s="6">
        <f t="shared" ca="1" si="1"/>
        <v>16.922300324675312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16.754366883116873</v>
      </c>
    </row>
    <row r="134" spans="4:5" x14ac:dyDescent="0.25">
      <c r="D134" s="2">
        <v>67.25</v>
      </c>
      <c r="E134" s="6">
        <f t="shared" ca="1" si="2"/>
        <v>16.586433441558427</v>
      </c>
    </row>
    <row r="135" spans="4:5" x14ac:dyDescent="0.25">
      <c r="D135" s="2">
        <v>67</v>
      </c>
      <c r="E135" s="6">
        <f t="shared" ca="1" si="2"/>
        <v>16.418499999999987</v>
      </c>
    </row>
    <row r="136" spans="4:5" x14ac:dyDescent="0.25">
      <c r="D136" s="2">
        <v>66.75</v>
      </c>
      <c r="E136" s="6">
        <f t="shared" ca="1" si="2"/>
        <v>16.250566558441548</v>
      </c>
    </row>
    <row r="137" spans="4:5" x14ac:dyDescent="0.25">
      <c r="D137" s="2">
        <v>66.5</v>
      </c>
      <c r="E137" s="6">
        <f t="shared" ca="1" si="2"/>
        <v>16.082633116883102</v>
      </c>
    </row>
    <row r="138" spans="4:5" x14ac:dyDescent="0.25">
      <c r="D138" s="2">
        <v>66.25</v>
      </c>
      <c r="E138" s="6">
        <f t="shared" ca="1" si="2"/>
        <v>15.937569060773473</v>
      </c>
    </row>
    <row r="139" spans="4:5" x14ac:dyDescent="0.25">
      <c r="D139" s="2">
        <v>66</v>
      </c>
      <c r="E139" s="6">
        <f t="shared" ca="1" si="2"/>
        <v>15.814659300184157</v>
      </c>
    </row>
    <row r="140" spans="4:5" x14ac:dyDescent="0.25">
      <c r="D140" s="2">
        <v>65.75</v>
      </c>
      <c r="E140" s="6">
        <f t="shared" ca="1" si="2"/>
        <v>15.691749539594841</v>
      </c>
    </row>
    <row r="141" spans="4:5" x14ac:dyDescent="0.25">
      <c r="D141" s="2">
        <v>65.5</v>
      </c>
      <c r="E141" s="6">
        <f t="shared" ca="1" si="2"/>
        <v>15.568839779005518</v>
      </c>
    </row>
    <row r="142" spans="4:5" x14ac:dyDescent="0.25">
      <c r="D142" s="2">
        <v>65.25</v>
      </c>
      <c r="E142" s="6">
        <f t="shared" ca="1" si="2"/>
        <v>15.445930018416203</v>
      </c>
    </row>
    <row r="143" spans="4:5" x14ac:dyDescent="0.25">
      <c r="D143" s="2">
        <v>65</v>
      </c>
      <c r="E143" s="6">
        <f t="shared" ca="1" si="2"/>
        <v>15.323020257826883</v>
      </c>
    </row>
    <row r="144" spans="4:5" x14ac:dyDescent="0.25">
      <c r="D144" s="2">
        <v>64.75</v>
      </c>
      <c r="E144" s="6">
        <f t="shared" ca="1" si="2"/>
        <v>15.200110497237564</v>
      </c>
    </row>
    <row r="145" spans="4:5" x14ac:dyDescent="0.25">
      <c r="D145" s="2">
        <v>64.5</v>
      </c>
      <c r="E145" s="6">
        <f t="shared" ca="1" si="2"/>
        <v>15.077200736648248</v>
      </c>
    </row>
    <row r="146" spans="4:5" x14ac:dyDescent="0.25">
      <c r="D146" s="2">
        <v>64.25</v>
      </c>
      <c r="E146" s="6">
        <f t="shared" ca="1" si="2"/>
        <v>14.954290976058928</v>
      </c>
    </row>
    <row r="147" spans="4:5" x14ac:dyDescent="0.25">
      <c r="D147" s="2">
        <v>64</v>
      </c>
      <c r="E147" s="6">
        <f t="shared" ca="1" si="2"/>
        <v>14.831381215469609</v>
      </c>
    </row>
    <row r="148" spans="4:5" x14ac:dyDescent="0.25">
      <c r="D148" s="2">
        <v>63.75</v>
      </c>
      <c r="E148" s="6">
        <f t="shared" ca="1" si="2"/>
        <v>14.708471454880289</v>
      </c>
    </row>
    <row r="149" spans="4:5" x14ac:dyDescent="0.25">
      <c r="D149" s="2">
        <v>63.5</v>
      </c>
      <c r="E149" s="6">
        <f t="shared" ca="1" si="2"/>
        <v>14.58556169429097</v>
      </c>
    </row>
    <row r="150" spans="4:5" x14ac:dyDescent="0.25">
      <c r="D150" s="2">
        <v>63.25</v>
      </c>
      <c r="E150" s="6">
        <f t="shared" ca="1" si="2"/>
        <v>14.462651933701654</v>
      </c>
    </row>
    <row r="151" spans="4:5" x14ac:dyDescent="0.25">
      <c r="D151" s="2">
        <v>63</v>
      </c>
      <c r="E151" s="6">
        <f t="shared" ca="1" si="2"/>
        <v>14.339742173112334</v>
      </c>
    </row>
    <row r="152" spans="4:5" x14ac:dyDescent="0.25">
      <c r="D152" s="2">
        <v>62.75</v>
      </c>
      <c r="E152" s="6">
        <f t="shared" ca="1" si="2"/>
        <v>14.216832412523015</v>
      </c>
    </row>
    <row r="153" spans="4:5" x14ac:dyDescent="0.25">
      <c r="D153" s="2">
        <v>62.5</v>
      </c>
      <c r="E153" s="6">
        <f t="shared" ca="1" si="2"/>
        <v>14.093922651933699</v>
      </c>
    </row>
    <row r="154" spans="4:5" x14ac:dyDescent="0.25">
      <c r="D154" s="2">
        <v>62.25</v>
      </c>
      <c r="E154" s="6">
        <f t="shared" ca="1" si="2"/>
        <v>13.97101289134438</v>
      </c>
    </row>
    <row r="155" spans="4:5" x14ac:dyDescent="0.25">
      <c r="D155" s="2">
        <v>62</v>
      </c>
      <c r="E155" s="6">
        <f t="shared" ca="1" si="2"/>
        <v>13.84810313075506</v>
      </c>
    </row>
    <row r="156" spans="4:5" x14ac:dyDescent="0.25">
      <c r="D156" s="2">
        <v>61.75</v>
      </c>
      <c r="E156" s="6">
        <f t="shared" ca="1" si="2"/>
        <v>13.725193370165741</v>
      </c>
    </row>
    <row r="157" spans="4:5" x14ac:dyDescent="0.25">
      <c r="D157" s="2">
        <v>61.5</v>
      </c>
      <c r="E157" s="6">
        <f t="shared" ca="1" si="2"/>
        <v>13.602283609576421</v>
      </c>
    </row>
    <row r="158" spans="4:5" x14ac:dyDescent="0.25">
      <c r="D158" s="2">
        <v>61.25</v>
      </c>
      <c r="E158" s="6">
        <f t="shared" ca="1" si="2"/>
        <v>13.479373848987105</v>
      </c>
    </row>
    <row r="159" spans="4:5" x14ac:dyDescent="0.25">
      <c r="D159" s="2">
        <v>61</v>
      </c>
      <c r="E159" s="6">
        <f t="shared" ca="1" si="2"/>
        <v>13.356464088397786</v>
      </c>
    </row>
    <row r="160" spans="4:5" x14ac:dyDescent="0.25">
      <c r="D160" s="2">
        <v>60.75</v>
      </c>
      <c r="E160" s="6">
        <f t="shared" ca="1" si="2"/>
        <v>13.233554327808466</v>
      </c>
    </row>
    <row r="161" spans="4:5" x14ac:dyDescent="0.25">
      <c r="D161" s="2">
        <v>60.5</v>
      </c>
      <c r="E161" s="6">
        <f t="shared" ca="1" si="2"/>
        <v>13.110644567219151</v>
      </c>
    </row>
    <row r="162" spans="4:5" x14ac:dyDescent="0.25">
      <c r="D162" s="2">
        <v>60.25</v>
      </c>
      <c r="E162" s="6">
        <f t="shared" ca="1" si="2"/>
        <v>12.987734806629831</v>
      </c>
    </row>
    <row r="163" spans="4:5" x14ac:dyDescent="0.25">
      <c r="D163" s="2">
        <v>60</v>
      </c>
      <c r="E163" s="6">
        <f t="shared" ca="1" si="2"/>
        <v>12.864825046040512</v>
      </c>
    </row>
    <row r="164" spans="4:5" x14ac:dyDescent="0.25">
      <c r="D164" s="2">
        <v>59.75</v>
      </c>
      <c r="E164" s="6">
        <f t="shared" ca="1" si="2"/>
        <v>12.741915285451192</v>
      </c>
    </row>
    <row r="165" spans="4:5" x14ac:dyDescent="0.25">
      <c r="D165" s="2">
        <v>59.5</v>
      </c>
      <c r="E165" s="6">
        <f t="shared" ca="1" si="2"/>
        <v>12.619005524861873</v>
      </c>
    </row>
    <row r="166" spans="4:5" x14ac:dyDescent="0.25">
      <c r="D166" s="2">
        <v>59.25</v>
      </c>
      <c r="E166" s="6">
        <f t="shared" ca="1" si="2"/>
        <v>12.496095764272557</v>
      </c>
    </row>
    <row r="167" spans="4:5" x14ac:dyDescent="0.25">
      <c r="D167" s="2">
        <v>59</v>
      </c>
      <c r="E167" s="6">
        <f t="shared" ca="1" si="2"/>
        <v>12.373186003683237</v>
      </c>
    </row>
    <row r="168" spans="4:5" x14ac:dyDescent="0.25">
      <c r="D168" s="2">
        <v>58.75</v>
      </c>
      <c r="E168" s="6">
        <f t="shared" ca="1" si="2"/>
        <v>12.250276243093918</v>
      </c>
    </row>
    <row r="169" spans="4:5" x14ac:dyDescent="0.25">
      <c r="D169" s="2">
        <v>58.5</v>
      </c>
      <c r="E169" s="6">
        <f t="shared" ca="1" si="2"/>
        <v>12.127366482504602</v>
      </c>
    </row>
    <row r="170" spans="4:5" x14ac:dyDescent="0.25">
      <c r="D170" s="2">
        <v>58.25</v>
      </c>
      <c r="E170" s="6">
        <f t="shared" ca="1" si="2"/>
        <v>12.004456721915282</v>
      </c>
    </row>
    <row r="171" spans="4:5" x14ac:dyDescent="0.25">
      <c r="D171" s="2">
        <v>58</v>
      </c>
      <c r="E171" s="6">
        <f t="shared" ca="1" si="2"/>
        <v>11.881546961325963</v>
      </c>
    </row>
    <row r="172" spans="4:5" x14ac:dyDescent="0.25">
      <c r="D172" s="2">
        <v>57.75</v>
      </c>
      <c r="E172" s="6">
        <f t="shared" ca="1" si="2"/>
        <v>11.758637200736644</v>
      </c>
    </row>
    <row r="173" spans="4:5" x14ac:dyDescent="0.25">
      <c r="D173" s="2">
        <v>57.5</v>
      </c>
      <c r="E173" s="6">
        <f t="shared" ca="1" si="2"/>
        <v>11.635727440147324</v>
      </c>
    </row>
    <row r="174" spans="4:5" x14ac:dyDescent="0.25">
      <c r="D174" s="2">
        <v>57.25</v>
      </c>
      <c r="E174" s="6">
        <f t="shared" ca="1" si="2"/>
        <v>11.512817679558008</v>
      </c>
    </row>
    <row r="175" spans="4:5" x14ac:dyDescent="0.25">
      <c r="D175" s="2">
        <v>57</v>
      </c>
      <c r="E175" s="6">
        <f t="shared" ca="1" si="2"/>
        <v>11.389907918968689</v>
      </c>
    </row>
    <row r="176" spans="4:5" x14ac:dyDescent="0.25">
      <c r="D176" s="2">
        <v>56.75</v>
      </c>
      <c r="E176" s="6">
        <f t="shared" ca="1" si="2"/>
        <v>11.266998158379369</v>
      </c>
    </row>
    <row r="177" spans="4:5" x14ac:dyDescent="0.25">
      <c r="D177" s="2">
        <v>56.5</v>
      </c>
      <c r="E177" s="6">
        <f t="shared" ca="1" si="2"/>
        <v>11.144088397790053</v>
      </c>
    </row>
    <row r="178" spans="4:5" x14ac:dyDescent="0.25">
      <c r="D178" s="2">
        <v>56.25</v>
      </c>
      <c r="E178" s="6">
        <f t="shared" ca="1" si="2"/>
        <v>11.021178637200734</v>
      </c>
    </row>
    <row r="179" spans="4:5" x14ac:dyDescent="0.25">
      <c r="D179" s="2">
        <v>56</v>
      </c>
      <c r="E179" s="6">
        <f t="shared" ca="1" si="2"/>
        <v>10.898268876611414</v>
      </c>
    </row>
    <row r="180" spans="4:5" x14ac:dyDescent="0.25">
      <c r="D180" s="2">
        <v>55.75</v>
      </c>
      <c r="E180" s="6">
        <f t="shared" ca="1" si="2"/>
        <v>10.775359116022095</v>
      </c>
    </row>
    <row r="181" spans="4:5" x14ac:dyDescent="0.25">
      <c r="D181" s="2">
        <v>55.5</v>
      </c>
      <c r="E181" s="6">
        <f t="shared" ca="1" si="2"/>
        <v>10.652449355432775</v>
      </c>
    </row>
    <row r="182" spans="4:5" x14ac:dyDescent="0.25">
      <c r="D182" s="2">
        <v>55.25</v>
      </c>
      <c r="E182" s="6">
        <f t="shared" ca="1" si="2"/>
        <v>10.52953959484346</v>
      </c>
    </row>
    <row r="183" spans="4:5" x14ac:dyDescent="0.25">
      <c r="D183" s="2">
        <v>55</v>
      </c>
      <c r="E183" s="6">
        <f t="shared" ca="1" si="2"/>
        <v>10.40662983425414</v>
      </c>
    </row>
    <row r="184" spans="4:5" x14ac:dyDescent="0.25">
      <c r="D184" s="2">
        <v>54.75</v>
      </c>
      <c r="E184" s="6">
        <f t="shared" ca="1" si="2"/>
        <v>10.283720073664821</v>
      </c>
    </row>
    <row r="185" spans="4:5" x14ac:dyDescent="0.25">
      <c r="D185" s="2">
        <v>54.5</v>
      </c>
      <c r="E185" s="6">
        <f t="shared" ca="1" si="2"/>
        <v>10.160810313075505</v>
      </c>
    </row>
    <row r="186" spans="4:5" x14ac:dyDescent="0.25">
      <c r="D186" s="2">
        <v>54.25</v>
      </c>
      <c r="E186" s="6">
        <f t="shared" ca="1" si="2"/>
        <v>10.037900552486185</v>
      </c>
    </row>
    <row r="187" spans="4:5" x14ac:dyDescent="0.25">
      <c r="D187" s="2">
        <v>54</v>
      </c>
      <c r="E187" s="6">
        <f t="shared" ca="1" si="2"/>
        <v>9.9149907918968658</v>
      </c>
    </row>
    <row r="188" spans="4:5" x14ac:dyDescent="0.25">
      <c r="D188" s="2">
        <v>53.75</v>
      </c>
      <c r="E188" s="6">
        <f t="shared" ca="1" si="2"/>
        <v>9.7920810313075464</v>
      </c>
    </row>
    <row r="189" spans="4:5" x14ac:dyDescent="0.25">
      <c r="D189" s="2">
        <v>53.5</v>
      </c>
      <c r="E189" s="6">
        <f t="shared" ca="1" si="2"/>
        <v>9.6691712707182269</v>
      </c>
    </row>
    <row r="190" spans="4:5" x14ac:dyDescent="0.25">
      <c r="D190" s="2">
        <v>53.25</v>
      </c>
      <c r="E190" s="6">
        <f t="shared" ca="1" si="2"/>
        <v>9.546261510128911</v>
      </c>
    </row>
    <row r="191" spans="4:5" x14ac:dyDescent="0.25">
      <c r="D191" s="2">
        <v>53</v>
      </c>
      <c r="E191" s="6">
        <f t="shared" ca="1" si="2"/>
        <v>9.4233517495395915</v>
      </c>
    </row>
    <row r="192" spans="4:5" x14ac:dyDescent="0.25">
      <c r="D192" s="2">
        <v>52.75</v>
      </c>
      <c r="E192" s="6">
        <f t="shared" ca="1" si="2"/>
        <v>9.3004419889502721</v>
      </c>
    </row>
    <row r="193" spans="4:5" x14ac:dyDescent="0.25">
      <c r="D193" s="2">
        <v>52.5</v>
      </c>
      <c r="E193" s="6">
        <f t="shared" ca="1" si="2"/>
        <v>9.1775322283609562</v>
      </c>
    </row>
    <row r="194" spans="4:5" x14ac:dyDescent="0.25">
      <c r="D194" s="2">
        <v>52.25</v>
      </c>
      <c r="E194" s="6">
        <f t="shared" ca="1" si="2"/>
        <v>9.0546224677716367</v>
      </c>
    </row>
    <row r="195" spans="4:5" x14ac:dyDescent="0.25">
      <c r="D195" s="2">
        <v>52</v>
      </c>
      <c r="E195" s="6">
        <f t="shared" ca="1" si="2"/>
        <v>8.9317127071823172</v>
      </c>
    </row>
    <row r="196" spans="4:5" x14ac:dyDescent="0.25">
      <c r="D196" s="2">
        <v>51.75</v>
      </c>
      <c r="E196" s="6">
        <f t="shared" ca="1" si="2"/>
        <v>8.8088029465929978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8.6858931860036783</v>
      </c>
    </row>
    <row r="198" spans="4:5" x14ac:dyDescent="0.25">
      <c r="D198" s="2">
        <v>51.25</v>
      </c>
      <c r="E198" s="6">
        <f t="shared" ca="1" si="3"/>
        <v>8.5629834254143624</v>
      </c>
    </row>
    <row r="199" spans="4:5" x14ac:dyDescent="0.25">
      <c r="D199" s="2">
        <v>51</v>
      </c>
      <c r="E199" s="6">
        <f t="shared" ca="1" si="3"/>
        <v>8.440073664825043</v>
      </c>
    </row>
    <row r="200" spans="4:5" x14ac:dyDescent="0.25">
      <c r="D200" s="2">
        <v>50.75</v>
      </c>
      <c r="E200" s="6">
        <f t="shared" ca="1" si="3"/>
        <v>8.3171639042357235</v>
      </c>
    </row>
    <row r="201" spans="4:5" x14ac:dyDescent="0.25">
      <c r="D201" s="2">
        <v>50.5</v>
      </c>
      <c r="E201" s="6">
        <f t="shared" ca="1" si="3"/>
        <v>8.1942541436464076</v>
      </c>
    </row>
    <row r="202" spans="4:5" x14ac:dyDescent="0.25">
      <c r="D202" s="2">
        <v>50.25</v>
      </c>
      <c r="E202" s="6">
        <f t="shared" ca="1" si="3"/>
        <v>8.0713443830570881</v>
      </c>
    </row>
    <row r="203" spans="4:5" x14ac:dyDescent="0.25">
      <c r="D203" s="2">
        <v>50</v>
      </c>
      <c r="E203" s="6">
        <f t="shared" ca="1" si="3"/>
        <v>7.9728682170542626</v>
      </c>
    </row>
    <row r="204" spans="4:5" x14ac:dyDescent="0.25">
      <c r="D204" s="2">
        <v>49.75</v>
      </c>
      <c r="E204" s="6">
        <f t="shared" ca="1" si="3"/>
        <v>7.908197674418604</v>
      </c>
    </row>
    <row r="205" spans="4:5" x14ac:dyDescent="0.25">
      <c r="D205" s="2">
        <v>49.5</v>
      </c>
      <c r="E205" s="6">
        <f t="shared" ca="1" si="3"/>
        <v>7.8435271317829454</v>
      </c>
    </row>
    <row r="206" spans="4:5" x14ac:dyDescent="0.25">
      <c r="D206" s="2">
        <v>49.25</v>
      </c>
      <c r="E206" s="6">
        <f t="shared" ca="1" si="3"/>
        <v>7.7788565891472867</v>
      </c>
    </row>
    <row r="207" spans="4:5" x14ac:dyDescent="0.25">
      <c r="D207" s="2">
        <v>49</v>
      </c>
      <c r="E207" s="6">
        <f t="shared" ca="1" si="3"/>
        <v>7.7141860465116281</v>
      </c>
    </row>
    <row r="208" spans="4:5" x14ac:dyDescent="0.25">
      <c r="D208" s="2">
        <v>48.75</v>
      </c>
      <c r="E208" s="6">
        <f t="shared" ca="1" si="3"/>
        <v>7.6495155038759677</v>
      </c>
    </row>
    <row r="209" spans="4:5" x14ac:dyDescent="0.25">
      <c r="D209" s="2">
        <v>48.5</v>
      </c>
      <c r="E209" s="6">
        <f t="shared" ca="1" si="3"/>
        <v>7.584844961240309</v>
      </c>
    </row>
    <row r="210" spans="4:5" x14ac:dyDescent="0.25">
      <c r="D210" s="2">
        <v>48.25</v>
      </c>
      <c r="E210" s="6">
        <f t="shared" ca="1" si="3"/>
        <v>7.5201744186046504</v>
      </c>
    </row>
    <row r="211" spans="4:5" x14ac:dyDescent="0.25">
      <c r="D211" s="2">
        <v>48</v>
      </c>
      <c r="E211" s="6">
        <f t="shared" ca="1" si="3"/>
        <v>7.4555038759689918</v>
      </c>
    </row>
    <row r="212" spans="4:5" x14ac:dyDescent="0.25">
      <c r="D212" s="2">
        <v>47.75</v>
      </c>
      <c r="E212" s="6">
        <f t="shared" ca="1" si="3"/>
        <v>7.3908333333333331</v>
      </c>
    </row>
    <row r="213" spans="4:5" x14ac:dyDescent="0.25">
      <c r="D213" s="2">
        <v>47.5</v>
      </c>
      <c r="E213" s="6">
        <f t="shared" ca="1" si="3"/>
        <v>7.3261627906976745</v>
      </c>
    </row>
    <row r="214" spans="4:5" x14ac:dyDescent="0.25">
      <c r="D214" s="2">
        <v>47.25</v>
      </c>
      <c r="E214" s="6">
        <f t="shared" ca="1" si="3"/>
        <v>7.2614922480620159</v>
      </c>
    </row>
    <row r="215" spans="4:5" x14ac:dyDescent="0.25">
      <c r="D215" s="2">
        <v>47</v>
      </c>
      <c r="E215" s="6">
        <f t="shared" ca="1" si="3"/>
        <v>7.1968217054263555</v>
      </c>
    </row>
    <row r="216" spans="4:5" x14ac:dyDescent="0.25">
      <c r="D216" s="2">
        <v>46.75</v>
      </c>
      <c r="E216" s="6">
        <f t="shared" ca="1" si="3"/>
        <v>7.1321511627906968</v>
      </c>
    </row>
    <row r="217" spans="4:5" x14ac:dyDescent="0.25">
      <c r="D217" s="2">
        <v>46.5</v>
      </c>
      <c r="E217" s="6">
        <f t="shared" ca="1" si="3"/>
        <v>7.0674806201550382</v>
      </c>
    </row>
    <row r="218" spans="4:5" x14ac:dyDescent="0.25">
      <c r="D218" s="2">
        <v>46.25</v>
      </c>
      <c r="E218" s="6">
        <f t="shared" ca="1" si="3"/>
        <v>7.0028100775193796</v>
      </c>
    </row>
    <row r="219" spans="4:5" x14ac:dyDescent="0.25">
      <c r="D219" s="2">
        <v>46</v>
      </c>
      <c r="E219" s="6">
        <f t="shared" ca="1" si="3"/>
        <v>6.9381395348837209</v>
      </c>
    </row>
    <row r="220" spans="4:5" x14ac:dyDescent="0.25">
      <c r="D220" s="2">
        <v>45.75</v>
      </c>
      <c r="E220" s="6">
        <f t="shared" ca="1" si="3"/>
        <v>6.8734689922480623</v>
      </c>
    </row>
    <row r="221" spans="4:5" x14ac:dyDescent="0.25">
      <c r="D221" s="2">
        <v>45.5</v>
      </c>
      <c r="E221" s="6">
        <f t="shared" ca="1" si="3"/>
        <v>6.8087984496124019</v>
      </c>
    </row>
    <row r="222" spans="4:5" x14ac:dyDescent="0.25">
      <c r="D222" s="2">
        <v>45.25</v>
      </c>
      <c r="E222" s="6">
        <f t="shared" ca="1" si="3"/>
        <v>6.7441279069767432</v>
      </c>
    </row>
    <row r="223" spans="4:5" x14ac:dyDescent="0.25">
      <c r="D223" s="2">
        <v>45</v>
      </c>
      <c r="E223" s="6">
        <f t="shared" ca="1" si="3"/>
        <v>6.6794573643410846</v>
      </c>
    </row>
    <row r="224" spans="4:5" x14ac:dyDescent="0.25">
      <c r="D224" s="2">
        <v>44.75</v>
      </c>
      <c r="E224" s="6">
        <f t="shared" ca="1" si="3"/>
        <v>6.614786821705426</v>
      </c>
    </row>
    <row r="225" spans="4:5" x14ac:dyDescent="0.25">
      <c r="D225" s="2">
        <v>44.5</v>
      </c>
      <c r="E225" s="6">
        <f t="shared" ca="1" si="3"/>
        <v>6.5501162790697673</v>
      </c>
    </row>
    <row r="226" spans="4:5" x14ac:dyDescent="0.25">
      <c r="D226" s="2">
        <v>44.25</v>
      </c>
      <c r="E226" s="6">
        <f t="shared" ca="1" si="3"/>
        <v>6.4854457364341087</v>
      </c>
    </row>
    <row r="227" spans="4:5" x14ac:dyDescent="0.25">
      <c r="D227" s="2">
        <v>44</v>
      </c>
      <c r="E227" s="6">
        <f t="shared" ca="1" si="3"/>
        <v>6.4207751937984501</v>
      </c>
    </row>
    <row r="228" spans="4:5" x14ac:dyDescent="0.25">
      <c r="D228" s="2">
        <v>43.75</v>
      </c>
      <c r="E228" s="6">
        <f t="shared" ca="1" si="3"/>
        <v>6.3561046511627897</v>
      </c>
    </row>
    <row r="229" spans="4:5" x14ac:dyDescent="0.25">
      <c r="D229" s="2">
        <v>43.5</v>
      </c>
      <c r="E229" s="6">
        <f t="shared" ca="1" si="3"/>
        <v>6.291434108527131</v>
      </c>
    </row>
    <row r="230" spans="4:5" x14ac:dyDescent="0.25">
      <c r="D230" s="2">
        <v>43.25</v>
      </c>
      <c r="E230" s="6">
        <f t="shared" ca="1" si="3"/>
        <v>6.2267635658914724</v>
      </c>
    </row>
    <row r="231" spans="4:5" x14ac:dyDescent="0.25">
      <c r="D231" s="2">
        <v>43</v>
      </c>
      <c r="E231" s="6">
        <f t="shared" ca="1" si="3"/>
        <v>6.1620930232558138</v>
      </c>
    </row>
    <row r="232" spans="4:5" x14ac:dyDescent="0.25">
      <c r="D232" s="2">
        <v>42.75</v>
      </c>
      <c r="E232" s="6">
        <f t="shared" ca="1" si="3"/>
        <v>6.0974224806201551</v>
      </c>
    </row>
    <row r="233" spans="4:5" x14ac:dyDescent="0.25">
      <c r="D233" s="2">
        <v>42.5</v>
      </c>
      <c r="E233" s="6">
        <f t="shared" ca="1" si="3"/>
        <v>6.0327519379844965</v>
      </c>
    </row>
    <row r="234" spans="4:5" x14ac:dyDescent="0.25">
      <c r="D234" s="2">
        <v>42.25</v>
      </c>
      <c r="E234" s="6">
        <f t="shared" ca="1" si="3"/>
        <v>5.9680813953488361</v>
      </c>
    </row>
    <row r="235" spans="4:5" x14ac:dyDescent="0.25">
      <c r="D235" s="2">
        <v>42</v>
      </c>
      <c r="E235" s="6">
        <f t="shared" ca="1" si="3"/>
        <v>5.9034108527131774</v>
      </c>
    </row>
    <row r="236" spans="4:5" x14ac:dyDescent="0.25">
      <c r="D236" s="2">
        <v>41.75</v>
      </c>
      <c r="E236" s="6">
        <f t="shared" ca="1" si="3"/>
        <v>5.8387403100775188</v>
      </c>
    </row>
    <row r="237" spans="4:5" x14ac:dyDescent="0.25">
      <c r="D237" s="2">
        <v>41.5</v>
      </c>
      <c r="E237" s="6">
        <f t="shared" ca="1" si="3"/>
        <v>5.7740697674418602</v>
      </c>
    </row>
    <row r="238" spans="4:5" x14ac:dyDescent="0.25">
      <c r="D238" s="2">
        <v>41.25</v>
      </c>
      <c r="E238" s="6">
        <f t="shared" ca="1" si="3"/>
        <v>5.7093992248062015</v>
      </c>
    </row>
    <row r="239" spans="4:5" x14ac:dyDescent="0.25">
      <c r="D239" s="2">
        <v>41</v>
      </c>
      <c r="E239" s="6">
        <f t="shared" ca="1" si="3"/>
        <v>5.6447286821705429</v>
      </c>
    </row>
    <row r="240" spans="4:5" x14ac:dyDescent="0.25">
      <c r="D240" s="2">
        <v>40.75</v>
      </c>
      <c r="E240" s="6">
        <f t="shared" ca="1" si="3"/>
        <v>5.5800581395348825</v>
      </c>
    </row>
    <row r="241" spans="4:5" x14ac:dyDescent="0.25">
      <c r="D241" s="2">
        <v>40.5</v>
      </c>
      <c r="E241" s="6">
        <f t="shared" ca="1" si="3"/>
        <v>5.5153875968992239</v>
      </c>
    </row>
    <row r="242" spans="4:5" x14ac:dyDescent="0.25">
      <c r="D242" s="2">
        <v>40.25</v>
      </c>
      <c r="E242" s="6">
        <f t="shared" ca="1" si="3"/>
        <v>5.4507170542635652</v>
      </c>
    </row>
    <row r="243" spans="4:5" x14ac:dyDescent="0.25">
      <c r="D243" s="2">
        <v>40</v>
      </c>
      <c r="E243" s="6">
        <f t="shared" ca="1" si="3"/>
        <v>5.3860465116279066</v>
      </c>
    </row>
    <row r="244" spans="4:5" x14ac:dyDescent="0.25">
      <c r="D244" s="2">
        <v>39.75</v>
      </c>
      <c r="E244" s="6">
        <f t="shared" ca="1" si="3"/>
        <v>5.321375968992248</v>
      </c>
    </row>
    <row r="245" spans="4:5" x14ac:dyDescent="0.25">
      <c r="D245" s="2">
        <v>39.5</v>
      </c>
      <c r="E245" s="6">
        <f t="shared" ca="1" si="3"/>
        <v>5.2567054263565893</v>
      </c>
    </row>
    <row r="246" spans="4:5" x14ac:dyDescent="0.25">
      <c r="D246" s="2">
        <v>39.25</v>
      </c>
      <c r="E246" s="6">
        <f t="shared" ca="1" si="3"/>
        <v>5.1920348837209307</v>
      </c>
    </row>
    <row r="247" spans="4:5" x14ac:dyDescent="0.25">
      <c r="D247" s="2">
        <v>39</v>
      </c>
      <c r="E247" s="6">
        <f t="shared" ca="1" si="3"/>
        <v>5.1273643410852703</v>
      </c>
    </row>
    <row r="248" spans="4:5" x14ac:dyDescent="0.25">
      <c r="D248" s="2">
        <v>38.75</v>
      </c>
      <c r="E248" s="6">
        <f t="shared" ca="1" si="3"/>
        <v>5.0626937984496116</v>
      </c>
    </row>
    <row r="249" spans="4:5" x14ac:dyDescent="0.25">
      <c r="D249" s="2">
        <v>38.5</v>
      </c>
      <c r="E249" s="6">
        <f t="shared" ca="1" si="3"/>
        <v>4.998023255813953</v>
      </c>
    </row>
    <row r="250" spans="4:5" x14ac:dyDescent="0.25">
      <c r="D250" s="2">
        <v>38.25</v>
      </c>
      <c r="E250" s="6">
        <f t="shared" ca="1" si="3"/>
        <v>4.9333527131782944</v>
      </c>
    </row>
    <row r="251" spans="4:5" x14ac:dyDescent="0.25">
      <c r="D251" s="2">
        <v>38</v>
      </c>
      <c r="E251" s="6">
        <f t="shared" ca="1" si="3"/>
        <v>4.8686821705426357</v>
      </c>
    </row>
    <row r="252" spans="4:5" x14ac:dyDescent="0.25">
      <c r="D252" s="2">
        <v>37.75</v>
      </c>
      <c r="E252" s="6">
        <f t="shared" ca="1" si="3"/>
        <v>4.8040116279069771</v>
      </c>
    </row>
    <row r="253" spans="4:5" x14ac:dyDescent="0.25">
      <c r="D253" s="2">
        <v>37.5</v>
      </c>
      <c r="E253" s="6">
        <f t="shared" ca="1" si="3"/>
        <v>4.7393410852713167</v>
      </c>
    </row>
    <row r="254" spans="4:5" x14ac:dyDescent="0.25">
      <c r="D254" s="2">
        <v>37.25</v>
      </c>
      <c r="E254" s="6">
        <f t="shared" ca="1" si="3"/>
        <v>4.6746705426356581</v>
      </c>
    </row>
    <row r="255" spans="4:5" x14ac:dyDescent="0.25">
      <c r="D255" s="2">
        <v>37</v>
      </c>
      <c r="E255" s="6">
        <f t="shared" ca="1" si="3"/>
        <v>4.6099999999999994</v>
      </c>
    </row>
    <row r="256" spans="4:5" x14ac:dyDescent="0.25">
      <c r="D256" s="2">
        <v>36.75</v>
      </c>
      <c r="E256" s="6">
        <f t="shared" ca="1" si="3"/>
        <v>4.5453294573643408</v>
      </c>
    </row>
    <row r="257" spans="4:5" x14ac:dyDescent="0.25">
      <c r="D257" s="2">
        <v>36.5</v>
      </c>
      <c r="E257" s="6">
        <f t="shared" ca="1" si="3"/>
        <v>4.4806589147286822</v>
      </c>
    </row>
    <row r="258" spans="4:5" x14ac:dyDescent="0.25">
      <c r="D258" s="2">
        <v>36.25</v>
      </c>
      <c r="E258" s="6">
        <f t="shared" ca="1" si="3"/>
        <v>4.4159883720930235</v>
      </c>
    </row>
    <row r="259" spans="4:5" x14ac:dyDescent="0.25">
      <c r="D259" s="2">
        <v>36</v>
      </c>
      <c r="E259" s="6">
        <f t="shared" ca="1" si="3"/>
        <v>4.3513178294573631</v>
      </c>
    </row>
    <row r="260" spans="4:5" x14ac:dyDescent="0.25">
      <c r="D260" s="2">
        <v>35.75</v>
      </c>
      <c r="E260" s="6">
        <f t="shared" ca="1" si="3"/>
        <v>4.2866472868217045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4.2219767441860458</v>
      </c>
    </row>
    <row r="262" spans="4:5" x14ac:dyDescent="0.25">
      <c r="D262" s="2">
        <v>35.25</v>
      </c>
      <c r="E262" s="6">
        <f t="shared" ca="1" si="4"/>
        <v>4.1573062015503872</v>
      </c>
    </row>
    <row r="263" spans="4:5" x14ac:dyDescent="0.25">
      <c r="D263" s="2">
        <v>35</v>
      </c>
      <c r="E263" s="6">
        <f t="shared" ca="1" si="4"/>
        <v>4.0926356589147286</v>
      </c>
    </row>
    <row r="264" spans="4:5" x14ac:dyDescent="0.25">
      <c r="D264" s="2">
        <v>34.75</v>
      </c>
      <c r="E264" s="6">
        <f t="shared" ca="1" si="4"/>
        <v>4.0279651162790699</v>
      </c>
    </row>
    <row r="265" spans="4:5" x14ac:dyDescent="0.25">
      <c r="D265" s="2">
        <v>34.5</v>
      </c>
      <c r="E265" s="6">
        <f t="shared" ca="1" si="4"/>
        <v>3.972942857142856</v>
      </c>
    </row>
    <row r="266" spans="4:5" x14ac:dyDescent="0.25">
      <c r="D266" s="2">
        <v>34.25</v>
      </c>
      <c r="E266" s="6">
        <f t="shared" ca="1" si="4"/>
        <v>3.9252714285714276</v>
      </c>
    </row>
    <row r="267" spans="4:5" x14ac:dyDescent="0.25">
      <c r="D267" s="2">
        <v>34</v>
      </c>
      <c r="E267" s="6">
        <f t="shared" ca="1" si="4"/>
        <v>3.8775999999999993</v>
      </c>
    </row>
    <row r="268" spans="4:5" x14ac:dyDescent="0.25">
      <c r="D268" s="2">
        <v>33.75</v>
      </c>
      <c r="E268" s="6">
        <f t="shared" ca="1" si="4"/>
        <v>3.82992857142857</v>
      </c>
    </row>
    <row r="269" spans="4:5" x14ac:dyDescent="0.25">
      <c r="D269" s="2">
        <v>33.5</v>
      </c>
      <c r="E269" s="6">
        <f t="shared" ca="1" si="4"/>
        <v>3.7822571428571417</v>
      </c>
    </row>
    <row r="270" spans="4:5" x14ac:dyDescent="0.25">
      <c r="D270" s="2">
        <v>33.25</v>
      </c>
      <c r="E270" s="6">
        <f t="shared" ca="1" si="4"/>
        <v>3.7345857142857133</v>
      </c>
    </row>
    <row r="271" spans="4:5" x14ac:dyDescent="0.25">
      <c r="D271" s="2">
        <v>33</v>
      </c>
      <c r="E271" s="6">
        <f t="shared" ca="1" si="4"/>
        <v>3.6869142857142849</v>
      </c>
    </row>
    <row r="272" spans="4:5" x14ac:dyDescent="0.25">
      <c r="D272" s="2">
        <v>32.75</v>
      </c>
      <c r="E272" s="6">
        <f t="shared" ca="1" si="4"/>
        <v>3.6392428571428566</v>
      </c>
    </row>
    <row r="273" spans="4:5" x14ac:dyDescent="0.25">
      <c r="D273" s="2">
        <v>32.5</v>
      </c>
      <c r="E273" s="6">
        <f t="shared" ca="1" si="4"/>
        <v>3.5915714285714273</v>
      </c>
    </row>
    <row r="274" spans="4:5" x14ac:dyDescent="0.25">
      <c r="D274" s="2">
        <v>32.25</v>
      </c>
      <c r="E274" s="6">
        <f t="shared" ca="1" si="4"/>
        <v>3.5438999999999989</v>
      </c>
    </row>
    <row r="275" spans="4:5" x14ac:dyDescent="0.25">
      <c r="D275" s="2">
        <v>32</v>
      </c>
      <c r="E275" s="6">
        <f t="shared" ca="1" si="4"/>
        <v>3.4962285714285706</v>
      </c>
    </row>
    <row r="276" spans="4:5" x14ac:dyDescent="0.25">
      <c r="D276" s="2">
        <v>31.75</v>
      </c>
      <c r="E276" s="6">
        <f t="shared" ca="1" si="4"/>
        <v>3.4485571428571422</v>
      </c>
    </row>
    <row r="277" spans="4:5" x14ac:dyDescent="0.25">
      <c r="D277" s="2">
        <v>31.5</v>
      </c>
      <c r="E277" s="6">
        <f t="shared" ca="1" si="4"/>
        <v>3.4008857142857138</v>
      </c>
    </row>
    <row r="278" spans="4:5" x14ac:dyDescent="0.25">
      <c r="D278" s="2">
        <v>31.25</v>
      </c>
      <c r="E278" s="6">
        <f t="shared" ca="1" si="4"/>
        <v>3.3532142857142846</v>
      </c>
    </row>
    <row r="279" spans="4:5" x14ac:dyDescent="0.25">
      <c r="D279" s="2">
        <v>31</v>
      </c>
      <c r="E279" s="6">
        <f t="shared" ca="1" si="4"/>
        <v>3.3055428571428562</v>
      </c>
    </row>
    <row r="280" spans="4:5" x14ac:dyDescent="0.25">
      <c r="D280" s="2">
        <v>30.75</v>
      </c>
      <c r="E280" s="6">
        <f t="shared" ca="1" si="4"/>
        <v>3.2578714285714279</v>
      </c>
    </row>
    <row r="281" spans="4:5" x14ac:dyDescent="0.25">
      <c r="D281" s="2">
        <v>30.5</v>
      </c>
      <c r="E281" s="6">
        <f t="shared" ca="1" si="4"/>
        <v>3.2101999999999995</v>
      </c>
    </row>
    <row r="282" spans="4:5" x14ac:dyDescent="0.25">
      <c r="D282" s="2">
        <v>30.25</v>
      </c>
      <c r="E282" s="6">
        <f t="shared" ca="1" si="4"/>
        <v>3.1625285714285711</v>
      </c>
    </row>
    <row r="283" spans="4:5" x14ac:dyDescent="0.25">
      <c r="D283" s="2">
        <v>30</v>
      </c>
      <c r="E283" s="6">
        <f t="shared" ca="1" si="4"/>
        <v>3.1148571428571419</v>
      </c>
    </row>
    <row r="284" spans="4:5" x14ac:dyDescent="0.25">
      <c r="D284" s="2">
        <v>29.75</v>
      </c>
      <c r="E284" s="6">
        <f t="shared" ca="1" si="4"/>
        <v>3.0671857142857135</v>
      </c>
    </row>
    <row r="285" spans="4:5" x14ac:dyDescent="0.25">
      <c r="D285" s="2">
        <v>29.5</v>
      </c>
      <c r="E285" s="6">
        <f t="shared" ca="1" si="4"/>
        <v>3.0195142857142852</v>
      </c>
    </row>
    <row r="286" spans="4:5" x14ac:dyDescent="0.25">
      <c r="D286" s="2">
        <v>29.25</v>
      </c>
      <c r="E286" s="6">
        <f t="shared" ca="1" si="4"/>
        <v>2.9718428571428568</v>
      </c>
    </row>
    <row r="287" spans="4:5" x14ac:dyDescent="0.25">
      <c r="D287" s="2">
        <v>29</v>
      </c>
      <c r="E287" s="6">
        <f t="shared" ca="1" si="4"/>
        <v>2.9241714285714275</v>
      </c>
    </row>
    <row r="288" spans="4:5" x14ac:dyDescent="0.25">
      <c r="D288" s="2">
        <v>28.75</v>
      </c>
      <c r="E288" s="6">
        <f t="shared" ca="1" si="4"/>
        <v>2.8764999999999992</v>
      </c>
    </row>
    <row r="289" spans="4:5" x14ac:dyDescent="0.25">
      <c r="D289" s="2">
        <v>28.5</v>
      </c>
      <c r="E289" s="6">
        <f t="shared" ca="1" si="4"/>
        <v>2.8288285714285708</v>
      </c>
    </row>
    <row r="290" spans="4:5" x14ac:dyDescent="0.25">
      <c r="D290" s="2">
        <v>28.25</v>
      </c>
      <c r="E290" s="6">
        <f t="shared" ca="1" si="4"/>
        <v>2.7811571428571424</v>
      </c>
    </row>
    <row r="291" spans="4:5" x14ac:dyDescent="0.25">
      <c r="D291" s="2">
        <v>28</v>
      </c>
      <c r="E291" s="6">
        <f t="shared" ca="1" si="4"/>
        <v>2.7334857142857141</v>
      </c>
    </row>
    <row r="292" spans="4:5" x14ac:dyDescent="0.25">
      <c r="D292" s="2">
        <v>27.75</v>
      </c>
      <c r="E292" s="6">
        <f t="shared" ca="1" si="4"/>
        <v>2.6858142857142848</v>
      </c>
    </row>
    <row r="293" spans="4:5" x14ac:dyDescent="0.25">
      <c r="D293" s="2">
        <v>27.5</v>
      </c>
      <c r="E293" s="6">
        <f t="shared" ca="1" si="4"/>
        <v>2.6381428571428565</v>
      </c>
    </row>
    <row r="294" spans="4:5" x14ac:dyDescent="0.25">
      <c r="D294" s="2">
        <v>27.25</v>
      </c>
      <c r="E294" s="6">
        <f t="shared" ca="1" si="4"/>
        <v>2.5904714285714281</v>
      </c>
    </row>
    <row r="295" spans="4:5" x14ac:dyDescent="0.25">
      <c r="D295" s="2">
        <v>27</v>
      </c>
      <c r="E295" s="6">
        <f t="shared" ca="1" si="4"/>
        <v>2.5427999999999997</v>
      </c>
    </row>
    <row r="296" spans="4:5" x14ac:dyDescent="0.25">
      <c r="D296" s="2">
        <v>26.75</v>
      </c>
      <c r="E296" s="6">
        <f t="shared" ca="1" si="4"/>
        <v>2.4951285714285714</v>
      </c>
    </row>
    <row r="297" spans="4:5" x14ac:dyDescent="0.25">
      <c r="D297" s="2">
        <v>26.5</v>
      </c>
      <c r="E297" s="6">
        <f t="shared" ca="1" si="4"/>
        <v>2.4474571428571421</v>
      </c>
    </row>
    <row r="298" spans="4:5" x14ac:dyDescent="0.25">
      <c r="D298" s="2">
        <v>26.25</v>
      </c>
      <c r="E298" s="6">
        <f t="shared" ca="1" si="4"/>
        <v>2.3997857142857137</v>
      </c>
    </row>
    <row r="299" spans="4:5" x14ac:dyDescent="0.25">
      <c r="D299" s="2">
        <v>26</v>
      </c>
      <c r="E299" s="6">
        <f t="shared" ca="1" si="4"/>
        <v>2.3521142857142854</v>
      </c>
    </row>
    <row r="300" spans="4:5" x14ac:dyDescent="0.25">
      <c r="D300" s="2">
        <v>25.75</v>
      </c>
      <c r="E300" s="6">
        <f t="shared" ca="1" si="4"/>
        <v>2.304442857142857</v>
      </c>
    </row>
    <row r="301" spans="4:5" x14ac:dyDescent="0.25">
      <c r="D301" s="2">
        <v>25.5</v>
      </c>
      <c r="E301" s="6">
        <f t="shared" ca="1" si="4"/>
        <v>2.2567714285714287</v>
      </c>
    </row>
    <row r="302" spans="4:5" x14ac:dyDescent="0.25">
      <c r="D302" s="2">
        <v>25.25</v>
      </c>
      <c r="E302" s="6">
        <f t="shared" ca="1" si="4"/>
        <v>2.2090999999999994</v>
      </c>
    </row>
    <row r="303" spans="4:5" x14ac:dyDescent="0.25">
      <c r="D303" s="2">
        <v>25</v>
      </c>
      <c r="E303" s="6">
        <f t="shared" ca="1" si="4"/>
        <v>2.161428571428571</v>
      </c>
    </row>
    <row r="304" spans="4:5" x14ac:dyDescent="0.25">
      <c r="D304" s="2">
        <v>24.75</v>
      </c>
      <c r="E304" s="6">
        <f t="shared" ca="1" si="4"/>
        <v>2.1137571428571427</v>
      </c>
    </row>
    <row r="305" spans="4:5" x14ac:dyDescent="0.25">
      <c r="D305" s="2">
        <v>24.5</v>
      </c>
      <c r="E305" s="6">
        <f t="shared" ca="1" si="4"/>
        <v>2.0660857142857143</v>
      </c>
    </row>
    <row r="306" spans="4:5" x14ac:dyDescent="0.25">
      <c r="D306" s="2">
        <v>24.25</v>
      </c>
      <c r="E306" s="6">
        <f t="shared" ca="1" si="4"/>
        <v>2.0184142857142851</v>
      </c>
    </row>
    <row r="307" spans="4:5" x14ac:dyDescent="0.25">
      <c r="D307" s="2">
        <v>24</v>
      </c>
      <c r="E307" s="6">
        <f t="shared" ca="1" si="4"/>
        <v>1.9756190476190478</v>
      </c>
    </row>
    <row r="308" spans="4:5" x14ac:dyDescent="0.25">
      <c r="D308" s="2">
        <v>23.75</v>
      </c>
      <c r="E308" s="6">
        <f t="shared" ca="1" si="4"/>
        <v>1.9358928571428575</v>
      </c>
    </row>
    <row r="309" spans="4:5" x14ac:dyDescent="0.25">
      <c r="D309" s="2">
        <v>23.5</v>
      </c>
      <c r="E309" s="6">
        <f t="shared" ca="1" si="4"/>
        <v>1.8961666666666668</v>
      </c>
    </row>
    <row r="310" spans="4:5" x14ac:dyDescent="0.25">
      <c r="D310" s="2">
        <v>23.25</v>
      </c>
      <c r="E310" s="6">
        <f t="shared" ca="1" si="4"/>
        <v>1.8564404761904765</v>
      </c>
    </row>
    <row r="311" spans="4:5" x14ac:dyDescent="0.25">
      <c r="D311" s="2">
        <v>23</v>
      </c>
      <c r="E311" s="6">
        <f t="shared" ca="1" si="4"/>
        <v>1.8167142857142857</v>
      </c>
    </row>
    <row r="312" spans="4:5" x14ac:dyDescent="0.25">
      <c r="D312" s="2">
        <v>22.75</v>
      </c>
      <c r="E312" s="6">
        <f t="shared" ca="1" si="4"/>
        <v>1.7769880952380954</v>
      </c>
    </row>
    <row r="313" spans="4:5" x14ac:dyDescent="0.25">
      <c r="D313" s="2">
        <v>22.5</v>
      </c>
      <c r="E313" s="6">
        <f t="shared" ca="1" si="4"/>
        <v>1.7372619047619051</v>
      </c>
    </row>
    <row r="314" spans="4:5" x14ac:dyDescent="0.25">
      <c r="D314" s="2">
        <v>22.25</v>
      </c>
      <c r="E314" s="6">
        <f t="shared" ca="1" si="4"/>
        <v>1.6975357142857144</v>
      </c>
    </row>
    <row r="315" spans="4:5" x14ac:dyDescent="0.25">
      <c r="D315" s="2">
        <v>22</v>
      </c>
      <c r="E315" s="6">
        <f t="shared" ca="1" si="4"/>
        <v>1.6578095238095241</v>
      </c>
    </row>
    <row r="316" spans="4:5" x14ac:dyDescent="0.25">
      <c r="D316" s="2">
        <v>21.75</v>
      </c>
      <c r="E316" s="6">
        <f t="shared" ca="1" si="4"/>
        <v>1.6180833333333338</v>
      </c>
    </row>
    <row r="317" spans="4:5" x14ac:dyDescent="0.25">
      <c r="D317" s="2">
        <v>21.5</v>
      </c>
      <c r="E317" s="6">
        <f t="shared" ca="1" si="4"/>
        <v>1.578357142857143</v>
      </c>
    </row>
    <row r="318" spans="4:5" x14ac:dyDescent="0.25">
      <c r="D318" s="2">
        <v>21.25</v>
      </c>
      <c r="E318" s="6">
        <f t="shared" ca="1" si="4"/>
        <v>1.5386309523809527</v>
      </c>
    </row>
    <row r="319" spans="4:5" x14ac:dyDescent="0.25">
      <c r="D319" s="2">
        <v>21</v>
      </c>
      <c r="E319" s="6">
        <f t="shared" ca="1" si="4"/>
        <v>1.4989047619047624</v>
      </c>
    </row>
    <row r="320" spans="4:5" x14ac:dyDescent="0.25">
      <c r="D320" s="2">
        <v>20.75</v>
      </c>
      <c r="E320" s="6">
        <f t="shared" ca="1" si="4"/>
        <v>1.4591785714285717</v>
      </c>
    </row>
    <row r="321" spans="4:5" x14ac:dyDescent="0.25">
      <c r="D321" s="2">
        <v>20.5</v>
      </c>
      <c r="E321" s="6">
        <f t="shared" ca="1" si="4"/>
        <v>1.4194523809523814</v>
      </c>
    </row>
    <row r="322" spans="4:5" x14ac:dyDescent="0.25">
      <c r="D322" s="2">
        <v>20.25</v>
      </c>
      <c r="E322" s="6">
        <f t="shared" ca="1" si="4"/>
        <v>1.3797261904761906</v>
      </c>
    </row>
    <row r="323" spans="4:5" x14ac:dyDescent="0.25">
      <c r="D323" s="2">
        <v>20</v>
      </c>
      <c r="E323" s="6">
        <f t="shared" ca="1" si="4"/>
        <v>1.3400000000000003</v>
      </c>
    </row>
    <row r="324" spans="4:5" x14ac:dyDescent="0.25">
      <c r="D324" s="2">
        <v>19.75</v>
      </c>
      <c r="E324" s="6">
        <f t="shared" ca="1" si="4"/>
        <v>1.30027380952381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1.2605476190476192</v>
      </c>
    </row>
    <row r="326" spans="4:5" x14ac:dyDescent="0.25">
      <c r="D326" s="2">
        <v>19.25</v>
      </c>
      <c r="E326" s="6">
        <f t="shared" ca="1" si="5"/>
        <v>1.2208214285714289</v>
      </c>
    </row>
    <row r="327" spans="4:5" x14ac:dyDescent="0.25">
      <c r="D327" s="2">
        <v>19</v>
      </c>
      <c r="E327" s="6">
        <f t="shared" ca="1" si="5"/>
        <v>1.1810952380952382</v>
      </c>
    </row>
    <row r="328" spans="4:5" x14ac:dyDescent="0.25">
      <c r="D328" s="2">
        <v>18.75</v>
      </c>
      <c r="E328" s="6">
        <f t="shared" ca="1" si="5"/>
        <v>1.1413690476190479</v>
      </c>
    </row>
    <row r="329" spans="4:5" x14ac:dyDescent="0.25">
      <c r="D329" s="2">
        <v>18.5</v>
      </c>
      <c r="E329" s="6">
        <f t="shared" ca="1" si="5"/>
        <v>1.1016428571428576</v>
      </c>
    </row>
    <row r="330" spans="4:5" x14ac:dyDescent="0.25">
      <c r="D330" s="2">
        <v>18.25</v>
      </c>
      <c r="E330" s="6">
        <f t="shared" ca="1" si="5"/>
        <v>1.0619166666666668</v>
      </c>
    </row>
    <row r="331" spans="4:5" x14ac:dyDescent="0.25">
      <c r="D331" s="2">
        <v>18</v>
      </c>
      <c r="E331" s="6">
        <f t="shared" ca="1" si="5"/>
        <v>1.0221904761904765</v>
      </c>
    </row>
    <row r="332" spans="4:5" x14ac:dyDescent="0.25">
      <c r="D332" s="2">
        <v>17.75</v>
      </c>
      <c r="E332" s="6">
        <f t="shared" ca="1" si="5"/>
        <v>0.99170608108108116</v>
      </c>
    </row>
    <row r="333" spans="4:5" x14ac:dyDescent="0.25">
      <c r="D333" s="2">
        <v>17.5</v>
      </c>
      <c r="E333" s="6">
        <f t="shared" ca="1" si="5"/>
        <v>0.97291666666666687</v>
      </c>
    </row>
    <row r="334" spans="4:5" x14ac:dyDescent="0.25">
      <c r="D334" s="2">
        <v>17.25</v>
      </c>
      <c r="E334" s="6">
        <f t="shared" ca="1" si="5"/>
        <v>0.95412725225225237</v>
      </c>
    </row>
    <row r="335" spans="4:5" x14ac:dyDescent="0.25">
      <c r="D335" s="2">
        <v>17</v>
      </c>
      <c r="E335" s="6">
        <f t="shared" ca="1" si="5"/>
        <v>0.93533783783783786</v>
      </c>
    </row>
    <row r="336" spans="4:5" x14ac:dyDescent="0.25">
      <c r="D336" s="2">
        <v>16.75</v>
      </c>
      <c r="E336" s="6">
        <f t="shared" ca="1" si="5"/>
        <v>0.91654842342342357</v>
      </c>
    </row>
    <row r="337" spans="4:5" x14ac:dyDescent="0.25">
      <c r="D337" s="2">
        <v>16.5</v>
      </c>
      <c r="E337" s="6">
        <f t="shared" ca="1" si="5"/>
        <v>0.89775900900900907</v>
      </c>
    </row>
    <row r="338" spans="4:5" x14ac:dyDescent="0.25">
      <c r="D338" s="2">
        <v>16.25</v>
      </c>
      <c r="E338" s="6">
        <f t="shared" ca="1" si="5"/>
        <v>0.87896959459459478</v>
      </c>
    </row>
    <row r="339" spans="4:5" x14ac:dyDescent="0.25">
      <c r="D339" s="2">
        <v>16</v>
      </c>
      <c r="E339" s="6">
        <f t="shared" ca="1" si="5"/>
        <v>0.86018018018018028</v>
      </c>
    </row>
    <row r="340" spans="4:5" x14ac:dyDescent="0.25">
      <c r="D340" s="2">
        <v>15.75</v>
      </c>
      <c r="E340" s="6">
        <f t="shared" ca="1" si="5"/>
        <v>0.84139076576576577</v>
      </c>
    </row>
    <row r="341" spans="4:5" x14ac:dyDescent="0.25">
      <c r="D341" s="2">
        <v>15.5</v>
      </c>
      <c r="E341" s="6">
        <f t="shared" ca="1" si="5"/>
        <v>0.82260135135135148</v>
      </c>
    </row>
    <row r="342" spans="4:5" x14ac:dyDescent="0.25">
      <c r="D342" s="2">
        <v>15.25</v>
      </c>
      <c r="E342" s="6">
        <f t="shared" ca="1" si="5"/>
        <v>0.80381193693693698</v>
      </c>
    </row>
    <row r="343" spans="4:5" x14ac:dyDescent="0.25">
      <c r="D343" s="2">
        <v>15</v>
      </c>
      <c r="E343" s="6">
        <f t="shared" ca="1" si="5"/>
        <v>0.78502252252252269</v>
      </c>
    </row>
    <row r="344" spans="4:5" x14ac:dyDescent="0.25">
      <c r="D344" s="2">
        <v>14.75</v>
      </c>
      <c r="E344" s="6">
        <f t="shared" ca="1" si="5"/>
        <v>0.76623310810810819</v>
      </c>
    </row>
    <row r="345" spans="4:5" x14ac:dyDescent="0.25">
      <c r="D345" s="2">
        <v>14.5</v>
      </c>
      <c r="E345" s="6">
        <f t="shared" ca="1" si="5"/>
        <v>0.74744369369369368</v>
      </c>
    </row>
    <row r="346" spans="4:5" x14ac:dyDescent="0.25">
      <c r="D346" s="2">
        <v>14.25</v>
      </c>
      <c r="E346" s="6">
        <f t="shared" ca="1" si="5"/>
        <v>0.72865427927927939</v>
      </c>
    </row>
    <row r="347" spans="4:5" x14ac:dyDescent="0.25">
      <c r="D347" s="2">
        <v>14</v>
      </c>
      <c r="E347" s="6">
        <f t="shared" ca="1" si="5"/>
        <v>0.70986486486486489</v>
      </c>
    </row>
    <row r="348" spans="4:5" x14ac:dyDescent="0.25">
      <c r="D348" s="2">
        <v>13.75</v>
      </c>
      <c r="E348" s="6">
        <f t="shared" ca="1" si="5"/>
        <v>0.6910754504504506</v>
      </c>
    </row>
    <row r="349" spans="4:5" x14ac:dyDescent="0.25">
      <c r="D349" s="2">
        <v>13.5</v>
      </c>
      <c r="E349" s="6">
        <f t="shared" ca="1" si="5"/>
        <v>0.67228603603603609</v>
      </c>
    </row>
    <row r="350" spans="4:5" x14ac:dyDescent="0.25">
      <c r="D350" s="2">
        <v>13.25</v>
      </c>
      <c r="E350" s="6">
        <f t="shared" ca="1" si="5"/>
        <v>0.6534966216216217</v>
      </c>
    </row>
    <row r="351" spans="4:5" x14ac:dyDescent="0.25">
      <c r="D351" s="2">
        <v>13</v>
      </c>
      <c r="E351" s="6">
        <f t="shared" ca="1" si="5"/>
        <v>0.63470720720720719</v>
      </c>
    </row>
    <row r="352" spans="4:5" x14ac:dyDescent="0.25">
      <c r="D352" s="2">
        <v>12.75</v>
      </c>
      <c r="E352" s="6">
        <f t="shared" ca="1" si="5"/>
        <v>0.6159177927927928</v>
      </c>
    </row>
    <row r="353" spans="4:5" x14ac:dyDescent="0.25">
      <c r="D353" s="2">
        <v>12.5</v>
      </c>
      <c r="E353" s="6">
        <f t="shared" ca="1" si="5"/>
        <v>0.5971283783783784</v>
      </c>
    </row>
    <row r="354" spans="4:5" x14ac:dyDescent="0.25">
      <c r="D354" s="2">
        <v>12.25</v>
      </c>
      <c r="E354" s="6">
        <f t="shared" ca="1" si="5"/>
        <v>0.578338963963964</v>
      </c>
    </row>
    <row r="355" spans="4:5" x14ac:dyDescent="0.25">
      <c r="D355" s="2">
        <v>12</v>
      </c>
      <c r="E355" s="6">
        <f t="shared" ca="1" si="5"/>
        <v>0.5595495495495495</v>
      </c>
    </row>
    <row r="356" spans="4:5" x14ac:dyDescent="0.25">
      <c r="D356" s="2">
        <v>11.75</v>
      </c>
      <c r="E356" s="6">
        <f t="shared" ca="1" si="5"/>
        <v>0.5407601351351351</v>
      </c>
    </row>
    <row r="357" spans="4:5" x14ac:dyDescent="0.25">
      <c r="D357" s="2">
        <v>11.5</v>
      </c>
      <c r="E357" s="6">
        <f t="shared" ca="1" si="5"/>
        <v>0.5219707207207207</v>
      </c>
    </row>
    <row r="358" spans="4:5" x14ac:dyDescent="0.25">
      <c r="D358" s="2">
        <v>11.25</v>
      </c>
      <c r="E358" s="6">
        <f t="shared" ca="1" si="5"/>
        <v>0.50318130630630631</v>
      </c>
    </row>
    <row r="359" spans="4:5" x14ac:dyDescent="0.25">
      <c r="D359" s="2">
        <v>11</v>
      </c>
      <c r="E359" s="6">
        <f t="shared" ca="1" si="5"/>
        <v>0.49346226415094341</v>
      </c>
    </row>
    <row r="360" spans="4:5" x14ac:dyDescent="0.25">
      <c r="D360" s="2">
        <v>10.75</v>
      </c>
      <c r="E360" s="6">
        <f t="shared" ca="1" si="5"/>
        <v>0.48559198113207547</v>
      </c>
    </row>
    <row r="361" spans="4:5" x14ac:dyDescent="0.25">
      <c r="D361" s="2">
        <v>10.5</v>
      </c>
      <c r="E361" s="6">
        <f t="shared" ca="1" si="5"/>
        <v>0.47772169811320753</v>
      </c>
    </row>
    <row r="362" spans="4:5" x14ac:dyDescent="0.25">
      <c r="D362" s="2">
        <v>10.25</v>
      </c>
      <c r="E362" s="6">
        <f t="shared" ca="1" si="5"/>
        <v>0.46985141509433959</v>
      </c>
    </row>
    <row r="363" spans="4:5" x14ac:dyDescent="0.25">
      <c r="D363" s="2">
        <v>10</v>
      </c>
      <c r="E363" s="6">
        <f t="shared" ca="1" si="5"/>
        <v>0.46198113207547176</v>
      </c>
    </row>
    <row r="364" spans="4:5" x14ac:dyDescent="0.25">
      <c r="D364" s="2">
        <v>9.75</v>
      </c>
      <c r="E364" s="6">
        <f t="shared" ca="1" si="5"/>
        <v>0.45411084905660382</v>
      </c>
    </row>
    <row r="365" spans="4:5" x14ac:dyDescent="0.25">
      <c r="D365" s="2">
        <v>9.5</v>
      </c>
      <c r="E365" s="6">
        <f t="shared" ca="1" si="5"/>
        <v>0.44624056603773588</v>
      </c>
    </row>
    <row r="366" spans="4:5" x14ac:dyDescent="0.25">
      <c r="D366" s="2">
        <v>9.25</v>
      </c>
      <c r="E366" s="6">
        <f t="shared" ca="1" si="5"/>
        <v>0.43837028301886793</v>
      </c>
    </row>
    <row r="367" spans="4:5" x14ac:dyDescent="0.25">
      <c r="D367" s="2">
        <v>9</v>
      </c>
      <c r="E367" s="6">
        <f t="shared" ca="1" si="5"/>
        <v>0.43049999999999999</v>
      </c>
    </row>
    <row r="368" spans="4:5" x14ac:dyDescent="0.25">
      <c r="D368" s="2">
        <v>8.75</v>
      </c>
      <c r="E368" s="6">
        <f t="shared" ca="1" si="5"/>
        <v>0.42262971698113205</v>
      </c>
    </row>
    <row r="369" spans="4:5" x14ac:dyDescent="0.25">
      <c r="D369" s="2">
        <v>8.5</v>
      </c>
      <c r="E369" s="6">
        <f t="shared" ca="1" si="5"/>
        <v>0.41475943396226411</v>
      </c>
    </row>
    <row r="370" spans="4:5" x14ac:dyDescent="0.25">
      <c r="D370" s="2">
        <v>8.25</v>
      </c>
      <c r="E370" s="6">
        <f t="shared" ca="1" si="5"/>
        <v>0.40688915094339628</v>
      </c>
    </row>
    <row r="371" spans="4:5" x14ac:dyDescent="0.25">
      <c r="D371" s="2">
        <v>8</v>
      </c>
      <c r="E371" s="6">
        <f t="shared" ca="1" si="5"/>
        <v>0.39901886792452834</v>
      </c>
    </row>
    <row r="372" spans="4:5" x14ac:dyDescent="0.25">
      <c r="D372" s="2">
        <v>7.75</v>
      </c>
      <c r="E372" s="6">
        <f t="shared" ca="1" si="5"/>
        <v>0.3911485849056604</v>
      </c>
    </row>
    <row r="373" spans="4:5" x14ac:dyDescent="0.25">
      <c r="D373" s="2">
        <v>7.5</v>
      </c>
      <c r="E373" s="6">
        <f t="shared" ca="1" si="5"/>
        <v>0.38327830188679246</v>
      </c>
    </row>
    <row r="374" spans="4:5" x14ac:dyDescent="0.25">
      <c r="D374" s="2">
        <v>7.25</v>
      </c>
      <c r="E374" s="6">
        <f t="shared" ca="1" si="5"/>
        <v>0.37540801886792452</v>
      </c>
    </row>
    <row r="375" spans="4:5" x14ac:dyDescent="0.25">
      <c r="D375" s="2">
        <v>7</v>
      </c>
      <c r="E375" s="6">
        <f t="shared" ca="1" si="5"/>
        <v>0.36753773584905658</v>
      </c>
    </row>
    <row r="376" spans="4:5" x14ac:dyDescent="0.25">
      <c r="D376" s="2">
        <v>6.75</v>
      </c>
      <c r="E376" s="6">
        <f t="shared" ca="1" si="5"/>
        <v>0.35966745283018869</v>
      </c>
    </row>
    <row r="377" spans="4:5" x14ac:dyDescent="0.25">
      <c r="D377" s="2">
        <v>6.5</v>
      </c>
      <c r="E377" s="6">
        <f t="shared" ca="1" si="5"/>
        <v>0.35179716981132075</v>
      </c>
    </row>
    <row r="378" spans="4:5" x14ac:dyDescent="0.25">
      <c r="D378" s="2">
        <v>6.25</v>
      </c>
      <c r="E378" s="6">
        <f t="shared" ca="1" si="5"/>
        <v>0.34392688679245287</v>
      </c>
    </row>
    <row r="379" spans="4:5" x14ac:dyDescent="0.25">
      <c r="D379" s="2">
        <v>6</v>
      </c>
      <c r="E379" s="6">
        <f t="shared" ca="1" si="5"/>
        <v>0.33605660377358493</v>
      </c>
    </row>
    <row r="380" spans="4:5" x14ac:dyDescent="0.25">
      <c r="D380" s="2">
        <v>5.75</v>
      </c>
      <c r="E380" s="6">
        <f t="shared" ca="1" si="5"/>
        <v>0.32818632075471699</v>
      </c>
    </row>
    <row r="381" spans="4:5" x14ac:dyDescent="0.25">
      <c r="D381" s="2">
        <v>5.5</v>
      </c>
      <c r="E381" s="6">
        <f t="shared" ca="1" si="5"/>
        <v>0.32031603773584905</v>
      </c>
    </row>
    <row r="382" spans="4:5" x14ac:dyDescent="0.25">
      <c r="D382" s="2">
        <v>5.25</v>
      </c>
      <c r="E382" s="6">
        <f t="shared" ca="1" si="5"/>
        <v>0.31244575471698111</v>
      </c>
    </row>
    <row r="383" spans="4:5" x14ac:dyDescent="0.25">
      <c r="D383" s="2">
        <v>5</v>
      </c>
      <c r="E383" s="6">
        <f t="shared" ca="1" si="5"/>
        <v>0.30457547169811322</v>
      </c>
    </row>
    <row r="384" spans="4:5" x14ac:dyDescent="0.25">
      <c r="D384" s="2">
        <v>4.75</v>
      </c>
      <c r="E384" s="6">
        <f t="shared" ca="1" si="5"/>
        <v>0.29670518867924528</v>
      </c>
    </row>
    <row r="385" spans="4:5" x14ac:dyDescent="0.25">
      <c r="D385" s="2">
        <v>4.5</v>
      </c>
      <c r="E385" s="6">
        <f t="shared" ca="1" si="5"/>
        <v>0.28883490566037739</v>
      </c>
    </row>
    <row r="386" spans="4:5" x14ac:dyDescent="0.25">
      <c r="D386" s="2">
        <v>4.25</v>
      </c>
      <c r="E386" s="6">
        <f t="shared" ca="1" si="5"/>
        <v>0.28096462264150945</v>
      </c>
    </row>
    <row r="387" spans="4:5" x14ac:dyDescent="0.25">
      <c r="D387" s="2">
        <v>4</v>
      </c>
      <c r="E387" s="6">
        <f t="shared" ca="1" si="5"/>
        <v>0.27309433962264151</v>
      </c>
    </row>
    <row r="388" spans="4:5" x14ac:dyDescent="0.25">
      <c r="D388" s="2">
        <v>3.75</v>
      </c>
      <c r="E388" s="6">
        <f t="shared" ca="1" si="5"/>
        <v>0.26522405660377357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0.25735377358490563</v>
      </c>
    </row>
    <row r="390" spans="4:5" x14ac:dyDescent="0.25">
      <c r="D390" s="2">
        <v>3.25</v>
      </c>
      <c r="E390" s="6">
        <f t="shared" ca="1" si="6"/>
        <v>0.24873263888888889</v>
      </c>
    </row>
    <row r="391" spans="4:5" x14ac:dyDescent="0.25">
      <c r="D391" s="2">
        <v>3</v>
      </c>
      <c r="E391" s="6">
        <f t="shared" ca="1" si="6"/>
        <v>0.22942129629629632</v>
      </c>
    </row>
    <row r="392" spans="4:5" x14ac:dyDescent="0.25">
      <c r="D392" s="2">
        <v>2.75</v>
      </c>
      <c r="E392" s="6">
        <f t="shared" ca="1" si="6"/>
        <v>0.21010995370370372</v>
      </c>
    </row>
    <row r="393" spans="4:5" x14ac:dyDescent="0.25">
      <c r="D393" s="2">
        <v>2.5</v>
      </c>
      <c r="E393" s="6">
        <f t="shared" ca="1" si="6"/>
        <v>0.19079861111111115</v>
      </c>
    </row>
    <row r="394" spans="4:5" x14ac:dyDescent="0.25">
      <c r="D394" s="2">
        <v>2.25</v>
      </c>
      <c r="E394" s="6">
        <f t="shared" ca="1" si="6"/>
        <v>0.17148726851851856</v>
      </c>
    </row>
    <row r="395" spans="4:5" x14ac:dyDescent="0.25">
      <c r="D395" s="2">
        <v>2</v>
      </c>
      <c r="E395" s="6">
        <f t="shared" ca="1" si="6"/>
        <v>0.15217592592592596</v>
      </c>
    </row>
    <row r="396" spans="4:5" x14ac:dyDescent="0.25">
      <c r="D396" s="2">
        <v>1.75</v>
      </c>
      <c r="E396" s="6">
        <f t="shared" ca="1" si="6"/>
        <v>0.13286458333333337</v>
      </c>
    </row>
    <row r="397" spans="4:5" x14ac:dyDescent="0.25">
      <c r="D397" s="2">
        <v>1.5</v>
      </c>
      <c r="E397" s="6">
        <f t="shared" ca="1" si="6"/>
        <v>0.11320807692307693</v>
      </c>
    </row>
    <row r="398" spans="4:5" x14ac:dyDescent="0.25">
      <c r="D398" s="2">
        <v>1.25</v>
      </c>
      <c r="E398" s="6">
        <f t="shared" ca="1" si="6"/>
        <v>9.3314423076923086E-2</v>
      </c>
    </row>
    <row r="399" spans="4:5" x14ac:dyDescent="0.25">
      <c r="D399" s="2">
        <v>1</v>
      </c>
      <c r="E399" s="6">
        <f t="shared" ca="1" si="6"/>
        <v>7.3420769230769234E-2</v>
      </c>
    </row>
    <row r="400" spans="4:5" x14ac:dyDescent="0.25">
      <c r="D400" s="2">
        <v>0.75</v>
      </c>
      <c r="E400" s="6">
        <f t="shared" ca="1" si="6"/>
        <v>5.8616551724137933E-2</v>
      </c>
    </row>
    <row r="401" spans="4:5" x14ac:dyDescent="0.25">
      <c r="D401" s="2">
        <v>0.5</v>
      </c>
      <c r="E401" s="6">
        <f t="shared" ca="1" si="6"/>
        <v>4.9411034482758617E-2</v>
      </c>
    </row>
    <row r="402" spans="4:5" x14ac:dyDescent="0.25">
      <c r="D402" s="2">
        <v>0.25</v>
      </c>
      <c r="E402" s="6">
        <f t="shared" ca="1" si="6"/>
        <v>4.0205517241379309E-2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1</v>
      </c>
      <c r="C5" s="38">
        <f t="shared" si="1"/>
        <v>0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4">
        <f>Statistik!F14</f>
        <v>0.89451603236439925</v>
      </c>
      <c r="C6" s="38">
        <f t="shared" si="1"/>
        <v>0.10548396763560075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-0.57776521818159099</v>
      </c>
      <c r="G6" s="28">
        <f t="shared" si="4"/>
        <v>0.93551934717866492</v>
      </c>
      <c r="I6" s="30"/>
    </row>
    <row r="7" spans="1:9" x14ac:dyDescent="0.25">
      <c r="A7" s="37">
        <f>Statistik!B15</f>
        <v>16</v>
      </c>
      <c r="B7" s="254">
        <f>Statistik!F15</f>
        <v>0.66376985316152237</v>
      </c>
      <c r="C7" s="38">
        <f t="shared" si="1"/>
        <v>0.23074617920287688</v>
      </c>
      <c r="D7" s="253">
        <f t="shared" si="0"/>
        <v>-4</v>
      </c>
      <c r="E7" s="252">
        <f t="shared" si="2"/>
        <v>-4.4886399617499588</v>
      </c>
      <c r="F7" s="29">
        <f t="shared" si="3"/>
        <v>-1.0357365209911504</v>
      </c>
      <c r="G7" s="28">
        <f t="shared" si="4"/>
        <v>0.9132436077687287</v>
      </c>
      <c r="I7" s="30"/>
    </row>
    <row r="8" spans="1:9" x14ac:dyDescent="0.25">
      <c r="A8" s="37">
        <f>Statistik!B16</f>
        <v>8</v>
      </c>
      <c r="B8" s="254">
        <f>Statistik!F16</f>
        <v>0.50104884626910406</v>
      </c>
      <c r="C8" s="38">
        <f t="shared" si="1"/>
        <v>0.16272100689241831</v>
      </c>
      <c r="D8" s="253">
        <f t="shared" si="0"/>
        <v>-3</v>
      </c>
      <c r="E8" s="252">
        <f t="shared" si="2"/>
        <v>-3.5</v>
      </c>
      <c r="F8" s="29">
        <f t="shared" si="3"/>
        <v>-0.56952352412346408</v>
      </c>
      <c r="G8" s="28">
        <f t="shared" si="4"/>
        <v>0.1629743388917512</v>
      </c>
      <c r="I8" s="30"/>
    </row>
    <row r="9" spans="1:9" x14ac:dyDescent="0.25">
      <c r="A9" s="37">
        <f>Statistik!B17</f>
        <v>4</v>
      </c>
      <c r="B9" s="254">
        <f>Statistik!F17</f>
        <v>0.34641893916691641</v>
      </c>
      <c r="C9" s="38">
        <f t="shared" si="1"/>
        <v>0.15462990710218766</v>
      </c>
      <c r="D9" s="253">
        <f t="shared" si="0"/>
        <v>-2</v>
      </c>
      <c r="E9" s="252">
        <f t="shared" si="2"/>
        <v>-2.5</v>
      </c>
      <c r="F9" s="29">
        <f t="shared" si="3"/>
        <v>-0.38657476775546917</v>
      </c>
      <c r="G9" s="28">
        <f t="shared" si="4"/>
        <v>9.3624280000406604E-8</v>
      </c>
      <c r="I9" s="30"/>
    </row>
    <row r="10" spans="1:9" x14ac:dyDescent="0.25">
      <c r="A10" s="37">
        <f>Statistik!B18</f>
        <v>2</v>
      </c>
      <c r="B10" s="254">
        <f>Statistik!F18</f>
        <v>0.24153431225651784</v>
      </c>
      <c r="C10" s="38">
        <f t="shared" si="1"/>
        <v>0.10488462691039857</v>
      </c>
      <c r="D10" s="253">
        <f t="shared" si="0"/>
        <v>-1</v>
      </c>
      <c r="E10" s="252">
        <f t="shared" si="2"/>
        <v>-1.5</v>
      </c>
      <c r="F10" s="29">
        <f t="shared" si="3"/>
        <v>-0.15732694036559786</v>
      </c>
      <c r="G10" s="28">
        <f t="shared" si="4"/>
        <v>0.10472146441774831</v>
      </c>
      <c r="I10" s="30"/>
    </row>
    <row r="11" spans="1:9" x14ac:dyDescent="0.25">
      <c r="A11" s="37">
        <f>Statistik!B19</f>
        <v>1</v>
      </c>
      <c r="B11" s="254">
        <f>Statistik!F19</f>
        <v>0.17860353611027868</v>
      </c>
      <c r="C11" s="38">
        <f t="shared" si="1"/>
        <v>6.2930776146239154E-2</v>
      </c>
      <c r="D11" s="253">
        <f t="shared" si="0"/>
        <v>0</v>
      </c>
      <c r="E11" s="252">
        <f t="shared" si="2"/>
        <v>-0.5</v>
      </c>
      <c r="F11" s="29">
        <f t="shared" si="3"/>
        <v>-3.1465388073119577E-2</v>
      </c>
      <c r="G11" s="28">
        <f t="shared" si="4"/>
        <v>0.25152727149087162</v>
      </c>
      <c r="I11" s="30"/>
    </row>
    <row r="12" spans="1:9" x14ac:dyDescent="0.25">
      <c r="A12" s="37">
        <f>Statistik!B20</f>
        <v>0.5</v>
      </c>
      <c r="B12" s="254">
        <f>Statistik!F20</f>
        <v>0.11207671561282589</v>
      </c>
      <c r="C12" s="38">
        <f t="shared" si="1"/>
        <v>6.6526820497452788E-2</v>
      </c>
      <c r="D12" s="253">
        <f t="shared" si="0"/>
        <v>1</v>
      </c>
      <c r="E12" s="252">
        <f t="shared" si="2"/>
        <v>0.5</v>
      </c>
      <c r="F12" s="29">
        <f t="shared" si="3"/>
        <v>3.3263410248726394E-2</v>
      </c>
      <c r="G12" s="28">
        <f t="shared" si="4"/>
        <v>0.59843082900206213</v>
      </c>
      <c r="I12" s="30"/>
    </row>
    <row r="13" spans="1:9" x14ac:dyDescent="0.25">
      <c r="A13" s="37">
        <f>Statistik!B21</f>
        <v>0.25</v>
      </c>
      <c r="B13" s="254">
        <f>Statistik!F21</f>
        <v>3.2664069523524124E-2</v>
      </c>
      <c r="C13" s="38">
        <f t="shared" si="1"/>
        <v>7.9412646089301764E-2</v>
      </c>
      <c r="D13" s="253">
        <f t="shared" si="0"/>
        <v>2</v>
      </c>
      <c r="E13" s="252">
        <f t="shared" si="2"/>
        <v>1.5</v>
      </c>
      <c r="F13" s="29">
        <f t="shared" si="3"/>
        <v>0.11911896913395265</v>
      </c>
      <c r="G13" s="28">
        <f t="shared" si="4"/>
        <v>1.2701080439186627</v>
      </c>
    </row>
    <row r="14" spans="1:9" x14ac:dyDescent="0.25">
      <c r="A14" s="37">
        <f>Statistik!B22</f>
        <v>0.125</v>
      </c>
      <c r="B14" s="254">
        <f>Statistik!F22</f>
        <v>1.6481869943062631E-2</v>
      </c>
      <c r="C14" s="38">
        <f t="shared" si="1"/>
        <v>1.6182199580461493E-2</v>
      </c>
      <c r="D14" s="253">
        <f t="shared" si="0"/>
        <v>3</v>
      </c>
      <c r="E14" s="252">
        <f t="shared" si="2"/>
        <v>2.5</v>
      </c>
      <c r="F14" s="29">
        <f t="shared" si="3"/>
        <v>4.0455498951153732E-2</v>
      </c>
      <c r="G14" s="28">
        <f t="shared" si="4"/>
        <v>0.40442908211136225</v>
      </c>
    </row>
    <row r="15" spans="1:9" x14ac:dyDescent="0.25">
      <c r="A15" s="37">
        <f>Statistik!B23</f>
        <v>6.3E-2</v>
      </c>
      <c r="B15" s="254">
        <f>Statistik!F23</f>
        <v>8.6904405154330233E-3</v>
      </c>
      <c r="C15" s="38">
        <f t="shared" si="1"/>
        <v>7.7914294276296078E-3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2.7225219267338396E-2</v>
      </c>
      <c r="G15" s="28">
        <f t="shared" si="4"/>
        <v>0.27988163430407159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8.6904405154330233E-3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3.9107383537261627E-2</v>
      </c>
      <c r="G16" s="28">
        <f t="shared" si="4"/>
        <v>0.42574253588301592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-2.4992218783519591</v>
      </c>
      <c r="G19" s="3"/>
    </row>
    <row r="20" spans="1:8" x14ac:dyDescent="0.25">
      <c r="G20" s="33">
        <f>SUM(G3:G18)</f>
        <v>5.3465782485912197</v>
      </c>
    </row>
    <row r="21" spans="1:8" ht="18" thickBot="1" x14ac:dyDescent="0.35">
      <c r="C21" s="41" t="s">
        <v>75</v>
      </c>
      <c r="F21" s="42"/>
      <c r="G21" s="40">
        <f>SQRT(G20)</f>
        <v>2.3122669068667698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0.35355339059327373</v>
      </c>
      <c r="S6" s="54" t="s">
        <v>85</v>
      </c>
      <c r="T6" s="55">
        <f>'Berechnung_Yu&amp;Stand'!J1092*100</f>
        <v>3.2664069523524124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0.12568581180672997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0.10548396763560083</v>
      </c>
      <c r="H20" s="87">
        <f>Statistik!E14</f>
        <v>0.23074617920287682</v>
      </c>
      <c r="I20" s="87">
        <f>Statistik!E15</f>
        <v>0.16272100689241834</v>
      </c>
      <c r="J20" s="87">
        <f>Statistik!E16</f>
        <v>0.1546299071021876</v>
      </c>
      <c r="K20" s="87">
        <f>Statistik!E17</f>
        <v>0.10488462691039856</v>
      </c>
      <c r="L20" s="87">
        <f>Statistik!E18</f>
        <v>6.293077614623914E-2</v>
      </c>
      <c r="M20" s="87">
        <f>Statistik!E19</f>
        <v>6.6526820497452802E-2</v>
      </c>
      <c r="N20" s="87">
        <f>Statistik!E20</f>
        <v>7.9412646089301764E-2</v>
      </c>
      <c r="O20" s="87">
        <f>Statistik!E21</f>
        <v>1.6182199580461493E-2</v>
      </c>
      <c r="P20" s="87">
        <f>Statistik!E22</f>
        <v>7.7914294276296078E-3</v>
      </c>
      <c r="Q20" s="87">
        <f>Statistik!E23</f>
        <v>8.6904405154330233E-3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0.10548396763560083</v>
      </c>
      <c r="H15" s="124">
        <f>'Eintrag_Yu&amp;Stand'!H20</f>
        <v>0.23074617920287682</v>
      </c>
      <c r="I15" s="124">
        <f>'Eintrag_Yu&amp;Stand'!I20</f>
        <v>0.16272100689241834</v>
      </c>
      <c r="J15" s="124">
        <f>'Eintrag_Yu&amp;Stand'!J20</f>
        <v>0.1546299071021876</v>
      </c>
      <c r="K15" s="125">
        <f>'Eintrag_Yu&amp;Stand'!K20</f>
        <v>0.10488462691039856</v>
      </c>
      <c r="L15" s="124">
        <f>'Eintrag_Yu&amp;Stand'!L20</f>
        <v>6.293077614623914E-2</v>
      </c>
      <c r="M15" s="124">
        <f>'Eintrag_Yu&amp;Stand'!M20</f>
        <v>6.6526820497452802E-2</v>
      </c>
      <c r="N15" s="124">
        <f>'Eintrag_Yu&amp;Stand'!N20</f>
        <v>7.9412646089301764E-2</v>
      </c>
      <c r="O15" s="124">
        <f>'Eintrag_Yu&amp;Stand'!O20</f>
        <v>1.6182199580461493E-2</v>
      </c>
      <c r="P15" s="124">
        <f>'Eintrag_Yu&amp;Stand'!P20</f>
        <v>7.7914294276296078E-3</v>
      </c>
      <c r="Q15" s="124">
        <f>'Eintrag_Yu&amp;Stand'!Q20</f>
        <v>8.6904405154330233E-3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-9.4054359710809346E-3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-1.6801658308374691E-2</v>
      </c>
      <c r="H296" s="178">
        <f t="shared" si="156"/>
        <v>-1.3875218152513771E-2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-2.0347431387777077E-2</v>
      </c>
      <c r="H297" s="178">
        <f t="shared" si="156"/>
        <v>-3.4926099107878326E-2</v>
      </c>
      <c r="I297" s="178">
        <f t="shared" si="156"/>
        <v>-9.7228833156184531E-3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-1.4780823012843607E-2</v>
      </c>
      <c r="H298" s="179">
        <f t="shared" si="156"/>
        <v>-3.0190895651679889E-2</v>
      </c>
      <c r="I298" s="179">
        <f t="shared" si="156"/>
        <v>-1.6868644984683583E-2</v>
      </c>
      <c r="J298" s="179">
        <f t="shared" si="156"/>
        <v>-6.267051860895872E-3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-9.046649180915696E-3</v>
      </c>
      <c r="H299" s="179">
        <f t="shared" si="156"/>
        <v>-1.9399830204357232E-2</v>
      </c>
      <c r="I299" s="179">
        <f t="shared" si="156"/>
        <v>-1.280870157849389E-2</v>
      </c>
      <c r="J299" s="179">
        <f t="shared" si="156"/>
        <v>-9.6179235492781547E-3</v>
      </c>
      <c r="K299" s="179">
        <f t="shared" si="156"/>
        <v>-2.5505443619925059E-3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-9.6213701686563638E-3</v>
      </c>
      <c r="H300" s="179">
        <f t="shared" si="160"/>
        <v>-2.0920376230867545E-2</v>
      </c>
      <c r="I300" s="179">
        <f t="shared" si="160"/>
        <v>-1.4473600034817903E-2</v>
      </c>
      <c r="J300" s="179">
        <f t="shared" si="160"/>
        <v>-1.2867336518632221E-2</v>
      </c>
      <c r="K300" s="179">
        <f t="shared" si="160"/>
        <v>-6.8965730876606917E-3</v>
      </c>
      <c r="L300" s="179">
        <f t="shared" si="160"/>
        <v>-1.6177738524638182E-3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-1.1507670073044336E-2</v>
      </c>
      <c r="H301" s="179">
        <f t="shared" si="160"/>
        <v>-2.5123369457851291E-2</v>
      </c>
      <c r="I301" s="179">
        <f t="shared" si="160"/>
        <v>-1.7614525645666703E-2</v>
      </c>
      <c r="J301" s="179">
        <f t="shared" si="160"/>
        <v>-1.6417965496665174E-2</v>
      </c>
      <c r="K301" s="179">
        <f t="shared" si="160"/>
        <v>-1.0418372984348926E-2</v>
      </c>
      <c r="L301" s="179">
        <f t="shared" si="160"/>
        <v>-4.9394374817029281E-3</v>
      </c>
      <c r="M301" s="179">
        <f t="shared" si="160"/>
        <v>-2.0414765281091033E-3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-2.3466481884171528E-3</v>
      </c>
      <c r="H302" s="179">
        <f t="shared" si="160"/>
        <v>-5.1295982165221223E-3</v>
      </c>
      <c r="I302" s="179">
        <f t="shared" si="160"/>
        <v>-3.6104912595767598E-3</v>
      </c>
      <c r="J302" s="179">
        <f t="shared" si="160"/>
        <v>-3.4108978254342205E-3</v>
      </c>
      <c r="K302" s="179">
        <f t="shared" si="160"/>
        <v>-2.2692668413556516E-3</v>
      </c>
      <c r="L302" s="179">
        <f t="shared" si="160"/>
        <v>-1.2737935271430389E-3</v>
      </c>
      <c r="M302" s="179">
        <f t="shared" si="160"/>
        <v>-1.064042704953364E-3</v>
      </c>
      <c r="N302" s="179">
        <f t="shared" si="160"/>
        <v>-4.9657537170221433E-4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-1.1301976971569475E-3</v>
      </c>
      <c r="H303" s="179">
        <f t="shared" si="160"/>
        <v>-2.4715854762263996E-3</v>
      </c>
      <c r="I303" s="179">
        <f t="shared" si="160"/>
        <v>-1.741738679852429E-3</v>
      </c>
      <c r="J303" s="179">
        <f t="shared" si="160"/>
        <v>-1.65194566327269E-3</v>
      </c>
      <c r="K303" s="179">
        <f t="shared" si="160"/>
        <v>-1.1139524193027348E-3</v>
      </c>
      <c r="L303" s="179">
        <f t="shared" si="160"/>
        <v>-6.5556597639163279E-4</v>
      </c>
      <c r="M303" s="179">
        <f t="shared" si="160"/>
        <v>-6.4835416566751505E-4</v>
      </c>
      <c r="N303" s="179">
        <f t="shared" si="160"/>
        <v>-6.1154940249655298E-4</v>
      </c>
      <c r="O303" s="179">
        <f t="shared" si="160"/>
        <v>-4.8720602506632355E-5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-1.260766394686646E-3</v>
      </c>
      <c r="H304" s="179">
        <f t="shared" si="164"/>
        <v>-2.7575677640612963E-3</v>
      </c>
      <c r="I304" s="179">
        <f t="shared" si="164"/>
        <v>-1.9440682419569705E-3</v>
      </c>
      <c r="J304" s="179">
        <f t="shared" si="164"/>
        <v>-1.8460863326959277E-3</v>
      </c>
      <c r="K304" s="179">
        <f t="shared" si="164"/>
        <v>-1.2497494397884835E-3</v>
      </c>
      <c r="L304" s="179">
        <f t="shared" si="164"/>
        <v>-7.4540543548771575E-4</v>
      </c>
      <c r="M304" s="179">
        <f t="shared" si="164"/>
        <v>-7.7269123004672553E-4</v>
      </c>
      <c r="N304" s="179">
        <f t="shared" si="164"/>
        <v>-8.6207027810357006E-4</v>
      </c>
      <c r="O304" s="179">
        <f t="shared" si="164"/>
        <v>-1.3832270481702402E-4</v>
      </c>
      <c r="P304" s="179">
        <f t="shared" si="164"/>
        <v>-2.5586698201868261E-5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2.0124263200576922E-4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4.2657812227214466E-4</v>
      </c>
      <c r="H423" s="179">
        <f t="shared" si="258"/>
        <v>-1.5376408105100315E-4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5.548427850562102E-4</v>
      </c>
      <c r="H424" s="179">
        <f t="shared" si="258"/>
        <v>-1.1792254982570121E-3</v>
      </c>
      <c r="I424" s="179">
        <f t="shared" si="258"/>
        <v>-1.343765892676794E-5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-5.2519198790994538E-6</v>
      </c>
      <c r="H425" s="179">
        <f t="shared" si="258"/>
        <v>-2.108345541095168E-3</v>
      </c>
      <c r="I425" s="179">
        <f t="shared" si="258"/>
        <v>-4.3668632087265298E-4</v>
      </c>
      <c r="J425" s="179">
        <f t="shared" si="258"/>
        <v>-5.3252028077567626E-5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-2.3318590106268246E-4</v>
      </c>
      <c r="H426" s="179">
        <f t="shared" si="258"/>
        <v>-1.9300805555690509E-3</v>
      </c>
      <c r="I426" s="179">
        <f t="shared" si="258"/>
        <v>-7.1098349363726918E-4</v>
      </c>
      <c r="J426" s="179">
        <f t="shared" si="258"/>
        <v>-3.947615339106771E-4</v>
      </c>
      <c r="K426" s="179">
        <f t="shared" si="258"/>
        <v>-1.8277874585323703E-5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-2.2875628862150291E-4</v>
      </c>
      <c r="H427" s="179">
        <f t="shared" si="262"/>
        <v>-2.0810199515611579E-3</v>
      </c>
      <c r="I427" s="179">
        <f t="shared" si="262"/>
        <v>-8.2606889372751225E-4</v>
      </c>
      <c r="J427" s="179">
        <f t="shared" si="262"/>
        <v>-6.3058867501972161E-4</v>
      </c>
      <c r="K427" s="179">
        <f t="shared" si="262"/>
        <v>-1.1840645897305609E-4</v>
      </c>
      <c r="L427" s="179">
        <f t="shared" si="262"/>
        <v>9.93719548883721E-7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-1.8363361659415594E-4</v>
      </c>
      <c r="H428" s="179">
        <f t="shared" si="262"/>
        <v>-2.3203955764185768E-3</v>
      </c>
      <c r="I428" s="179">
        <f t="shared" si="262"/>
        <v>-8.8911676733768202E-4</v>
      </c>
      <c r="J428" s="179">
        <f t="shared" si="262"/>
        <v>-7.3270259448800061E-4</v>
      </c>
      <c r="K428" s="179">
        <f t="shared" si="262"/>
        <v>-1.4761449473579916E-4</v>
      </c>
      <c r="L428" s="179">
        <f t="shared" si="262"/>
        <v>3.6439487743502787E-5</v>
      </c>
      <c r="M428" s="179">
        <f t="shared" si="262"/>
        <v>4.4934262934642872E-6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-1.2842104408114757E-4</v>
      </c>
      <c r="H429" s="179">
        <f t="shared" si="262"/>
        <v>-6.7366177434362285E-4</v>
      </c>
      <c r="I429" s="179">
        <f t="shared" si="262"/>
        <v>-3.2293195319789398E-4</v>
      </c>
      <c r="J429" s="179">
        <f t="shared" si="262"/>
        <v>-2.8612363775332026E-4</v>
      </c>
      <c r="K429" s="179">
        <f t="shared" si="262"/>
        <v>-1.1942959169912917E-4</v>
      </c>
      <c r="L429" s="179">
        <f t="shared" si="262"/>
        <v>-3.3123316412547111E-5</v>
      </c>
      <c r="M429" s="179">
        <f t="shared" si="262"/>
        <v>-2.3977307942043861E-5</v>
      </c>
      <c r="N429" s="179">
        <f t="shared" si="262"/>
        <v>-5.3633039165862249E-6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-6.7698881818930201E-5</v>
      </c>
      <c r="H430" s="179">
        <f t="shared" si="262"/>
        <v>-3.3769180215596312E-4</v>
      </c>
      <c r="I430" s="179">
        <f t="shared" si="262"/>
        <v>-1.6517204561988162E-4</v>
      </c>
      <c r="J430" s="179">
        <f t="shared" si="262"/>
        <v>-1.4805657562413224E-4</v>
      </c>
      <c r="K430" s="179">
        <f t="shared" si="262"/>
        <v>-6.5532193283882357E-5</v>
      </c>
      <c r="L430" s="179">
        <f t="shared" si="262"/>
        <v>-2.1447115866690465E-5</v>
      </c>
      <c r="M430" s="179">
        <f t="shared" si="262"/>
        <v>-2.1182565310740004E-5</v>
      </c>
      <c r="N430" s="179">
        <f t="shared" si="262"/>
        <v>-1.9604759899404883E-5</v>
      </c>
      <c r="O430" s="179">
        <f t="shared" si="262"/>
        <v>-6.9828941272910171E-8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-7.4844173602591236E-5</v>
      </c>
      <c r="H431" s="179">
        <f t="shared" si="264"/>
        <v>-3.7544994703908369E-4</v>
      </c>
      <c r="I431" s="179">
        <f t="shared" si="264"/>
        <v>-1.8350604949169923E-4</v>
      </c>
      <c r="J431" s="179">
        <f t="shared" si="264"/>
        <v>-1.649055137531482E-4</v>
      </c>
      <c r="K431" s="179">
        <f t="shared" si="264"/>
        <v>-7.3373993369650037E-5</v>
      </c>
      <c r="L431" s="179">
        <f t="shared" si="264"/>
        <v>-2.4493756871294253E-5</v>
      </c>
      <c r="M431" s="179">
        <f t="shared" si="264"/>
        <v>-2.6504792165173273E-5</v>
      </c>
      <c r="N431" s="179">
        <f t="shared" si="264"/>
        <v>-3.3869999790723217E-5</v>
      </c>
      <c r="O431" s="179">
        <f t="shared" si="264"/>
        <v>-4.6174085681076394E-7</v>
      </c>
      <c r="P431" s="179">
        <f t="shared" si="264"/>
        <v>3.836936886323215E-9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1.5887643748060383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1.5094790716332105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1.4200909871117777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1.3592725216473922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1.342776083166874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1.3397765242228816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1.3110393500003568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1.3464917114700896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1.4129961068124575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1.4341259030935123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1.4507226393564121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1.4522346748984403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1.5733343983965835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0.11663840960883283</v>
      </c>
      <c r="G552" s="175">
        <f t="shared" si="358"/>
        <v>6.491719159376437E-2</v>
      </c>
      <c r="H552" s="175">
        <f t="shared" si="358"/>
        <v>1.8697519096826484E-2</v>
      </c>
      <c r="I552" s="175">
        <f t="shared" si="358"/>
        <v>4.8972486582423693E-3</v>
      </c>
      <c r="J552" s="175">
        <f t="shared" si="358"/>
        <v>1.2295433284112425E-3</v>
      </c>
      <c r="K552" s="175">
        <f t="shared" si="358"/>
        <v>3.0787906400666607E-4</v>
      </c>
      <c r="L552" s="175">
        <f t="shared" si="358"/>
        <v>7.5923445953382943E-5</v>
      </c>
      <c r="M552" s="175">
        <f t="shared" si="358"/>
        <v>1.93251467291528E-5</v>
      </c>
      <c r="N552" s="175">
        <f t="shared" si="358"/>
        <v>4.9911258209873512E-6</v>
      </c>
      <c r="O552" s="175">
        <f t="shared" si="358"/>
        <v>1.2604716227540764E-6</v>
      </c>
      <c r="P552" s="175">
        <f t="shared" si="358"/>
        <v>3.176081567520646E-7</v>
      </c>
      <c r="Q552" s="175">
        <f t="shared" si="358"/>
        <v>8.0735211083178873E-8</v>
      </c>
      <c r="R552" s="175">
        <f t="shared" si="358"/>
        <v>2.0665353032177511E-8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0.10326722060987574</v>
      </c>
      <c r="H553" s="179">
        <f t="shared" si="358"/>
        <v>5.9886805452342193E-2</v>
      </c>
      <c r="I553" s="179">
        <f t="shared" si="358"/>
        <v>1.8524402402109941E-2</v>
      </c>
      <c r="J553" s="179">
        <f t="shared" si="358"/>
        <v>4.8539387420834931E-3</v>
      </c>
      <c r="K553" s="179">
        <f t="shared" si="358"/>
        <v>1.2276680812700889E-3</v>
      </c>
      <c r="L553" s="179">
        <f t="shared" si="358"/>
        <v>3.0344402826845121E-4</v>
      </c>
      <c r="M553" s="179">
        <f t="shared" si="358"/>
        <v>7.7286381103782719E-5</v>
      </c>
      <c r="N553" s="179">
        <f t="shared" si="358"/>
        <v>1.9963721946700547E-5</v>
      </c>
      <c r="O553" s="179">
        <f t="shared" si="358"/>
        <v>5.0418393621031796E-6</v>
      </c>
      <c r="P553" s="179">
        <f t="shared" si="358"/>
        <v>1.2704297541647258E-6</v>
      </c>
      <c r="Q553" s="179">
        <f t="shared" si="358"/>
        <v>3.2294065951045399E-7</v>
      </c>
      <c r="R553" s="179">
        <f t="shared" si="358"/>
        <v>8.2661402602307001E-8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0.11817165916608743</v>
      </c>
      <c r="G554" s="179">
        <f t="shared" si="358"/>
        <v>0</v>
      </c>
      <c r="H554" s="179">
        <f t="shared" si="358"/>
        <v>8.8326274256691636E-2</v>
      </c>
      <c r="I554" s="179">
        <f t="shared" si="358"/>
        <v>5.6612187711153034E-2</v>
      </c>
      <c r="J554" s="179">
        <f t="shared" si="358"/>
        <v>1.8051508659368005E-2</v>
      </c>
      <c r="K554" s="179">
        <f t="shared" si="358"/>
        <v>4.7707900507576693E-3</v>
      </c>
      <c r="L554" s="179">
        <f t="shared" si="358"/>
        <v>1.19062955651219E-3</v>
      </c>
      <c r="M554" s="179">
        <f t="shared" si="358"/>
        <v>3.0403575127666265E-4</v>
      </c>
      <c r="N554" s="179">
        <f t="shared" si="358"/>
        <v>7.8580247497224385E-5</v>
      </c>
      <c r="O554" s="179">
        <f t="shared" si="358"/>
        <v>1.984778181960775E-5</v>
      </c>
      <c r="P554" s="179">
        <f t="shared" si="358"/>
        <v>5.0013325324175285E-6</v>
      </c>
      <c r="Q554" s="179">
        <f t="shared" si="358"/>
        <v>1.2713369832651849E-6</v>
      </c>
      <c r="R554" s="179">
        <f t="shared" si="358"/>
        <v>3.2541794723154342E-7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0.48206259784491523</v>
      </c>
      <c r="G555" s="179">
        <f t="shared" si="358"/>
        <v>0.11119495468326239</v>
      </c>
      <c r="H555" s="179">
        <f t="shared" si="358"/>
        <v>0</v>
      </c>
      <c r="I555" s="179">
        <f t="shared" si="358"/>
        <v>7.6402020340370594E-2</v>
      </c>
      <c r="J555" s="179">
        <f t="shared" si="358"/>
        <v>5.5471403594256612E-2</v>
      </c>
      <c r="K555" s="179">
        <f t="shared" si="358"/>
        <v>1.8014205004180578E-2</v>
      </c>
      <c r="L555" s="179">
        <f t="shared" si="358"/>
        <v>4.6957818142424395E-3</v>
      </c>
      <c r="M555" s="179">
        <f t="shared" si="358"/>
        <v>1.2124694607878036E-3</v>
      </c>
      <c r="N555" s="179">
        <f t="shared" si="358"/>
        <v>3.1412301851438558E-4</v>
      </c>
      <c r="O555" s="179">
        <f t="shared" si="358"/>
        <v>7.9379312873860785E-5</v>
      </c>
      <c r="P555" s="179">
        <f t="shared" si="358"/>
        <v>2.0004613860883403E-5</v>
      </c>
      <c r="Q555" s="179">
        <f t="shared" si="358"/>
        <v>5.0853019764355653E-6</v>
      </c>
      <c r="R555" s="179">
        <f t="shared" si="358"/>
        <v>1.301669423628005E-6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0.74342968473295834</v>
      </c>
      <c r="G556" s="179">
        <f t="shared" si="358"/>
        <v>0.45969126959471274</v>
      </c>
      <c r="H556" s="179">
        <f t="shared" si="358"/>
        <v>9.2095900402477837E-2</v>
      </c>
      <c r="I556" s="179">
        <f t="shared" si="358"/>
        <v>0</v>
      </c>
      <c r="J556" s="179">
        <f t="shared" si="358"/>
        <v>7.4265581913768794E-2</v>
      </c>
      <c r="K556" s="179">
        <f t="shared" si="358"/>
        <v>5.4166458922985612E-2</v>
      </c>
      <c r="L556" s="179">
        <f t="shared" si="358"/>
        <v>1.7147672753273998E-2</v>
      </c>
      <c r="M556" s="179">
        <f t="shared" si="358"/>
        <v>4.6422467354302801E-3</v>
      </c>
      <c r="N556" s="179">
        <f t="shared" si="358"/>
        <v>1.214511062463696E-3</v>
      </c>
      <c r="O556" s="179">
        <f t="shared" si="358"/>
        <v>3.0749430053048782E-4</v>
      </c>
      <c r="P556" s="179">
        <f t="shared" si="358"/>
        <v>7.7526693368344581E-5</v>
      </c>
      <c r="Q556" s="179">
        <f t="shared" si="358"/>
        <v>1.9709825775024912E-5</v>
      </c>
      <c r="R556" s="179">
        <f t="shared" si="358"/>
        <v>5.0452049637677531E-6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0.87855267655294245</v>
      </c>
      <c r="G557" s="179">
        <f t="shared" si="358"/>
        <v>0.73469567669547475</v>
      </c>
      <c r="H557" s="179">
        <f t="shared" si="358"/>
        <v>0.43499728501530227</v>
      </c>
      <c r="I557" s="179">
        <f t="shared" si="358"/>
        <v>8.8363882382556949E-2</v>
      </c>
      <c r="J557" s="179">
        <f t="shared" si="358"/>
        <v>0</v>
      </c>
      <c r="K557" s="179">
        <f t="shared" si="358"/>
        <v>7.3704364623007571E-2</v>
      </c>
      <c r="L557" s="179">
        <f t="shared" si="358"/>
        <v>5.214235146773874E-2</v>
      </c>
      <c r="M557" s="179">
        <f t="shared" si="358"/>
        <v>1.7579598147933851E-2</v>
      </c>
      <c r="N557" s="179">
        <f t="shared" si="358"/>
        <v>4.806720219468554E-3</v>
      </c>
      <c r="O557" s="179">
        <f t="shared" si="358"/>
        <v>1.227019219264407E-3</v>
      </c>
      <c r="P557" s="179">
        <f t="shared" si="358"/>
        <v>3.0993095932740455E-4</v>
      </c>
      <c r="Q557" s="179">
        <f t="shared" si="358"/>
        <v>7.8828137592948684E-5</v>
      </c>
      <c r="R557" s="179">
        <f t="shared" si="358"/>
        <v>2.0180248434991563E-5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0.94165060752978369</v>
      </c>
      <c r="G558" s="179">
        <f t="shared" si="358"/>
        <v>0.87452606578995606</v>
      </c>
      <c r="H558" s="179">
        <f t="shared" si="358"/>
        <v>0.71995831299061541</v>
      </c>
      <c r="I558" s="179">
        <f t="shared" si="358"/>
        <v>0.42292758517890905</v>
      </c>
      <c r="J558" s="179">
        <f t="shared" si="358"/>
        <v>8.5569418668191399E-2</v>
      </c>
      <c r="K558" s="179">
        <f t="shared" si="358"/>
        <v>0</v>
      </c>
      <c r="L558" s="179">
        <f t="shared" si="358"/>
        <v>6.8264203130767379E-2</v>
      </c>
      <c r="M558" s="179">
        <f t="shared" si="358"/>
        <v>5.4621032553313444E-2</v>
      </c>
      <c r="N558" s="179">
        <f t="shared" si="358"/>
        <v>1.8342596228532033E-2</v>
      </c>
      <c r="O558" s="179">
        <f t="shared" si="358"/>
        <v>4.8583657053277206E-3</v>
      </c>
      <c r="P558" s="179">
        <f t="shared" si="358"/>
        <v>1.2368341885374814E-3</v>
      </c>
      <c r="Q558" s="179">
        <f t="shared" si="358"/>
        <v>3.1513137334976567E-4</v>
      </c>
      <c r="R558" s="179">
        <f t="shared" si="358"/>
        <v>8.0711789536353946E-5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0.97149622058087359</v>
      </c>
      <c r="G559" s="179">
        <f t="shared" si="358"/>
        <v>0.93982776693321235</v>
      </c>
      <c r="H559" s="179">
        <f t="shared" si="358"/>
        <v>0.86787482342784017</v>
      </c>
      <c r="I559" s="179">
        <f t="shared" si="358"/>
        <v>0.71264345775365601</v>
      </c>
      <c r="J559" s="179">
        <f t="shared" si="358"/>
        <v>0.41684647698052463</v>
      </c>
      <c r="K559" s="179">
        <f t="shared" si="358"/>
        <v>8.5053916069762953E-2</v>
      </c>
      <c r="L559" s="179">
        <f t="shared" si="358"/>
        <v>0</v>
      </c>
      <c r="M559" s="179">
        <f t="shared" si="358"/>
        <v>7.4959077325676013E-2</v>
      </c>
      <c r="N559" s="179">
        <f t="shared" si="358"/>
        <v>5.8816399715480076E-2</v>
      </c>
      <c r="O559" s="179">
        <f t="shared" si="358"/>
        <v>1.8575536488158812E-2</v>
      </c>
      <c r="P559" s="179">
        <f t="shared" si="358"/>
        <v>4.8987712850426636E-3</v>
      </c>
      <c r="Q559" s="179">
        <f t="shared" si="358"/>
        <v>1.257547137623202E-3</v>
      </c>
      <c r="R559" s="179">
        <f t="shared" si="358"/>
        <v>3.2269792936368534E-4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0.98592494815887632</v>
      </c>
      <c r="G560" s="179">
        <f t="shared" si="358"/>
        <v>0.97064483998540385</v>
      </c>
      <c r="H560" s="179">
        <f t="shared" si="358"/>
        <v>0.93688059921045874</v>
      </c>
      <c r="I560" s="179">
        <f t="shared" si="358"/>
        <v>0.86483717274312133</v>
      </c>
      <c r="J560" s="179">
        <f t="shared" si="358"/>
        <v>0.70896118967956478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0.41570688878960027</v>
      </c>
      <c r="L560" s="179">
        <f t="shared" si="358"/>
        <v>7.999280378920938E-2</v>
      </c>
      <c r="M560" s="179">
        <f t="shared" si="358"/>
        <v>0</v>
      </c>
      <c r="N560" s="179">
        <f t="shared" si="358"/>
        <v>8.7067115367953751E-2</v>
      </c>
      <c r="O560" s="179">
        <f t="shared" si="358"/>
        <v>6.0052023137911567E-2</v>
      </c>
      <c r="P560" s="179">
        <f t="shared" si="358"/>
        <v>1.8755989299281885E-2</v>
      </c>
      <c r="Q560" s="179">
        <f t="shared" si="358"/>
        <v>4.9801162459787536E-3</v>
      </c>
      <c r="R560" s="179">
        <f t="shared" si="358"/>
        <v>1.2883418160056605E-3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0.99300778131364165</v>
      </c>
      <c r="G561" s="179">
        <f t="shared" si="358"/>
        <v>0.98551571003893979</v>
      </c>
      <c r="H561" s="179">
        <f t="shared" si="358"/>
        <v>0.96928916001098153</v>
      </c>
      <c r="I561" s="179">
        <f t="shared" si="358"/>
        <v>0.9356627685991421</v>
      </c>
      <c r="J561" s="179">
        <f t="shared" si="358"/>
        <v>0.86325019846213225</v>
      </c>
      <c r="K561" s="179">
        <f t="shared" si="358"/>
        <v>0.70826841377140681</v>
      </c>
      <c r="L561" s="179">
        <f t="shared" si="358"/>
        <v>0.40420298477716476</v>
      </c>
      <c r="M561" s="179">
        <f t="shared" si="358"/>
        <v>8.6204784516749233E-2</v>
      </c>
      <c r="N561" s="179">
        <f t="shared" si="358"/>
        <v>0</v>
      </c>
      <c r="O561" s="179">
        <f t="shared" si="358"/>
        <v>9.0799519364549205E-2</v>
      </c>
      <c r="P561" s="179">
        <f t="shared" si="358"/>
        <v>6.0995456966892236E-2</v>
      </c>
      <c r="Q561" s="179">
        <f t="shared" si="358"/>
        <v>1.905505043475586E-2</v>
      </c>
      <c r="R561" s="179">
        <f t="shared" si="358"/>
        <v>5.1122316404370741E-3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0.99651535196496244</v>
      </c>
      <c r="G562" s="179">
        <f t="shared" si="358"/>
        <v>0.99280744678328492</v>
      </c>
      <c r="H562" s="179">
        <f t="shared" si="358"/>
        <v>0.98487001835681875</v>
      </c>
      <c r="I562" s="179">
        <f t="shared" si="358"/>
        <v>0.96877232082169862</v>
      </c>
      <c r="J562" s="179">
        <f t="shared" si="358"/>
        <v>0.93499843029694307</v>
      </c>
      <c r="K562" s="179">
        <f t="shared" si="358"/>
        <v>0.86295290972966809</v>
      </c>
      <c r="L562" s="179">
        <f t="shared" si="358"/>
        <v>0.70122113983701173</v>
      </c>
      <c r="M562" s="179">
        <f t="shared" si="358"/>
        <v>0.41824327969868619</v>
      </c>
      <c r="N562" s="179">
        <f t="shared" si="358"/>
        <v>9.7027985655836174E-2</v>
      </c>
      <c r="O562" s="179">
        <f t="shared" si="358"/>
        <v>0</v>
      </c>
      <c r="P562" s="179">
        <f t="shared" si="358"/>
        <v>9.3694671911230237E-2</v>
      </c>
      <c r="Q562" s="179">
        <f t="shared" si="358"/>
        <v>6.1766670280634491E-2</v>
      </c>
      <c r="R562" s="179">
        <f t="shared" si="358"/>
        <v>1.9735264564431889E-2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0.99826055794677204</v>
      </c>
      <c r="G563" s="179">
        <f t="shared" si="358"/>
        <v>0.99641627666342281</v>
      </c>
      <c r="H563" s="179">
        <f t="shared" si="358"/>
        <v>0.9924929530489538</v>
      </c>
      <c r="I563" s="179">
        <f t="shared" si="358"/>
        <v>0.98463650931967817</v>
      </c>
      <c r="J563" s="179">
        <f t="shared" si="358"/>
        <v>0.96848002119954013</v>
      </c>
      <c r="K563" s="179">
        <f t="shared" si="358"/>
        <v>0.93487478217958686</v>
      </c>
      <c r="L563" s="179">
        <f t="shared" si="358"/>
        <v>0.85995068688405485</v>
      </c>
      <c r="M563" s="179">
        <f t="shared" si="358"/>
        <v>0.70980912377369443</v>
      </c>
      <c r="N563" s="179">
        <f t="shared" si="358"/>
        <v>0.44084115221123105</v>
      </c>
      <c r="O563" s="179">
        <f t="shared" si="358"/>
        <v>0.1002710810569019</v>
      </c>
      <c r="P563" s="179">
        <f t="shared" si="358"/>
        <v>0</v>
      </c>
      <c r="Q563" s="179">
        <f t="shared" si="358"/>
        <v>9.3506715747644756E-2</v>
      </c>
      <c r="R563" s="179">
        <f t="shared" si="358"/>
        <v>6.6583550625909427E-2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0.99912404371305019</v>
      </c>
      <c r="G564" s="179">
        <f t="shared" si="358"/>
        <v>0.99819696070503228</v>
      </c>
      <c r="H564" s="179">
        <f t="shared" si="358"/>
        <v>0.99623112625852361</v>
      </c>
      <c r="I564" s="179">
        <f t="shared" si="358"/>
        <v>0.9923211830167723</v>
      </c>
      <c r="J564" s="179">
        <f t="shared" si="358"/>
        <v>0.98437504073421789</v>
      </c>
      <c r="K564" s="179">
        <f t="shared" si="358"/>
        <v>0.96816500237905545</v>
      </c>
      <c r="L564" s="179">
        <f t="shared" si="358"/>
        <v>0.93307663435656119</v>
      </c>
      <c r="M564" s="179">
        <f t="shared" si="358"/>
        <v>0.86242812258576107</v>
      </c>
      <c r="N564" s="179">
        <f t="shared" si="358"/>
        <v>0.72098642652077127</v>
      </c>
      <c r="O564" s="179">
        <f t="shared" si="358"/>
        <v>0.44317565001149661</v>
      </c>
      <c r="P564" s="179">
        <f t="shared" si="358"/>
        <v>9.957889394452954E-2</v>
      </c>
      <c r="Q564" s="179">
        <f t="shared" si="358"/>
        <v>0</v>
      </c>
      <c r="R564" s="179">
        <f t="shared" si="358"/>
        <v>0.11486727011291456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0.99956915764725818</v>
      </c>
      <c r="G565" s="179">
        <f t="shared" si="358"/>
        <v>0.9991135944645031</v>
      </c>
      <c r="H565" s="179">
        <f t="shared" si="358"/>
        <v>0.99814922687007956</v>
      </c>
      <c r="I565" s="179">
        <f t="shared" si="358"/>
        <v>0.99623810934761059</v>
      </c>
      <c r="J565" s="179">
        <f t="shared" si="358"/>
        <v>0.99237977962224155</v>
      </c>
      <c r="K565" s="179">
        <f t="shared" si="358"/>
        <v>0.98460254005833003</v>
      </c>
      <c r="L565" s="179">
        <f t="shared" si="358"/>
        <v>0.96815691466354459</v>
      </c>
      <c r="M565" s="179">
        <f t="shared" si="358"/>
        <v>0.93569861964558199</v>
      </c>
      <c r="N565" s="179">
        <f t="shared" si="358"/>
        <v>0.87065461027859281</v>
      </c>
      <c r="O565" s="179">
        <f t="shared" si="358"/>
        <v>0.72950265201083697</v>
      </c>
      <c r="P565" s="179">
        <f t="shared" si="358"/>
        <v>0.45606169732691132</v>
      </c>
      <c r="Q565" s="179">
        <f t="shared" si="358"/>
        <v>0.10949644582826611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0.99994581684783357</v>
      </c>
      <c r="G566" s="179">
        <f t="shared" si="358"/>
        <v>0.99988857031667955</v>
      </c>
      <c r="H566" s="179">
        <f t="shared" si="358"/>
        <v>0.99976756216883533</v>
      </c>
      <c r="I566" s="179">
        <f t="shared" si="358"/>
        <v>0.99952851057207492</v>
      </c>
      <c r="J566" s="179">
        <f t="shared" si="358"/>
        <v>0.99904872479164597</v>
      </c>
      <c r="K566" s="179">
        <f t="shared" si="358"/>
        <v>0.99809243047313867</v>
      </c>
      <c r="L566" s="179">
        <f t="shared" si="358"/>
        <v>0.99611945346679476</v>
      </c>
      <c r="M566" s="179">
        <f t="shared" si="358"/>
        <v>0.99234488365643625</v>
      </c>
      <c r="N566" s="179">
        <f t="shared" si="358"/>
        <v>0.98508089410068844</v>
      </c>
      <c r="O566" s="179">
        <f t="shared" si="358"/>
        <v>0.97005203182675781</v>
      </c>
      <c r="P566" s="179">
        <f t="shared" si="358"/>
        <v>0.93905936373634669</v>
      </c>
      <c r="Q566" s="179">
        <f t="shared" si="358"/>
        <v>0.87389311840676642</v>
      </c>
      <c r="R566" s="179">
        <f t="shared" si="358"/>
        <v>0.74618414755544826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0.99999916645578102</v>
      </c>
      <c r="G567" s="179">
        <f t="shared" si="358"/>
        <v>0.99999828588451822</v>
      </c>
      <c r="H567" s="179">
        <f t="shared" si="358"/>
        <v>0.99999642491017449</v>
      </c>
      <c r="I567" s="179">
        <f t="shared" si="358"/>
        <v>0.99999275021503098</v>
      </c>
      <c r="J567" s="179">
        <f t="shared" si="358"/>
        <v>0.99998538126486336</v>
      </c>
      <c r="K567" s="179">
        <f t="shared" si="358"/>
        <v>0.99997071830436557</v>
      </c>
      <c r="L567" s="179">
        <f t="shared" si="358"/>
        <v>0.99994058327487034</v>
      </c>
      <c r="M567" s="179">
        <f t="shared" si="358"/>
        <v>0.99988325187827876</v>
      </c>
      <c r="N567" s="179">
        <f t="shared" si="358"/>
        <v>0.99977394664625918</v>
      </c>
      <c r="O567" s="179">
        <f t="shared" si="358"/>
        <v>0.99955233834047041</v>
      </c>
      <c r="P567" s="179">
        <f t="shared" si="358"/>
        <v>0.99911129464596904</v>
      </c>
      <c r="Q567" s="179">
        <f t="shared" si="358"/>
        <v>0.99823636473941313</v>
      </c>
      <c r="R567" s="179">
        <f t="shared" si="358"/>
        <v>0.99660475938431037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1.0000000000000002</v>
      </c>
      <c r="I568" s="179">
        <f t="shared" si="372"/>
        <v>1</v>
      </c>
      <c r="J568" s="179">
        <f t="shared" si="372"/>
        <v>1</v>
      </c>
      <c r="K568" s="179">
        <f t="shared" si="372"/>
        <v>1.0000000000000002</v>
      </c>
      <c r="L568" s="179">
        <f t="shared" si="372"/>
        <v>1</v>
      </c>
      <c r="M568" s="179">
        <f t="shared" si="372"/>
        <v>1</v>
      </c>
      <c r="N568" s="179">
        <f t="shared" si="372"/>
        <v>0.99999999999999989</v>
      </c>
      <c r="O568" s="179">
        <f t="shared" si="372"/>
        <v>1.0000000000000002</v>
      </c>
      <c r="P568" s="179">
        <f t="shared" si="372"/>
        <v>0.99999999999999989</v>
      </c>
      <c r="Q568" s="179">
        <f t="shared" si="372"/>
        <v>1</v>
      </c>
      <c r="R568" s="179">
        <f t="shared" si="372"/>
        <v>0.99999999999999989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1.0000000000000002</v>
      </c>
      <c r="I569" s="179">
        <f t="shared" si="372"/>
        <v>1</v>
      </c>
      <c r="J569" s="179">
        <f t="shared" si="372"/>
        <v>1</v>
      </c>
      <c r="K569" s="179">
        <f t="shared" si="372"/>
        <v>1.0000000000000002</v>
      </c>
      <c r="L569" s="179">
        <f t="shared" si="372"/>
        <v>1</v>
      </c>
      <c r="M569" s="179">
        <f t="shared" si="372"/>
        <v>1</v>
      </c>
      <c r="N569" s="179">
        <f t="shared" si="372"/>
        <v>0.99999999999999989</v>
      </c>
      <c r="O569" s="179">
        <f t="shared" si="372"/>
        <v>1.0000000000000002</v>
      </c>
      <c r="P569" s="179">
        <f t="shared" si="372"/>
        <v>0.99999999999999989</v>
      </c>
      <c r="Q569" s="179">
        <f t="shared" si="372"/>
        <v>1</v>
      </c>
      <c r="R569" s="179">
        <f t="shared" si="372"/>
        <v>0.99999999999999989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1.0000000000000002</v>
      </c>
      <c r="I570" s="179">
        <f t="shared" si="372"/>
        <v>1</v>
      </c>
      <c r="J570" s="179">
        <f t="shared" si="372"/>
        <v>1</v>
      </c>
      <c r="K570" s="179">
        <f t="shared" si="372"/>
        <v>1.0000000000000002</v>
      </c>
      <c r="L570" s="179">
        <f t="shared" si="372"/>
        <v>1</v>
      </c>
      <c r="M570" s="179">
        <f t="shared" si="372"/>
        <v>1</v>
      </c>
      <c r="N570" s="179">
        <f t="shared" si="372"/>
        <v>0.99999999999999989</v>
      </c>
      <c r="O570" s="179">
        <f t="shared" si="372"/>
        <v>1.0000000000000002</v>
      </c>
      <c r="P570" s="179">
        <f t="shared" si="372"/>
        <v>0.99999999999999989</v>
      </c>
      <c r="Q570" s="179">
        <f t="shared" si="372"/>
        <v>1</v>
      </c>
      <c r="R570" s="179">
        <f t="shared" si="372"/>
        <v>0.99999999999999989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1.0000000000000002</v>
      </c>
      <c r="I571" s="179">
        <f t="shared" si="372"/>
        <v>1</v>
      </c>
      <c r="J571" s="179">
        <f t="shared" si="372"/>
        <v>1</v>
      </c>
      <c r="K571" s="179">
        <f t="shared" si="372"/>
        <v>1.0000000000000002</v>
      </c>
      <c r="L571" s="179">
        <f t="shared" si="372"/>
        <v>1</v>
      </c>
      <c r="M571" s="179">
        <f t="shared" si="372"/>
        <v>1</v>
      </c>
      <c r="N571" s="179">
        <f t="shared" si="372"/>
        <v>0.99999999999999989</v>
      </c>
      <c r="O571" s="179">
        <f t="shared" si="372"/>
        <v>1.0000000000000002</v>
      </c>
      <c r="P571" s="179">
        <f t="shared" si="372"/>
        <v>0.99999999999999989</v>
      </c>
      <c r="Q571" s="179">
        <f t="shared" si="372"/>
        <v>1</v>
      </c>
      <c r="R571" s="179">
        <f t="shared" si="372"/>
        <v>0.99999999999999989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1.0000000000000002</v>
      </c>
      <c r="I572" s="179">
        <f t="shared" si="372"/>
        <v>1</v>
      </c>
      <c r="J572" s="179">
        <f t="shared" si="372"/>
        <v>1</v>
      </c>
      <c r="K572" s="179">
        <f t="shared" si="372"/>
        <v>1.0000000000000002</v>
      </c>
      <c r="L572" s="179">
        <f t="shared" si="372"/>
        <v>1</v>
      </c>
      <c r="M572" s="179">
        <f t="shared" si="372"/>
        <v>1</v>
      </c>
      <c r="N572" s="179">
        <f t="shared" si="372"/>
        <v>0.99999999999999989</v>
      </c>
      <c r="O572" s="179">
        <f t="shared" si="372"/>
        <v>1.0000000000000002</v>
      </c>
      <c r="P572" s="179">
        <f t="shared" si="372"/>
        <v>0.99999999999999989</v>
      </c>
      <c r="Q572" s="179">
        <f t="shared" si="372"/>
        <v>1</v>
      </c>
      <c r="R572" s="179">
        <f t="shared" si="372"/>
        <v>0.99999999999999989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1.0000000000000002</v>
      </c>
      <c r="I573" s="179">
        <f t="shared" si="372"/>
        <v>1</v>
      </c>
      <c r="J573" s="179">
        <f t="shared" si="372"/>
        <v>1</v>
      </c>
      <c r="K573" s="179">
        <f t="shared" si="372"/>
        <v>1.0000000000000002</v>
      </c>
      <c r="L573" s="179">
        <f t="shared" si="372"/>
        <v>1</v>
      </c>
      <c r="M573" s="179">
        <f t="shared" si="372"/>
        <v>1</v>
      </c>
      <c r="N573" s="179">
        <f t="shared" si="372"/>
        <v>0.99999999999999989</v>
      </c>
      <c r="O573" s="179">
        <f t="shared" si="372"/>
        <v>1.0000000000000002</v>
      </c>
      <c r="P573" s="179">
        <f t="shared" si="372"/>
        <v>0.99999999999999989</v>
      </c>
      <c r="Q573" s="179">
        <f t="shared" si="372"/>
        <v>1</v>
      </c>
      <c r="R573" s="179">
        <f t="shared" si="372"/>
        <v>0.99999999999999989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1.0000000000000002</v>
      </c>
      <c r="I574" s="179">
        <f t="shared" si="372"/>
        <v>1</v>
      </c>
      <c r="J574" s="179">
        <f t="shared" si="372"/>
        <v>1</v>
      </c>
      <c r="K574" s="179">
        <f t="shared" si="372"/>
        <v>1.0000000000000002</v>
      </c>
      <c r="L574" s="179">
        <f t="shared" si="372"/>
        <v>1</v>
      </c>
      <c r="M574" s="179">
        <f t="shared" si="372"/>
        <v>1</v>
      </c>
      <c r="N574" s="179">
        <f t="shared" si="372"/>
        <v>0.99999999999999989</v>
      </c>
      <c r="O574" s="179">
        <f t="shared" si="372"/>
        <v>1.0000000000000002</v>
      </c>
      <c r="P574" s="179">
        <f t="shared" si="372"/>
        <v>0.99999999999999989</v>
      </c>
      <c r="Q574" s="179">
        <f t="shared" si="372"/>
        <v>1</v>
      </c>
      <c r="R574" s="179">
        <f t="shared" si="372"/>
        <v>0.99999999999999989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1.0000000000000002</v>
      </c>
      <c r="I575" s="179">
        <f t="shared" si="372"/>
        <v>1</v>
      </c>
      <c r="J575" s="179">
        <f t="shared" si="372"/>
        <v>1</v>
      </c>
      <c r="K575" s="179">
        <f t="shared" si="372"/>
        <v>1.0000000000000002</v>
      </c>
      <c r="L575" s="179">
        <f t="shared" si="372"/>
        <v>1</v>
      </c>
      <c r="M575" s="179">
        <f t="shared" si="372"/>
        <v>1</v>
      </c>
      <c r="N575" s="179">
        <f t="shared" si="372"/>
        <v>0.99999999999999989</v>
      </c>
      <c r="O575" s="179">
        <f t="shared" si="372"/>
        <v>1.0000000000000002</v>
      </c>
      <c r="P575" s="179">
        <f t="shared" si="372"/>
        <v>0.99999999999999989</v>
      </c>
      <c r="Q575" s="179">
        <f t="shared" si="372"/>
        <v>1</v>
      </c>
      <c r="R575" s="179">
        <f t="shared" si="372"/>
        <v>0.99999999999999989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1.0000000000000002</v>
      </c>
      <c r="I576" s="179">
        <f t="shared" si="372"/>
        <v>1</v>
      </c>
      <c r="J576" s="179">
        <f t="shared" si="372"/>
        <v>1</v>
      </c>
      <c r="K576" s="179">
        <f t="shared" si="372"/>
        <v>1.0000000000000002</v>
      </c>
      <c r="L576" s="179">
        <f t="shared" si="372"/>
        <v>1</v>
      </c>
      <c r="M576" s="179">
        <f t="shared" si="372"/>
        <v>1</v>
      </c>
      <c r="N576" s="179">
        <f t="shared" si="372"/>
        <v>0.99999999999999989</v>
      </c>
      <c r="O576" s="179">
        <f t="shared" si="372"/>
        <v>1.0000000000000002</v>
      </c>
      <c r="P576" s="179">
        <f t="shared" si="372"/>
        <v>0.99999999999999989</v>
      </c>
      <c r="Q576" s="179">
        <f t="shared" si="372"/>
        <v>1</v>
      </c>
      <c r="R576" s="179">
        <f t="shared" si="372"/>
        <v>0.99999999999999989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1.0000000000000002</v>
      </c>
      <c r="I577" s="179">
        <f t="shared" si="372"/>
        <v>1</v>
      </c>
      <c r="J577" s="179">
        <f t="shared" si="372"/>
        <v>1</v>
      </c>
      <c r="K577" s="179">
        <f t="shared" si="372"/>
        <v>1.0000000000000002</v>
      </c>
      <c r="L577" s="179">
        <f t="shared" si="372"/>
        <v>1</v>
      </c>
      <c r="M577" s="179">
        <f t="shared" si="372"/>
        <v>1</v>
      </c>
      <c r="N577" s="179">
        <f t="shared" si="372"/>
        <v>0.99999999999999989</v>
      </c>
      <c r="O577" s="179">
        <f t="shared" si="372"/>
        <v>1.0000000000000002</v>
      </c>
      <c r="P577" s="179">
        <f t="shared" si="372"/>
        <v>0.99999999999999989</v>
      </c>
      <c r="Q577" s="179">
        <f t="shared" si="372"/>
        <v>1</v>
      </c>
      <c r="R577" s="179">
        <f t="shared" si="372"/>
        <v>0.99999999999999989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1.0000000000000002</v>
      </c>
      <c r="I578" s="179">
        <f t="shared" si="372"/>
        <v>1</v>
      </c>
      <c r="J578" s="179">
        <f t="shared" si="372"/>
        <v>1</v>
      </c>
      <c r="K578" s="179">
        <f t="shared" si="372"/>
        <v>1.0000000000000002</v>
      </c>
      <c r="L578" s="179">
        <f t="shared" si="372"/>
        <v>1</v>
      </c>
      <c r="M578" s="179">
        <f t="shared" si="372"/>
        <v>1</v>
      </c>
      <c r="N578" s="179">
        <f t="shared" si="372"/>
        <v>0.99999999999999989</v>
      </c>
      <c r="O578" s="179">
        <f t="shared" si="372"/>
        <v>1.0000000000000002</v>
      </c>
      <c r="P578" s="179">
        <f t="shared" si="372"/>
        <v>0.99999999999999989</v>
      </c>
      <c r="Q578" s="179">
        <f t="shared" si="372"/>
        <v>1</v>
      </c>
      <c r="R578" s="179">
        <f t="shared" si="372"/>
        <v>0.99999999999999989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1.0000000000000002</v>
      </c>
      <c r="I579" s="179">
        <f t="shared" si="372"/>
        <v>1</v>
      </c>
      <c r="J579" s="179">
        <f t="shared" si="372"/>
        <v>1</v>
      </c>
      <c r="K579" s="179">
        <f t="shared" si="372"/>
        <v>1.0000000000000002</v>
      </c>
      <c r="L579" s="179">
        <f t="shared" si="372"/>
        <v>1</v>
      </c>
      <c r="M579" s="179">
        <f t="shared" si="372"/>
        <v>1</v>
      </c>
      <c r="N579" s="179">
        <f t="shared" si="372"/>
        <v>0.99999999999999989</v>
      </c>
      <c r="O579" s="179">
        <f t="shared" si="372"/>
        <v>1.0000000000000002</v>
      </c>
      <c r="P579" s="179">
        <f t="shared" si="372"/>
        <v>0.99999999999999989</v>
      </c>
      <c r="Q579" s="179">
        <f t="shared" si="372"/>
        <v>1</v>
      </c>
      <c r="R579" s="179">
        <f t="shared" si="372"/>
        <v>0.99999999999999989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1.0000000000000002</v>
      </c>
      <c r="I580" s="179">
        <f t="shared" si="372"/>
        <v>1</v>
      </c>
      <c r="J580" s="179">
        <f t="shared" si="372"/>
        <v>1</v>
      </c>
      <c r="K580" s="179">
        <f t="shared" si="372"/>
        <v>1.0000000000000002</v>
      </c>
      <c r="L580" s="179">
        <f t="shared" si="372"/>
        <v>1</v>
      </c>
      <c r="M580" s="179">
        <f t="shared" si="372"/>
        <v>1</v>
      </c>
      <c r="N580" s="179">
        <f t="shared" si="372"/>
        <v>0.99999999999999989</v>
      </c>
      <c r="O580" s="179">
        <f t="shared" si="372"/>
        <v>1.0000000000000002</v>
      </c>
      <c r="P580" s="179">
        <f t="shared" si="372"/>
        <v>0.99999999999999989</v>
      </c>
      <c r="Q580" s="179">
        <f t="shared" si="372"/>
        <v>1</v>
      </c>
      <c r="R580" s="179">
        <f t="shared" si="372"/>
        <v>0.99999999999999989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1.0000000000000002</v>
      </c>
      <c r="I581" s="179">
        <f t="shared" si="372"/>
        <v>1</v>
      </c>
      <c r="J581" s="179">
        <f t="shared" si="372"/>
        <v>1</v>
      </c>
      <c r="K581" s="179">
        <f t="shared" si="372"/>
        <v>1.0000000000000002</v>
      </c>
      <c r="L581" s="179">
        <f t="shared" si="372"/>
        <v>1</v>
      </c>
      <c r="M581" s="179">
        <f t="shared" si="372"/>
        <v>1</v>
      </c>
      <c r="N581" s="179">
        <f t="shared" si="372"/>
        <v>0.99999999999999989</v>
      </c>
      <c r="O581" s="179">
        <f t="shared" si="372"/>
        <v>1.0000000000000002</v>
      </c>
      <c r="P581" s="179">
        <f t="shared" si="372"/>
        <v>0.99999999999999989</v>
      </c>
      <c r="Q581" s="179">
        <f t="shared" si="372"/>
        <v>1</v>
      </c>
      <c r="R581" s="179">
        <f t="shared" si="372"/>
        <v>0.99999999999999989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1.0000000000000002</v>
      </c>
      <c r="I582" s="179">
        <f t="shared" si="372"/>
        <v>1</v>
      </c>
      <c r="J582" s="179">
        <f t="shared" si="372"/>
        <v>1</v>
      </c>
      <c r="K582" s="179">
        <f t="shared" si="372"/>
        <v>1.0000000000000002</v>
      </c>
      <c r="L582" s="179">
        <f t="shared" si="372"/>
        <v>1</v>
      </c>
      <c r="M582" s="179">
        <f t="shared" si="372"/>
        <v>1</v>
      </c>
      <c r="N582" s="179">
        <f t="shared" si="372"/>
        <v>0.99999999999999989</v>
      </c>
      <c r="O582" s="179">
        <f t="shared" si="372"/>
        <v>1.0000000000000002</v>
      </c>
      <c r="P582" s="179">
        <f t="shared" si="372"/>
        <v>0.99999999999999989</v>
      </c>
      <c r="Q582" s="179">
        <f t="shared" si="372"/>
        <v>1</v>
      </c>
      <c r="R582" s="179">
        <f t="shared" si="372"/>
        <v>0.99999999999999989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1.0000000000000002</v>
      </c>
      <c r="I583" s="179">
        <f t="shared" si="372"/>
        <v>1</v>
      </c>
      <c r="J583" s="179">
        <f t="shared" si="372"/>
        <v>1</v>
      </c>
      <c r="K583" s="179">
        <f t="shared" si="372"/>
        <v>1.0000000000000002</v>
      </c>
      <c r="L583" s="179">
        <f t="shared" si="372"/>
        <v>1</v>
      </c>
      <c r="M583" s="179">
        <f t="shared" si="372"/>
        <v>1</v>
      </c>
      <c r="N583" s="179">
        <f t="shared" si="372"/>
        <v>0.99999999999999989</v>
      </c>
      <c r="O583" s="179">
        <f t="shared" si="372"/>
        <v>1.0000000000000002</v>
      </c>
      <c r="P583" s="179">
        <f t="shared" si="372"/>
        <v>0.99999999999999989</v>
      </c>
      <c r="Q583" s="179">
        <f t="shared" si="372"/>
        <v>1</v>
      </c>
      <c r="R583" s="179">
        <f t="shared" si="372"/>
        <v>0.99999999999999989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1.0000000000000002</v>
      </c>
      <c r="I584" s="179">
        <f t="shared" si="381"/>
        <v>1</v>
      </c>
      <c r="J584" s="179">
        <f t="shared" si="381"/>
        <v>1</v>
      </c>
      <c r="K584" s="179">
        <f t="shared" si="381"/>
        <v>1.0000000000000002</v>
      </c>
      <c r="L584" s="179">
        <f t="shared" si="381"/>
        <v>1</v>
      </c>
      <c r="M584" s="179">
        <f t="shared" si="381"/>
        <v>1</v>
      </c>
      <c r="N584" s="179">
        <f t="shared" si="381"/>
        <v>0.99999999999999989</v>
      </c>
      <c r="O584" s="179">
        <f t="shared" si="381"/>
        <v>1.0000000000000002</v>
      </c>
      <c r="P584" s="179">
        <f t="shared" si="381"/>
        <v>0.99999999999999989</v>
      </c>
      <c r="Q584" s="179">
        <f t="shared" si="381"/>
        <v>1</v>
      </c>
      <c r="R584" s="179">
        <f t="shared" si="381"/>
        <v>0.99999999999999989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1.0000000000000002</v>
      </c>
      <c r="I585" s="179">
        <f t="shared" si="381"/>
        <v>1</v>
      </c>
      <c r="J585" s="179">
        <f t="shared" si="381"/>
        <v>1</v>
      </c>
      <c r="K585" s="179">
        <f t="shared" si="381"/>
        <v>1.0000000000000002</v>
      </c>
      <c r="L585" s="179">
        <f t="shared" si="381"/>
        <v>1</v>
      </c>
      <c r="M585" s="179">
        <f t="shared" si="381"/>
        <v>1</v>
      </c>
      <c r="N585" s="179">
        <f t="shared" si="381"/>
        <v>0.99999999999999989</v>
      </c>
      <c r="O585" s="179">
        <f t="shared" si="381"/>
        <v>1.0000000000000002</v>
      </c>
      <c r="P585" s="179">
        <f t="shared" si="381"/>
        <v>0.99999999999999989</v>
      </c>
      <c r="Q585" s="179">
        <f t="shared" si="381"/>
        <v>1</v>
      </c>
      <c r="R585" s="179">
        <f t="shared" si="381"/>
        <v>0.99999999999999989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1.0000000000000002</v>
      </c>
      <c r="I586" s="179">
        <f t="shared" si="381"/>
        <v>1</v>
      </c>
      <c r="J586" s="179">
        <f t="shared" si="381"/>
        <v>1</v>
      </c>
      <c r="K586" s="179">
        <f t="shared" si="381"/>
        <v>1.0000000000000002</v>
      </c>
      <c r="L586" s="179">
        <f t="shared" si="381"/>
        <v>1</v>
      </c>
      <c r="M586" s="179">
        <f t="shared" si="381"/>
        <v>1</v>
      </c>
      <c r="N586" s="179">
        <f t="shared" si="381"/>
        <v>0.99999999999999989</v>
      </c>
      <c r="O586" s="179">
        <f t="shared" si="381"/>
        <v>1.0000000000000002</v>
      </c>
      <c r="P586" s="179">
        <f t="shared" si="381"/>
        <v>0.99999999999999989</v>
      </c>
      <c r="Q586" s="179">
        <f t="shared" si="381"/>
        <v>1</v>
      </c>
      <c r="R586" s="179">
        <f t="shared" si="381"/>
        <v>0.99999999999999989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1.0000000000000002</v>
      </c>
      <c r="I587" s="179">
        <f t="shared" si="381"/>
        <v>1</v>
      </c>
      <c r="J587" s="179">
        <f t="shared" si="381"/>
        <v>1</v>
      </c>
      <c r="K587" s="179">
        <f t="shared" si="381"/>
        <v>1.0000000000000002</v>
      </c>
      <c r="L587" s="179">
        <f t="shared" si="381"/>
        <v>1</v>
      </c>
      <c r="M587" s="179">
        <f t="shared" si="381"/>
        <v>1</v>
      </c>
      <c r="N587" s="179">
        <f t="shared" si="381"/>
        <v>0.99999999999999989</v>
      </c>
      <c r="O587" s="179">
        <f t="shared" si="381"/>
        <v>1.0000000000000002</v>
      </c>
      <c r="P587" s="179">
        <f t="shared" si="381"/>
        <v>0.99999999999999989</v>
      </c>
      <c r="Q587" s="179">
        <f t="shared" si="381"/>
        <v>1</v>
      </c>
      <c r="R587" s="179">
        <f t="shared" si="381"/>
        <v>0.99999999999999989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1.0000000000000002</v>
      </c>
      <c r="I588" s="179">
        <f t="shared" si="381"/>
        <v>1</v>
      </c>
      <c r="J588" s="179">
        <f t="shared" si="381"/>
        <v>1</v>
      </c>
      <c r="K588" s="179">
        <f t="shared" si="381"/>
        <v>1.0000000000000002</v>
      </c>
      <c r="L588" s="179">
        <f t="shared" si="381"/>
        <v>1</v>
      </c>
      <c r="M588" s="179">
        <f t="shared" si="381"/>
        <v>1</v>
      </c>
      <c r="N588" s="179">
        <f t="shared" si="381"/>
        <v>0.99999999999999989</v>
      </c>
      <c r="O588" s="179">
        <f t="shared" si="381"/>
        <v>1.0000000000000002</v>
      </c>
      <c r="P588" s="179">
        <f t="shared" si="381"/>
        <v>0.99999999999999989</v>
      </c>
      <c r="Q588" s="179">
        <f t="shared" si="381"/>
        <v>1</v>
      </c>
      <c r="R588" s="179">
        <f t="shared" si="381"/>
        <v>0.99999999999999989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1.0000000000000002</v>
      </c>
      <c r="I589" s="179">
        <f t="shared" si="381"/>
        <v>1</v>
      </c>
      <c r="J589" s="179">
        <f t="shared" si="381"/>
        <v>1</v>
      </c>
      <c r="K589" s="179">
        <f t="shared" si="381"/>
        <v>1.0000000000000002</v>
      </c>
      <c r="L589" s="179">
        <f t="shared" si="381"/>
        <v>1</v>
      </c>
      <c r="M589" s="179">
        <f t="shared" si="381"/>
        <v>1</v>
      </c>
      <c r="N589" s="179">
        <f t="shared" si="381"/>
        <v>0.99999999999999989</v>
      </c>
      <c r="O589" s="179">
        <f t="shared" si="381"/>
        <v>1.0000000000000002</v>
      </c>
      <c r="P589" s="179">
        <f t="shared" si="381"/>
        <v>0.99999999999999989</v>
      </c>
      <c r="Q589" s="179">
        <f t="shared" si="381"/>
        <v>1</v>
      </c>
      <c r="R589" s="179">
        <f t="shared" si="381"/>
        <v>0.99999999999999989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1.0000000000000002</v>
      </c>
      <c r="I590" s="179">
        <f t="shared" si="381"/>
        <v>1</v>
      </c>
      <c r="J590" s="179">
        <f t="shared" si="381"/>
        <v>1</v>
      </c>
      <c r="K590" s="179">
        <f t="shared" si="381"/>
        <v>1.0000000000000002</v>
      </c>
      <c r="L590" s="179">
        <f t="shared" si="381"/>
        <v>1</v>
      </c>
      <c r="M590" s="179">
        <f t="shared" si="381"/>
        <v>1</v>
      </c>
      <c r="N590" s="179">
        <f t="shared" si="381"/>
        <v>0.99999999999999989</v>
      </c>
      <c r="O590" s="179">
        <f t="shared" si="381"/>
        <v>1.0000000000000002</v>
      </c>
      <c r="P590" s="179">
        <f t="shared" si="381"/>
        <v>0.99999999999999989</v>
      </c>
      <c r="Q590" s="179">
        <f t="shared" si="381"/>
        <v>1</v>
      </c>
      <c r="R590" s="179">
        <f t="shared" si="381"/>
        <v>0.99999999999999989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1.0000000000000002</v>
      </c>
      <c r="I591" s="179">
        <f t="shared" si="381"/>
        <v>1</v>
      </c>
      <c r="J591" s="179">
        <f t="shared" si="381"/>
        <v>1</v>
      </c>
      <c r="K591" s="179">
        <f t="shared" si="381"/>
        <v>1.0000000000000002</v>
      </c>
      <c r="L591" s="179">
        <f t="shared" si="381"/>
        <v>1</v>
      </c>
      <c r="M591" s="179">
        <f t="shared" si="381"/>
        <v>1</v>
      </c>
      <c r="N591" s="179">
        <f t="shared" si="381"/>
        <v>0.99999999999999989</v>
      </c>
      <c r="O591" s="179">
        <f t="shared" si="381"/>
        <v>1.0000000000000002</v>
      </c>
      <c r="P591" s="179">
        <f t="shared" si="381"/>
        <v>0.99999999999999989</v>
      </c>
      <c r="Q591" s="179">
        <f t="shared" si="381"/>
        <v>1</v>
      </c>
      <c r="R591" s="179">
        <f t="shared" si="381"/>
        <v>0.99999999999999989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1.0000000000000002</v>
      </c>
      <c r="I592" s="179">
        <f t="shared" si="381"/>
        <v>1</v>
      </c>
      <c r="J592" s="179">
        <f t="shared" si="381"/>
        <v>1</v>
      </c>
      <c r="K592" s="179">
        <f t="shared" si="381"/>
        <v>1.0000000000000002</v>
      </c>
      <c r="L592" s="179">
        <f t="shared" si="381"/>
        <v>1</v>
      </c>
      <c r="M592" s="179">
        <f t="shared" si="381"/>
        <v>1</v>
      </c>
      <c r="N592" s="179">
        <f t="shared" si="381"/>
        <v>0.99999999999999989</v>
      </c>
      <c r="O592" s="179">
        <f t="shared" si="381"/>
        <v>1.0000000000000002</v>
      </c>
      <c r="P592" s="179">
        <f t="shared" si="381"/>
        <v>0.99999999999999989</v>
      </c>
      <c r="Q592" s="179">
        <f t="shared" si="381"/>
        <v>1</v>
      </c>
      <c r="R592" s="179">
        <f t="shared" si="381"/>
        <v>0.99999999999999989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1.0000000000000002</v>
      </c>
      <c r="I593" s="179">
        <f t="shared" si="381"/>
        <v>1</v>
      </c>
      <c r="J593" s="179">
        <f t="shared" si="381"/>
        <v>1</v>
      </c>
      <c r="K593" s="179">
        <f t="shared" si="381"/>
        <v>1.0000000000000002</v>
      </c>
      <c r="L593" s="179">
        <f t="shared" si="381"/>
        <v>1</v>
      </c>
      <c r="M593" s="179">
        <f t="shared" si="381"/>
        <v>1</v>
      </c>
      <c r="N593" s="179">
        <f t="shared" si="381"/>
        <v>0.99999999999999989</v>
      </c>
      <c r="O593" s="179">
        <f t="shared" si="381"/>
        <v>1.0000000000000002</v>
      </c>
      <c r="P593" s="179">
        <f t="shared" si="381"/>
        <v>0.99999999999999989</v>
      </c>
      <c r="Q593" s="179">
        <f t="shared" si="381"/>
        <v>1</v>
      </c>
      <c r="R593" s="179">
        <f t="shared" si="381"/>
        <v>0.99999999999999989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1.0000000000000002</v>
      </c>
      <c r="I594" s="179">
        <f t="shared" si="381"/>
        <v>1</v>
      </c>
      <c r="J594" s="179">
        <f t="shared" si="381"/>
        <v>1</v>
      </c>
      <c r="K594" s="179">
        <f t="shared" si="381"/>
        <v>1.0000000000000002</v>
      </c>
      <c r="L594" s="179">
        <f t="shared" si="381"/>
        <v>1</v>
      </c>
      <c r="M594" s="179">
        <f t="shared" si="381"/>
        <v>1</v>
      </c>
      <c r="N594" s="179">
        <f t="shared" si="381"/>
        <v>0.99999999999999989</v>
      </c>
      <c r="O594" s="179">
        <f t="shared" si="381"/>
        <v>1.0000000000000002</v>
      </c>
      <c r="P594" s="179">
        <f t="shared" si="381"/>
        <v>0.99999999999999989</v>
      </c>
      <c r="Q594" s="179">
        <f t="shared" si="381"/>
        <v>1</v>
      </c>
      <c r="R594" s="179">
        <f t="shared" si="381"/>
        <v>0.99999999999999989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1.0000000000000002</v>
      </c>
      <c r="I595" s="179">
        <f t="shared" si="381"/>
        <v>1</v>
      </c>
      <c r="J595" s="179">
        <f t="shared" si="381"/>
        <v>1</v>
      </c>
      <c r="K595" s="179">
        <f t="shared" si="381"/>
        <v>1.0000000000000002</v>
      </c>
      <c r="L595" s="179">
        <f t="shared" si="381"/>
        <v>1</v>
      </c>
      <c r="M595" s="179">
        <f t="shared" si="381"/>
        <v>1</v>
      </c>
      <c r="N595" s="179">
        <f t="shared" si="381"/>
        <v>0.99999999999999989</v>
      </c>
      <c r="O595" s="179">
        <f t="shared" si="381"/>
        <v>1.0000000000000002</v>
      </c>
      <c r="P595" s="179">
        <f t="shared" si="381"/>
        <v>0.99999999999999989</v>
      </c>
      <c r="Q595" s="179">
        <f t="shared" si="381"/>
        <v>1</v>
      </c>
      <c r="R595" s="179">
        <f t="shared" si="381"/>
        <v>0.99999999999999989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1.0000000000000002</v>
      </c>
      <c r="I596" s="179">
        <f t="shared" si="381"/>
        <v>1</v>
      </c>
      <c r="J596" s="179">
        <f t="shared" si="381"/>
        <v>1</v>
      </c>
      <c r="K596" s="179">
        <f t="shared" si="381"/>
        <v>1.0000000000000002</v>
      </c>
      <c r="L596" s="179">
        <f t="shared" si="381"/>
        <v>1</v>
      </c>
      <c r="M596" s="179">
        <f t="shared" si="381"/>
        <v>1</v>
      </c>
      <c r="N596" s="179">
        <f t="shared" si="381"/>
        <v>0.99999999999999989</v>
      </c>
      <c r="O596" s="179">
        <f t="shared" si="381"/>
        <v>1.0000000000000002</v>
      </c>
      <c r="P596" s="179">
        <f t="shared" si="381"/>
        <v>0.99999999999999989</v>
      </c>
      <c r="Q596" s="179">
        <f t="shared" si="381"/>
        <v>1</v>
      </c>
      <c r="R596" s="179">
        <f t="shared" si="381"/>
        <v>0.99999999999999989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1.0000000000000002</v>
      </c>
      <c r="I597" s="179">
        <f t="shared" si="381"/>
        <v>1</v>
      </c>
      <c r="J597" s="179">
        <f t="shared" si="381"/>
        <v>1</v>
      </c>
      <c r="K597" s="179">
        <f t="shared" si="381"/>
        <v>1.0000000000000002</v>
      </c>
      <c r="L597" s="179">
        <f t="shared" si="381"/>
        <v>1</v>
      </c>
      <c r="M597" s="179">
        <f t="shared" si="381"/>
        <v>1</v>
      </c>
      <c r="N597" s="179">
        <f t="shared" si="381"/>
        <v>0.99999999999999989</v>
      </c>
      <c r="O597" s="179">
        <f t="shared" si="381"/>
        <v>1.0000000000000002</v>
      </c>
      <c r="P597" s="179">
        <f t="shared" si="381"/>
        <v>0.99999999999999989</v>
      </c>
      <c r="Q597" s="179">
        <f t="shared" si="381"/>
        <v>1</v>
      </c>
      <c r="R597" s="179">
        <f t="shared" si="381"/>
        <v>0.99999999999999989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1.0000000000000002</v>
      </c>
      <c r="I598" s="179">
        <f t="shared" si="381"/>
        <v>1</v>
      </c>
      <c r="J598" s="179">
        <f t="shared" si="381"/>
        <v>1</v>
      </c>
      <c r="K598" s="179">
        <f t="shared" si="381"/>
        <v>1.0000000000000002</v>
      </c>
      <c r="L598" s="179">
        <f t="shared" si="381"/>
        <v>1</v>
      </c>
      <c r="M598" s="179">
        <f t="shared" si="381"/>
        <v>1</v>
      </c>
      <c r="N598" s="179">
        <f t="shared" si="381"/>
        <v>0.99999999999999989</v>
      </c>
      <c r="O598" s="179">
        <f t="shared" si="381"/>
        <v>1.0000000000000002</v>
      </c>
      <c r="P598" s="179">
        <f t="shared" si="381"/>
        <v>0.99999999999999989</v>
      </c>
      <c r="Q598" s="179">
        <f t="shared" si="381"/>
        <v>1</v>
      </c>
      <c r="R598" s="179">
        <f t="shared" si="381"/>
        <v>0.99999999999999989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1.0000000000000002</v>
      </c>
      <c r="I599" s="179">
        <f t="shared" si="381"/>
        <v>1</v>
      </c>
      <c r="J599" s="179">
        <f t="shared" si="381"/>
        <v>1</v>
      </c>
      <c r="K599" s="179">
        <f t="shared" si="381"/>
        <v>1.0000000000000002</v>
      </c>
      <c r="L599" s="179">
        <f t="shared" si="381"/>
        <v>1</v>
      </c>
      <c r="M599" s="179">
        <f t="shared" si="381"/>
        <v>1</v>
      </c>
      <c r="N599" s="179">
        <f t="shared" si="381"/>
        <v>0.99999999999999989</v>
      </c>
      <c r="O599" s="179">
        <f t="shared" si="381"/>
        <v>1.0000000000000002</v>
      </c>
      <c r="P599" s="179">
        <f t="shared" si="381"/>
        <v>0.99999999999999989</v>
      </c>
      <c r="Q599" s="179">
        <f t="shared" si="381"/>
        <v>1</v>
      </c>
      <c r="R599" s="179">
        <f t="shared" si="381"/>
        <v>0.99999999999999989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1.0000000000000002</v>
      </c>
      <c r="I600" s="179">
        <f t="shared" si="389"/>
        <v>1</v>
      </c>
      <c r="J600" s="179">
        <f t="shared" si="389"/>
        <v>1</v>
      </c>
      <c r="K600" s="179">
        <f t="shared" si="389"/>
        <v>1.0000000000000002</v>
      </c>
      <c r="L600" s="179">
        <f t="shared" si="389"/>
        <v>1</v>
      </c>
      <c r="M600" s="179">
        <f t="shared" si="389"/>
        <v>1</v>
      </c>
      <c r="N600" s="179">
        <f t="shared" si="389"/>
        <v>0.99999999999999989</v>
      </c>
      <c r="O600" s="179">
        <f t="shared" si="389"/>
        <v>1.0000000000000002</v>
      </c>
      <c r="P600" s="179">
        <f t="shared" si="389"/>
        <v>0.99999999999999989</v>
      </c>
      <c r="Q600" s="179">
        <f t="shared" si="389"/>
        <v>1</v>
      </c>
      <c r="R600" s="179">
        <f t="shared" si="389"/>
        <v>0.99999999999999989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1.0000000000000002</v>
      </c>
      <c r="I601" s="179">
        <f t="shared" si="389"/>
        <v>1</v>
      </c>
      <c r="J601" s="179">
        <f t="shared" si="389"/>
        <v>1</v>
      </c>
      <c r="K601" s="179">
        <f t="shared" si="389"/>
        <v>1.0000000000000002</v>
      </c>
      <c r="L601" s="179">
        <f t="shared" si="389"/>
        <v>1</v>
      </c>
      <c r="M601" s="179">
        <f t="shared" si="389"/>
        <v>1</v>
      </c>
      <c r="N601" s="179">
        <f t="shared" si="389"/>
        <v>0.99999999999999989</v>
      </c>
      <c r="O601" s="179">
        <f t="shared" si="389"/>
        <v>1.0000000000000002</v>
      </c>
      <c r="P601" s="179">
        <f t="shared" si="389"/>
        <v>0.99999999999999989</v>
      </c>
      <c r="Q601" s="179">
        <f t="shared" si="389"/>
        <v>1</v>
      </c>
      <c r="R601" s="179">
        <f t="shared" si="389"/>
        <v>0.99999999999999989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1.0000000000000002</v>
      </c>
      <c r="I602" s="179">
        <f t="shared" si="389"/>
        <v>1</v>
      </c>
      <c r="J602" s="179">
        <f t="shared" si="389"/>
        <v>1</v>
      </c>
      <c r="K602" s="179">
        <f t="shared" si="389"/>
        <v>1.0000000000000002</v>
      </c>
      <c r="L602" s="179">
        <f t="shared" si="389"/>
        <v>1</v>
      </c>
      <c r="M602" s="179">
        <f t="shared" si="389"/>
        <v>1</v>
      </c>
      <c r="N602" s="179">
        <f t="shared" si="389"/>
        <v>0.99999999999999989</v>
      </c>
      <c r="O602" s="179">
        <f t="shared" si="389"/>
        <v>1.0000000000000002</v>
      </c>
      <c r="P602" s="179">
        <f t="shared" si="389"/>
        <v>0.99999999999999989</v>
      </c>
      <c r="Q602" s="179">
        <f t="shared" si="389"/>
        <v>1</v>
      </c>
      <c r="R602" s="179">
        <f t="shared" si="389"/>
        <v>0.99999999999999989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1.0000000000000002</v>
      </c>
      <c r="I603" s="179">
        <f t="shared" si="389"/>
        <v>1</v>
      </c>
      <c r="J603" s="179">
        <f t="shared" si="389"/>
        <v>1</v>
      </c>
      <c r="K603" s="179">
        <f t="shared" si="389"/>
        <v>1.0000000000000002</v>
      </c>
      <c r="L603" s="179">
        <f t="shared" si="389"/>
        <v>1</v>
      </c>
      <c r="M603" s="179">
        <f t="shared" si="389"/>
        <v>1</v>
      </c>
      <c r="N603" s="179">
        <f t="shared" si="389"/>
        <v>0.99999999999999989</v>
      </c>
      <c r="O603" s="179">
        <f t="shared" si="389"/>
        <v>1.0000000000000002</v>
      </c>
      <c r="P603" s="179">
        <f t="shared" si="389"/>
        <v>0.99999999999999989</v>
      </c>
      <c r="Q603" s="179">
        <f t="shared" si="389"/>
        <v>1</v>
      </c>
      <c r="R603" s="179">
        <f t="shared" si="389"/>
        <v>0.99999999999999989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1.0000000000000002</v>
      </c>
      <c r="I604" s="179">
        <f t="shared" si="389"/>
        <v>1</v>
      </c>
      <c r="J604" s="179">
        <f t="shared" si="389"/>
        <v>1</v>
      </c>
      <c r="K604" s="179">
        <f t="shared" si="389"/>
        <v>1.0000000000000002</v>
      </c>
      <c r="L604" s="179">
        <f t="shared" si="389"/>
        <v>1</v>
      </c>
      <c r="M604" s="179">
        <f t="shared" si="389"/>
        <v>1</v>
      </c>
      <c r="N604" s="179">
        <f t="shared" si="389"/>
        <v>0.99999999999999989</v>
      </c>
      <c r="O604" s="179">
        <f t="shared" si="389"/>
        <v>1.0000000000000002</v>
      </c>
      <c r="P604" s="179">
        <f t="shared" si="389"/>
        <v>0.99999999999999989</v>
      </c>
      <c r="Q604" s="179">
        <f t="shared" si="389"/>
        <v>1</v>
      </c>
      <c r="R604" s="179">
        <f t="shared" si="389"/>
        <v>0.99999999999999989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1.0000000000000002</v>
      </c>
      <c r="I605" s="179">
        <f t="shared" si="389"/>
        <v>1</v>
      </c>
      <c r="J605" s="179">
        <f t="shared" si="389"/>
        <v>1</v>
      </c>
      <c r="K605" s="179">
        <f t="shared" si="389"/>
        <v>1.0000000000000002</v>
      </c>
      <c r="L605" s="179">
        <f t="shared" si="389"/>
        <v>1</v>
      </c>
      <c r="M605" s="179">
        <f t="shared" si="389"/>
        <v>1</v>
      </c>
      <c r="N605" s="179">
        <f t="shared" si="389"/>
        <v>0.99999999999999989</v>
      </c>
      <c r="O605" s="179">
        <f t="shared" si="389"/>
        <v>1.0000000000000002</v>
      </c>
      <c r="P605" s="179">
        <f t="shared" si="389"/>
        <v>0.99999999999999989</v>
      </c>
      <c r="Q605" s="179">
        <f t="shared" si="389"/>
        <v>1</v>
      </c>
      <c r="R605" s="179">
        <f t="shared" si="389"/>
        <v>0.99999999999999989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1.0000000000000002</v>
      </c>
      <c r="I606" s="179">
        <f t="shared" si="389"/>
        <v>1</v>
      </c>
      <c r="J606" s="179">
        <f t="shared" si="389"/>
        <v>1</v>
      </c>
      <c r="K606" s="179">
        <f t="shared" si="389"/>
        <v>1.0000000000000002</v>
      </c>
      <c r="L606" s="179">
        <f t="shared" si="389"/>
        <v>1</v>
      </c>
      <c r="M606" s="179">
        <f t="shared" si="389"/>
        <v>1</v>
      </c>
      <c r="N606" s="179">
        <f t="shared" si="389"/>
        <v>0.99999999999999989</v>
      </c>
      <c r="O606" s="179">
        <f t="shared" si="389"/>
        <v>1.0000000000000002</v>
      </c>
      <c r="P606" s="179">
        <f t="shared" si="389"/>
        <v>0.99999999999999989</v>
      </c>
      <c r="Q606" s="179">
        <f t="shared" si="389"/>
        <v>1</v>
      </c>
      <c r="R606" s="179">
        <f t="shared" si="389"/>
        <v>0.99999999999999989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1.0000000000000002</v>
      </c>
      <c r="I607" s="179">
        <f t="shared" si="389"/>
        <v>1</v>
      </c>
      <c r="J607" s="179">
        <f t="shared" si="389"/>
        <v>1</v>
      </c>
      <c r="K607" s="179">
        <f t="shared" si="389"/>
        <v>1.0000000000000002</v>
      </c>
      <c r="L607" s="179">
        <f t="shared" si="389"/>
        <v>1</v>
      </c>
      <c r="M607" s="179">
        <f t="shared" si="389"/>
        <v>1</v>
      </c>
      <c r="N607" s="179">
        <f t="shared" si="389"/>
        <v>0.99999999999999989</v>
      </c>
      <c r="O607" s="179">
        <f t="shared" si="389"/>
        <v>1.0000000000000002</v>
      </c>
      <c r="P607" s="179">
        <f t="shared" si="389"/>
        <v>0.99999999999999989</v>
      </c>
      <c r="Q607" s="179">
        <f t="shared" si="389"/>
        <v>1</v>
      </c>
      <c r="R607" s="179">
        <f t="shared" si="389"/>
        <v>0.99999999999999989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1.0000000000000002</v>
      </c>
      <c r="I608" s="179">
        <f t="shared" si="389"/>
        <v>1</v>
      </c>
      <c r="J608" s="179">
        <f t="shared" si="389"/>
        <v>1</v>
      </c>
      <c r="K608" s="179">
        <f t="shared" si="389"/>
        <v>1.0000000000000002</v>
      </c>
      <c r="L608" s="179">
        <f t="shared" si="389"/>
        <v>1</v>
      </c>
      <c r="M608" s="179">
        <f t="shared" si="389"/>
        <v>1</v>
      </c>
      <c r="N608" s="179">
        <f t="shared" si="389"/>
        <v>0.99999999999999989</v>
      </c>
      <c r="O608" s="179">
        <f t="shared" si="389"/>
        <v>1.0000000000000002</v>
      </c>
      <c r="P608" s="179">
        <f t="shared" si="389"/>
        <v>0.99999999999999989</v>
      </c>
      <c r="Q608" s="179">
        <f t="shared" si="389"/>
        <v>1</v>
      </c>
      <c r="R608" s="179">
        <f t="shared" si="389"/>
        <v>0.99999999999999989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1.0000000000000002</v>
      </c>
      <c r="I609" s="179">
        <f t="shared" si="389"/>
        <v>1</v>
      </c>
      <c r="J609" s="179">
        <f t="shared" si="389"/>
        <v>1</v>
      </c>
      <c r="K609" s="179">
        <f t="shared" si="389"/>
        <v>1.0000000000000002</v>
      </c>
      <c r="L609" s="179">
        <f t="shared" si="389"/>
        <v>1</v>
      </c>
      <c r="M609" s="179">
        <f t="shared" si="389"/>
        <v>1</v>
      </c>
      <c r="N609" s="179">
        <f t="shared" si="389"/>
        <v>0.99999999999999989</v>
      </c>
      <c r="O609" s="179">
        <f t="shared" si="389"/>
        <v>1.0000000000000002</v>
      </c>
      <c r="P609" s="179">
        <f t="shared" si="389"/>
        <v>0.99999999999999989</v>
      </c>
      <c r="Q609" s="179">
        <f t="shared" si="389"/>
        <v>1</v>
      </c>
      <c r="R609" s="179">
        <f t="shared" si="389"/>
        <v>0.99999999999999989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1.0000000000000002</v>
      </c>
      <c r="I610" s="179">
        <f t="shared" si="389"/>
        <v>1</v>
      </c>
      <c r="J610" s="179">
        <f t="shared" si="389"/>
        <v>1</v>
      </c>
      <c r="K610" s="179">
        <f t="shared" si="389"/>
        <v>1.0000000000000002</v>
      </c>
      <c r="L610" s="179">
        <f t="shared" si="389"/>
        <v>1</v>
      </c>
      <c r="M610" s="179">
        <f t="shared" si="389"/>
        <v>1</v>
      </c>
      <c r="N610" s="179">
        <f t="shared" si="389"/>
        <v>0.99999999999999989</v>
      </c>
      <c r="O610" s="179">
        <f t="shared" si="389"/>
        <v>1.0000000000000002</v>
      </c>
      <c r="P610" s="179">
        <f t="shared" si="389"/>
        <v>0.99999999999999989</v>
      </c>
      <c r="Q610" s="179">
        <f t="shared" si="389"/>
        <v>1</v>
      </c>
      <c r="R610" s="179">
        <f t="shared" si="389"/>
        <v>0.99999999999999989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1.0000000000000002</v>
      </c>
      <c r="I611" s="179">
        <f t="shared" si="389"/>
        <v>1</v>
      </c>
      <c r="J611" s="179">
        <f t="shared" si="389"/>
        <v>1</v>
      </c>
      <c r="K611" s="179">
        <f t="shared" si="389"/>
        <v>1.0000000000000002</v>
      </c>
      <c r="L611" s="179">
        <f t="shared" si="389"/>
        <v>1</v>
      </c>
      <c r="M611" s="179">
        <f t="shared" si="389"/>
        <v>1</v>
      </c>
      <c r="N611" s="179">
        <f t="shared" si="389"/>
        <v>0.99999999999999989</v>
      </c>
      <c r="O611" s="179">
        <f t="shared" si="389"/>
        <v>1.0000000000000002</v>
      </c>
      <c r="P611" s="179">
        <f t="shared" si="389"/>
        <v>0.99999999999999989</v>
      </c>
      <c r="Q611" s="179">
        <f t="shared" si="389"/>
        <v>1</v>
      </c>
      <c r="R611" s="179">
        <f t="shared" si="389"/>
        <v>0.99999999999999989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1.0000000000000002</v>
      </c>
      <c r="I612" s="179">
        <f t="shared" si="389"/>
        <v>1</v>
      </c>
      <c r="J612" s="179">
        <f t="shared" si="389"/>
        <v>1</v>
      </c>
      <c r="K612" s="179">
        <f t="shared" si="389"/>
        <v>1.0000000000000002</v>
      </c>
      <c r="L612" s="179">
        <f t="shared" si="389"/>
        <v>1</v>
      </c>
      <c r="M612" s="179">
        <f t="shared" si="389"/>
        <v>1</v>
      </c>
      <c r="N612" s="179">
        <f t="shared" si="389"/>
        <v>0.99999999999999989</v>
      </c>
      <c r="O612" s="179">
        <f t="shared" si="389"/>
        <v>1.0000000000000002</v>
      </c>
      <c r="P612" s="179">
        <f t="shared" si="389"/>
        <v>0.99999999999999989</v>
      </c>
      <c r="Q612" s="179">
        <f t="shared" si="389"/>
        <v>1</v>
      </c>
      <c r="R612" s="179">
        <f t="shared" si="389"/>
        <v>0.99999999999999989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1.0000000000000002</v>
      </c>
      <c r="I613" s="179">
        <f t="shared" si="389"/>
        <v>1</v>
      </c>
      <c r="J613" s="179">
        <f t="shared" si="389"/>
        <v>1</v>
      </c>
      <c r="K613" s="179">
        <f t="shared" si="389"/>
        <v>1.0000000000000002</v>
      </c>
      <c r="L613" s="179">
        <f t="shared" si="389"/>
        <v>1</v>
      </c>
      <c r="M613" s="179">
        <f t="shared" si="389"/>
        <v>1</v>
      </c>
      <c r="N613" s="179">
        <f t="shared" si="389"/>
        <v>0.99999999999999989</v>
      </c>
      <c r="O613" s="179">
        <f t="shared" si="389"/>
        <v>1.0000000000000002</v>
      </c>
      <c r="P613" s="179">
        <f t="shared" si="389"/>
        <v>0.99999999999999989</v>
      </c>
      <c r="Q613" s="179">
        <f t="shared" si="389"/>
        <v>1</v>
      </c>
      <c r="R613" s="179">
        <f t="shared" si="389"/>
        <v>0.99999999999999989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1.0000000000000002</v>
      </c>
      <c r="I614" s="179">
        <f t="shared" si="389"/>
        <v>1</v>
      </c>
      <c r="J614" s="179">
        <f t="shared" si="389"/>
        <v>1</v>
      </c>
      <c r="K614" s="179">
        <f t="shared" si="389"/>
        <v>1.0000000000000002</v>
      </c>
      <c r="L614" s="179">
        <f t="shared" si="389"/>
        <v>1</v>
      </c>
      <c r="M614" s="179">
        <f t="shared" si="389"/>
        <v>1</v>
      </c>
      <c r="N614" s="179">
        <f t="shared" si="389"/>
        <v>0.99999999999999989</v>
      </c>
      <c r="O614" s="179">
        <f t="shared" si="389"/>
        <v>1.0000000000000002</v>
      </c>
      <c r="P614" s="179">
        <f t="shared" si="389"/>
        <v>0.99999999999999989</v>
      </c>
      <c r="Q614" s="179">
        <f t="shared" si="389"/>
        <v>1</v>
      </c>
      <c r="R614" s="179">
        <f t="shared" si="389"/>
        <v>0.99999999999999989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1.0000000000000002</v>
      </c>
      <c r="I615" s="179">
        <f t="shared" si="389"/>
        <v>1</v>
      </c>
      <c r="J615" s="179">
        <f t="shared" si="389"/>
        <v>1</v>
      </c>
      <c r="K615" s="179">
        <f t="shared" si="389"/>
        <v>1.0000000000000002</v>
      </c>
      <c r="L615" s="179">
        <f t="shared" si="389"/>
        <v>1</v>
      </c>
      <c r="M615" s="179">
        <f t="shared" si="389"/>
        <v>1</v>
      </c>
      <c r="N615" s="179">
        <f t="shared" si="389"/>
        <v>0.99999999999999989</v>
      </c>
      <c r="O615" s="179">
        <f t="shared" si="389"/>
        <v>1.0000000000000002</v>
      </c>
      <c r="P615" s="179">
        <f t="shared" si="389"/>
        <v>0.99999999999999989</v>
      </c>
      <c r="Q615" s="179">
        <f t="shared" si="389"/>
        <v>1</v>
      </c>
      <c r="R615" s="179">
        <f t="shared" si="389"/>
        <v>0.99999999999999989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1.0000000000000002</v>
      </c>
      <c r="I616" s="179">
        <f t="shared" si="398"/>
        <v>1</v>
      </c>
      <c r="J616" s="179">
        <f t="shared" si="398"/>
        <v>1</v>
      </c>
      <c r="K616" s="179">
        <f t="shared" si="398"/>
        <v>1.0000000000000002</v>
      </c>
      <c r="L616" s="179">
        <f t="shared" si="398"/>
        <v>1</v>
      </c>
      <c r="M616" s="179">
        <f t="shared" si="398"/>
        <v>1</v>
      </c>
      <c r="N616" s="179">
        <f t="shared" si="398"/>
        <v>0.99999999999999989</v>
      </c>
      <c r="O616" s="179">
        <f t="shared" si="398"/>
        <v>1.0000000000000002</v>
      </c>
      <c r="P616" s="179">
        <f t="shared" si="398"/>
        <v>0.99999999999999989</v>
      </c>
      <c r="Q616" s="179">
        <f t="shared" si="398"/>
        <v>1</v>
      </c>
      <c r="R616" s="179">
        <f t="shared" si="398"/>
        <v>0.99999999999999989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1.0000000000000002</v>
      </c>
      <c r="I617" s="179">
        <f t="shared" si="398"/>
        <v>1</v>
      </c>
      <c r="J617" s="179">
        <f t="shared" si="398"/>
        <v>1</v>
      </c>
      <c r="K617" s="179">
        <f t="shared" si="398"/>
        <v>1.0000000000000002</v>
      </c>
      <c r="L617" s="179">
        <f t="shared" si="398"/>
        <v>1</v>
      </c>
      <c r="M617" s="179">
        <f t="shared" si="398"/>
        <v>1</v>
      </c>
      <c r="N617" s="179">
        <f t="shared" si="398"/>
        <v>0.99999999999999989</v>
      </c>
      <c r="O617" s="179">
        <f t="shared" si="398"/>
        <v>1.0000000000000002</v>
      </c>
      <c r="P617" s="179">
        <f t="shared" si="398"/>
        <v>0.99999999999999989</v>
      </c>
      <c r="Q617" s="179">
        <f t="shared" si="398"/>
        <v>1</v>
      </c>
      <c r="R617" s="179">
        <f t="shared" si="398"/>
        <v>0.99999999999999989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1.0000000000000002</v>
      </c>
      <c r="I618" s="179">
        <f t="shared" si="398"/>
        <v>1</v>
      </c>
      <c r="J618" s="179">
        <f t="shared" si="398"/>
        <v>1</v>
      </c>
      <c r="K618" s="179">
        <f t="shared" si="398"/>
        <v>1.0000000000000002</v>
      </c>
      <c r="L618" s="179">
        <f t="shared" si="398"/>
        <v>1</v>
      </c>
      <c r="M618" s="179">
        <f t="shared" si="398"/>
        <v>1</v>
      </c>
      <c r="N618" s="179">
        <f t="shared" si="398"/>
        <v>0.99999999999999989</v>
      </c>
      <c r="O618" s="179">
        <f t="shared" si="398"/>
        <v>1.0000000000000002</v>
      </c>
      <c r="P618" s="179">
        <f t="shared" si="398"/>
        <v>0.99999999999999989</v>
      </c>
      <c r="Q618" s="179">
        <f t="shared" si="398"/>
        <v>1</v>
      </c>
      <c r="R618" s="179">
        <f t="shared" si="398"/>
        <v>0.99999999999999989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1.0000000000000002</v>
      </c>
      <c r="I619" s="179">
        <f t="shared" si="398"/>
        <v>1</v>
      </c>
      <c r="J619" s="179">
        <f t="shared" si="398"/>
        <v>1</v>
      </c>
      <c r="K619" s="179">
        <f t="shared" si="398"/>
        <v>1.0000000000000002</v>
      </c>
      <c r="L619" s="179">
        <f t="shared" si="398"/>
        <v>1</v>
      </c>
      <c r="M619" s="179">
        <f t="shared" si="398"/>
        <v>1</v>
      </c>
      <c r="N619" s="179">
        <f t="shared" si="398"/>
        <v>0.99999999999999989</v>
      </c>
      <c r="O619" s="179">
        <f t="shared" si="398"/>
        <v>1.0000000000000002</v>
      </c>
      <c r="P619" s="179">
        <f t="shared" si="398"/>
        <v>0.99999999999999989</v>
      </c>
      <c r="Q619" s="179">
        <f t="shared" si="398"/>
        <v>1</v>
      </c>
      <c r="R619" s="179">
        <f t="shared" si="398"/>
        <v>0.99999999999999989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1.0000000000000002</v>
      </c>
      <c r="I620" s="179">
        <f t="shared" si="398"/>
        <v>1</v>
      </c>
      <c r="J620" s="179">
        <f t="shared" si="398"/>
        <v>1</v>
      </c>
      <c r="K620" s="179">
        <f t="shared" si="398"/>
        <v>1.0000000000000002</v>
      </c>
      <c r="L620" s="179">
        <f t="shared" si="398"/>
        <v>1</v>
      </c>
      <c r="M620" s="179">
        <f t="shared" si="398"/>
        <v>1</v>
      </c>
      <c r="N620" s="179">
        <f t="shared" si="398"/>
        <v>0.99999999999999989</v>
      </c>
      <c r="O620" s="179">
        <f t="shared" si="398"/>
        <v>1.0000000000000002</v>
      </c>
      <c r="P620" s="179">
        <f t="shared" si="398"/>
        <v>0.99999999999999989</v>
      </c>
      <c r="Q620" s="179">
        <f t="shared" si="398"/>
        <v>1</v>
      </c>
      <c r="R620" s="179">
        <f t="shared" si="398"/>
        <v>0.99999999999999989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1.0000000000000002</v>
      </c>
      <c r="I621" s="179">
        <f t="shared" si="398"/>
        <v>1</v>
      </c>
      <c r="J621" s="179">
        <f t="shared" si="398"/>
        <v>1</v>
      </c>
      <c r="K621" s="179">
        <f t="shared" si="398"/>
        <v>1.0000000000000002</v>
      </c>
      <c r="L621" s="179">
        <f t="shared" si="398"/>
        <v>1</v>
      </c>
      <c r="M621" s="179">
        <f t="shared" si="398"/>
        <v>1</v>
      </c>
      <c r="N621" s="179">
        <f t="shared" si="398"/>
        <v>0.99999999999999989</v>
      </c>
      <c r="O621" s="179">
        <f t="shared" si="398"/>
        <v>1.0000000000000002</v>
      </c>
      <c r="P621" s="179">
        <f t="shared" si="398"/>
        <v>0.99999999999999989</v>
      </c>
      <c r="Q621" s="179">
        <f t="shared" si="398"/>
        <v>1</v>
      </c>
      <c r="R621" s="179">
        <f t="shared" si="398"/>
        <v>0.99999999999999989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1.0000000000000002</v>
      </c>
      <c r="I622" s="179">
        <f t="shared" si="398"/>
        <v>1</v>
      </c>
      <c r="J622" s="179">
        <f t="shared" si="398"/>
        <v>1</v>
      </c>
      <c r="K622" s="179">
        <f t="shared" si="398"/>
        <v>1.0000000000000002</v>
      </c>
      <c r="L622" s="179">
        <f t="shared" si="398"/>
        <v>1</v>
      </c>
      <c r="M622" s="179">
        <f t="shared" si="398"/>
        <v>1</v>
      </c>
      <c r="N622" s="179">
        <f t="shared" si="398"/>
        <v>0.99999999999999989</v>
      </c>
      <c r="O622" s="179">
        <f t="shared" si="398"/>
        <v>1.0000000000000002</v>
      </c>
      <c r="P622" s="179">
        <f t="shared" si="398"/>
        <v>0.99999999999999989</v>
      </c>
      <c r="Q622" s="179">
        <f t="shared" si="398"/>
        <v>1</v>
      </c>
      <c r="R622" s="179">
        <f t="shared" si="398"/>
        <v>0.99999999999999989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1.0000000000000002</v>
      </c>
      <c r="I623" s="179">
        <f t="shared" si="398"/>
        <v>1</v>
      </c>
      <c r="J623" s="179">
        <f t="shared" si="398"/>
        <v>1</v>
      </c>
      <c r="K623" s="179">
        <f t="shared" si="398"/>
        <v>1.0000000000000002</v>
      </c>
      <c r="L623" s="179">
        <f t="shared" si="398"/>
        <v>1</v>
      </c>
      <c r="M623" s="179">
        <f t="shared" si="398"/>
        <v>1</v>
      </c>
      <c r="N623" s="179">
        <f t="shared" si="398"/>
        <v>0.99999999999999989</v>
      </c>
      <c r="O623" s="179">
        <f t="shared" si="398"/>
        <v>1.0000000000000002</v>
      </c>
      <c r="P623" s="179">
        <f t="shared" si="398"/>
        <v>0.99999999999999989</v>
      </c>
      <c r="Q623" s="179">
        <f t="shared" si="398"/>
        <v>1</v>
      </c>
      <c r="R623" s="179">
        <f t="shared" si="398"/>
        <v>0.99999999999999989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1.0000000000000002</v>
      </c>
      <c r="I624" s="179">
        <f t="shared" si="398"/>
        <v>1</v>
      </c>
      <c r="J624" s="179">
        <f t="shared" si="398"/>
        <v>1</v>
      </c>
      <c r="K624" s="179">
        <f t="shared" si="398"/>
        <v>1.0000000000000002</v>
      </c>
      <c r="L624" s="179">
        <f t="shared" si="398"/>
        <v>1</v>
      </c>
      <c r="M624" s="179">
        <f t="shared" si="398"/>
        <v>1</v>
      </c>
      <c r="N624" s="179">
        <f t="shared" si="398"/>
        <v>0.99999999999999989</v>
      </c>
      <c r="O624" s="179">
        <f t="shared" si="398"/>
        <v>1.0000000000000002</v>
      </c>
      <c r="P624" s="179">
        <f t="shared" si="398"/>
        <v>0.99999999999999989</v>
      </c>
      <c r="Q624" s="179">
        <f t="shared" si="398"/>
        <v>1</v>
      </c>
      <c r="R624" s="179">
        <f t="shared" si="398"/>
        <v>0.99999999999999989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1.0000000000000002</v>
      </c>
      <c r="I625" s="179">
        <f t="shared" si="398"/>
        <v>1</v>
      </c>
      <c r="J625" s="179">
        <f t="shared" si="398"/>
        <v>1</v>
      </c>
      <c r="K625" s="179">
        <f t="shared" si="398"/>
        <v>1.0000000000000002</v>
      </c>
      <c r="L625" s="179">
        <f t="shared" si="398"/>
        <v>1</v>
      </c>
      <c r="M625" s="179">
        <f t="shared" si="398"/>
        <v>1</v>
      </c>
      <c r="N625" s="179">
        <f t="shared" si="398"/>
        <v>0.99999999999999989</v>
      </c>
      <c r="O625" s="179">
        <f t="shared" si="398"/>
        <v>1.0000000000000002</v>
      </c>
      <c r="P625" s="179">
        <f t="shared" si="398"/>
        <v>0.99999999999999989</v>
      </c>
      <c r="Q625" s="179">
        <f t="shared" si="398"/>
        <v>1</v>
      </c>
      <c r="R625" s="179">
        <f t="shared" si="398"/>
        <v>0.99999999999999989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1.0000000000000002</v>
      </c>
      <c r="I626" s="179">
        <f t="shared" si="398"/>
        <v>1</v>
      </c>
      <c r="J626" s="179">
        <f t="shared" si="398"/>
        <v>1</v>
      </c>
      <c r="K626" s="179">
        <f t="shared" si="398"/>
        <v>1.0000000000000002</v>
      </c>
      <c r="L626" s="179">
        <f t="shared" si="398"/>
        <v>1</v>
      </c>
      <c r="M626" s="179">
        <f t="shared" si="398"/>
        <v>1</v>
      </c>
      <c r="N626" s="179">
        <f t="shared" si="398"/>
        <v>0.99999999999999989</v>
      </c>
      <c r="O626" s="179">
        <f t="shared" si="398"/>
        <v>1.0000000000000002</v>
      </c>
      <c r="P626" s="179">
        <f t="shared" si="398"/>
        <v>0.99999999999999989</v>
      </c>
      <c r="Q626" s="179">
        <f t="shared" si="398"/>
        <v>1</v>
      </c>
      <c r="R626" s="179">
        <f t="shared" si="398"/>
        <v>0.99999999999999989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1.0000000000000002</v>
      </c>
      <c r="I627" s="179">
        <f t="shared" si="398"/>
        <v>1</v>
      </c>
      <c r="J627" s="179">
        <f t="shared" si="398"/>
        <v>1</v>
      </c>
      <c r="K627" s="179">
        <f t="shared" si="398"/>
        <v>1.0000000000000002</v>
      </c>
      <c r="L627" s="179">
        <f t="shared" si="398"/>
        <v>1</v>
      </c>
      <c r="M627" s="179">
        <f t="shared" si="398"/>
        <v>1</v>
      </c>
      <c r="N627" s="179">
        <f t="shared" si="398"/>
        <v>0.99999999999999989</v>
      </c>
      <c r="O627" s="179">
        <f t="shared" si="398"/>
        <v>1.0000000000000002</v>
      </c>
      <c r="P627" s="179">
        <f t="shared" si="398"/>
        <v>0.99999999999999989</v>
      </c>
      <c r="Q627" s="179">
        <f t="shared" si="398"/>
        <v>1</v>
      </c>
      <c r="R627" s="179">
        <f t="shared" si="398"/>
        <v>0.99999999999999989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1.0000000000000002</v>
      </c>
      <c r="I628" s="179">
        <f t="shared" si="398"/>
        <v>1</v>
      </c>
      <c r="J628" s="179">
        <f t="shared" si="398"/>
        <v>1</v>
      </c>
      <c r="K628" s="179">
        <f t="shared" si="398"/>
        <v>1.0000000000000002</v>
      </c>
      <c r="L628" s="179">
        <f t="shared" si="398"/>
        <v>1</v>
      </c>
      <c r="M628" s="179">
        <f t="shared" si="398"/>
        <v>1</v>
      </c>
      <c r="N628" s="179">
        <f t="shared" si="398"/>
        <v>0.99999999999999989</v>
      </c>
      <c r="O628" s="179">
        <f t="shared" si="398"/>
        <v>1.0000000000000002</v>
      </c>
      <c r="P628" s="179">
        <f t="shared" si="398"/>
        <v>0.99999999999999989</v>
      </c>
      <c r="Q628" s="179">
        <f t="shared" si="398"/>
        <v>1</v>
      </c>
      <c r="R628" s="179">
        <f t="shared" si="398"/>
        <v>0.99999999999999989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1.0000000000000002</v>
      </c>
      <c r="I629" s="179">
        <f t="shared" si="398"/>
        <v>1</v>
      </c>
      <c r="J629" s="179">
        <f t="shared" si="398"/>
        <v>1</v>
      </c>
      <c r="K629" s="179">
        <f t="shared" si="398"/>
        <v>1.0000000000000002</v>
      </c>
      <c r="L629" s="179">
        <f t="shared" si="398"/>
        <v>1</v>
      </c>
      <c r="M629" s="179">
        <f t="shared" si="398"/>
        <v>1</v>
      </c>
      <c r="N629" s="179">
        <f t="shared" si="398"/>
        <v>0.99999999999999989</v>
      </c>
      <c r="O629" s="179">
        <f t="shared" si="398"/>
        <v>1.0000000000000002</v>
      </c>
      <c r="P629" s="179">
        <f t="shared" si="398"/>
        <v>0.99999999999999989</v>
      </c>
      <c r="Q629" s="179">
        <f t="shared" si="398"/>
        <v>1</v>
      </c>
      <c r="R629" s="179">
        <f t="shared" si="398"/>
        <v>0.99999999999999989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1.0000000000000002</v>
      </c>
      <c r="I630" s="179">
        <f t="shared" si="398"/>
        <v>1</v>
      </c>
      <c r="J630" s="179">
        <f t="shared" si="398"/>
        <v>1</v>
      </c>
      <c r="K630" s="179">
        <f t="shared" si="398"/>
        <v>1.0000000000000002</v>
      </c>
      <c r="L630" s="179">
        <f t="shared" si="398"/>
        <v>1</v>
      </c>
      <c r="M630" s="179">
        <f t="shared" si="398"/>
        <v>1</v>
      </c>
      <c r="N630" s="179">
        <f t="shared" si="398"/>
        <v>0.99999999999999989</v>
      </c>
      <c r="O630" s="179">
        <f t="shared" si="398"/>
        <v>1.0000000000000002</v>
      </c>
      <c r="P630" s="179">
        <f t="shared" si="398"/>
        <v>0.99999999999999989</v>
      </c>
      <c r="Q630" s="179">
        <f t="shared" si="398"/>
        <v>1</v>
      </c>
      <c r="R630" s="179">
        <f t="shared" si="398"/>
        <v>0.99999999999999989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1.0000000000000002</v>
      </c>
      <c r="I631" s="179">
        <f t="shared" si="398"/>
        <v>1</v>
      </c>
      <c r="J631" s="179">
        <f t="shared" si="398"/>
        <v>1</v>
      </c>
      <c r="K631" s="179">
        <f t="shared" si="398"/>
        <v>1.0000000000000002</v>
      </c>
      <c r="L631" s="179">
        <f t="shared" si="398"/>
        <v>1</v>
      </c>
      <c r="M631" s="179">
        <f t="shared" si="398"/>
        <v>1</v>
      </c>
      <c r="N631" s="179">
        <f t="shared" si="398"/>
        <v>0.99999999999999989</v>
      </c>
      <c r="O631" s="179">
        <f t="shared" si="398"/>
        <v>1.0000000000000002</v>
      </c>
      <c r="P631" s="179">
        <f t="shared" si="398"/>
        <v>0.99999999999999989</v>
      </c>
      <c r="Q631" s="179">
        <f t="shared" si="398"/>
        <v>1</v>
      </c>
      <c r="R631" s="179">
        <f t="shared" si="398"/>
        <v>0.99999999999999989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1.0000000000000002</v>
      </c>
      <c r="I632" s="179">
        <f t="shared" si="407"/>
        <v>1</v>
      </c>
      <c r="J632" s="179">
        <f t="shared" si="407"/>
        <v>1</v>
      </c>
      <c r="K632" s="179">
        <f t="shared" si="407"/>
        <v>1.0000000000000002</v>
      </c>
      <c r="L632" s="179">
        <f t="shared" si="407"/>
        <v>1</v>
      </c>
      <c r="M632" s="179">
        <f t="shared" si="407"/>
        <v>1</v>
      </c>
      <c r="N632" s="179">
        <f t="shared" si="407"/>
        <v>0.99999999999999989</v>
      </c>
      <c r="O632" s="179">
        <f t="shared" si="407"/>
        <v>1.0000000000000002</v>
      </c>
      <c r="P632" s="179">
        <f t="shared" si="407"/>
        <v>0.99999999999999989</v>
      </c>
      <c r="Q632" s="179">
        <f t="shared" si="407"/>
        <v>1</v>
      </c>
      <c r="R632" s="179">
        <f t="shared" si="407"/>
        <v>0.99999999999999989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1.0000000000000002</v>
      </c>
      <c r="I633" s="179">
        <f t="shared" si="407"/>
        <v>1</v>
      </c>
      <c r="J633" s="179">
        <f t="shared" si="407"/>
        <v>1</v>
      </c>
      <c r="K633" s="179">
        <f t="shared" si="407"/>
        <v>1.0000000000000002</v>
      </c>
      <c r="L633" s="179">
        <f t="shared" si="407"/>
        <v>1</v>
      </c>
      <c r="M633" s="179">
        <f t="shared" si="407"/>
        <v>1</v>
      </c>
      <c r="N633" s="179">
        <f t="shared" si="407"/>
        <v>0.99999999999999989</v>
      </c>
      <c r="O633" s="179">
        <f t="shared" si="407"/>
        <v>1.0000000000000002</v>
      </c>
      <c r="P633" s="179">
        <f t="shared" si="407"/>
        <v>0.99999999999999989</v>
      </c>
      <c r="Q633" s="179">
        <f t="shared" si="407"/>
        <v>1</v>
      </c>
      <c r="R633" s="179">
        <f t="shared" si="407"/>
        <v>0.99999999999999989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1.0000000000000002</v>
      </c>
      <c r="I634" s="179">
        <f t="shared" si="407"/>
        <v>1</v>
      </c>
      <c r="J634" s="179">
        <f t="shared" si="407"/>
        <v>1</v>
      </c>
      <c r="K634" s="179">
        <f t="shared" si="407"/>
        <v>1.0000000000000002</v>
      </c>
      <c r="L634" s="179">
        <f t="shared" si="407"/>
        <v>1</v>
      </c>
      <c r="M634" s="179">
        <f t="shared" si="407"/>
        <v>1</v>
      </c>
      <c r="N634" s="179">
        <f t="shared" si="407"/>
        <v>0.99999999999999989</v>
      </c>
      <c r="O634" s="179">
        <f t="shared" si="407"/>
        <v>1.0000000000000002</v>
      </c>
      <c r="P634" s="179">
        <f t="shared" si="407"/>
        <v>0.99999999999999989</v>
      </c>
      <c r="Q634" s="179">
        <f t="shared" si="407"/>
        <v>1</v>
      </c>
      <c r="R634" s="179">
        <f t="shared" si="407"/>
        <v>0.99999999999999989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1.0000000000000002</v>
      </c>
      <c r="I635" s="179">
        <f t="shared" si="407"/>
        <v>1</v>
      </c>
      <c r="J635" s="179">
        <f t="shared" si="407"/>
        <v>1</v>
      </c>
      <c r="K635" s="179">
        <f t="shared" si="407"/>
        <v>1.0000000000000002</v>
      </c>
      <c r="L635" s="179">
        <f t="shared" si="407"/>
        <v>1</v>
      </c>
      <c r="M635" s="179">
        <f t="shared" si="407"/>
        <v>1</v>
      </c>
      <c r="N635" s="179">
        <f t="shared" si="407"/>
        <v>0.99999999999999989</v>
      </c>
      <c r="O635" s="179">
        <f t="shared" si="407"/>
        <v>1.0000000000000002</v>
      </c>
      <c r="P635" s="179">
        <f t="shared" si="407"/>
        <v>0.99999999999999989</v>
      </c>
      <c r="Q635" s="179">
        <f t="shared" si="407"/>
        <v>1</v>
      </c>
      <c r="R635" s="179">
        <f t="shared" si="407"/>
        <v>0.99999999999999989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1.0000000000000002</v>
      </c>
      <c r="I636" s="179">
        <f t="shared" si="407"/>
        <v>1</v>
      </c>
      <c r="J636" s="179">
        <f t="shared" si="407"/>
        <v>1</v>
      </c>
      <c r="K636" s="179">
        <f t="shared" si="407"/>
        <v>1.0000000000000002</v>
      </c>
      <c r="L636" s="179">
        <f t="shared" si="407"/>
        <v>1</v>
      </c>
      <c r="M636" s="179">
        <f t="shared" si="407"/>
        <v>1</v>
      </c>
      <c r="N636" s="179">
        <f t="shared" si="407"/>
        <v>0.99999999999999989</v>
      </c>
      <c r="O636" s="179">
        <f t="shared" si="407"/>
        <v>1.0000000000000002</v>
      </c>
      <c r="P636" s="179">
        <f t="shared" si="407"/>
        <v>0.99999999999999989</v>
      </c>
      <c r="Q636" s="179">
        <f t="shared" si="407"/>
        <v>1</v>
      </c>
      <c r="R636" s="179">
        <f t="shared" si="407"/>
        <v>0.99999999999999989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1.0000000000000002</v>
      </c>
      <c r="I637" s="179">
        <f t="shared" si="407"/>
        <v>1</v>
      </c>
      <c r="J637" s="179">
        <f t="shared" si="407"/>
        <v>1</v>
      </c>
      <c r="K637" s="179">
        <f t="shared" si="407"/>
        <v>1.0000000000000002</v>
      </c>
      <c r="L637" s="179">
        <f t="shared" si="407"/>
        <v>1</v>
      </c>
      <c r="M637" s="179">
        <f t="shared" si="407"/>
        <v>1</v>
      </c>
      <c r="N637" s="179">
        <f t="shared" si="407"/>
        <v>0.99999999999999989</v>
      </c>
      <c r="O637" s="179">
        <f t="shared" si="407"/>
        <v>1.0000000000000002</v>
      </c>
      <c r="P637" s="179">
        <f t="shared" si="407"/>
        <v>0.99999999999999989</v>
      </c>
      <c r="Q637" s="179">
        <f t="shared" si="407"/>
        <v>1</v>
      </c>
      <c r="R637" s="179">
        <f t="shared" si="407"/>
        <v>0.99999999999999989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1.0000000000000002</v>
      </c>
      <c r="I638" s="179">
        <f t="shared" si="407"/>
        <v>1</v>
      </c>
      <c r="J638" s="179">
        <f t="shared" si="407"/>
        <v>1</v>
      </c>
      <c r="K638" s="179">
        <f t="shared" si="407"/>
        <v>1.0000000000000002</v>
      </c>
      <c r="L638" s="179">
        <f t="shared" si="407"/>
        <v>1</v>
      </c>
      <c r="M638" s="179">
        <f t="shared" si="407"/>
        <v>1</v>
      </c>
      <c r="N638" s="179">
        <f t="shared" si="407"/>
        <v>0.99999999999999989</v>
      </c>
      <c r="O638" s="179">
        <f t="shared" si="407"/>
        <v>1.0000000000000002</v>
      </c>
      <c r="P638" s="179">
        <f t="shared" si="407"/>
        <v>0.99999999999999989</v>
      </c>
      <c r="Q638" s="179">
        <f t="shared" si="407"/>
        <v>1</v>
      </c>
      <c r="R638" s="179">
        <f t="shared" si="407"/>
        <v>0.99999999999999989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1.0000000000000002</v>
      </c>
      <c r="I639" s="179">
        <f t="shared" si="407"/>
        <v>1</v>
      </c>
      <c r="J639" s="179">
        <f t="shared" si="407"/>
        <v>1</v>
      </c>
      <c r="K639" s="179">
        <f t="shared" si="407"/>
        <v>1.0000000000000002</v>
      </c>
      <c r="L639" s="179">
        <f t="shared" si="407"/>
        <v>1</v>
      </c>
      <c r="M639" s="179">
        <f t="shared" si="407"/>
        <v>1</v>
      </c>
      <c r="N639" s="179">
        <f t="shared" si="407"/>
        <v>0.99999999999999989</v>
      </c>
      <c r="O639" s="179">
        <f t="shared" si="407"/>
        <v>1.0000000000000002</v>
      </c>
      <c r="P639" s="179">
        <f t="shared" si="407"/>
        <v>0.99999999999999989</v>
      </c>
      <c r="Q639" s="179">
        <f t="shared" si="407"/>
        <v>1</v>
      </c>
      <c r="R639" s="179">
        <f t="shared" si="407"/>
        <v>0.99999999999999989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1.0000000000000002</v>
      </c>
      <c r="I640" s="179">
        <f t="shared" si="407"/>
        <v>1</v>
      </c>
      <c r="J640" s="179">
        <f t="shared" si="407"/>
        <v>1</v>
      </c>
      <c r="K640" s="179">
        <f t="shared" si="407"/>
        <v>1.0000000000000002</v>
      </c>
      <c r="L640" s="179">
        <f t="shared" si="407"/>
        <v>1</v>
      </c>
      <c r="M640" s="179">
        <f t="shared" si="407"/>
        <v>1</v>
      </c>
      <c r="N640" s="179">
        <f t="shared" si="407"/>
        <v>0.99999999999999989</v>
      </c>
      <c r="O640" s="179">
        <f t="shared" si="407"/>
        <v>1.0000000000000002</v>
      </c>
      <c r="P640" s="179">
        <f t="shared" si="407"/>
        <v>0.99999999999999989</v>
      </c>
      <c r="Q640" s="179">
        <f t="shared" si="407"/>
        <v>1</v>
      </c>
      <c r="R640" s="179">
        <f t="shared" si="407"/>
        <v>0.99999999999999989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1.0000000000000002</v>
      </c>
      <c r="I641" s="179">
        <f t="shared" si="407"/>
        <v>1</v>
      </c>
      <c r="J641" s="179">
        <f t="shared" si="407"/>
        <v>1</v>
      </c>
      <c r="K641" s="179">
        <f t="shared" si="407"/>
        <v>1.0000000000000002</v>
      </c>
      <c r="L641" s="179">
        <f t="shared" si="407"/>
        <v>1</v>
      </c>
      <c r="M641" s="179">
        <f t="shared" si="407"/>
        <v>1</v>
      </c>
      <c r="N641" s="179">
        <f t="shared" si="407"/>
        <v>0.99999999999999989</v>
      </c>
      <c r="O641" s="179">
        <f t="shared" si="407"/>
        <v>1.0000000000000002</v>
      </c>
      <c r="P641" s="179">
        <f t="shared" si="407"/>
        <v>0.99999999999999989</v>
      </c>
      <c r="Q641" s="179">
        <f t="shared" si="407"/>
        <v>1</v>
      </c>
      <c r="R641" s="179">
        <f t="shared" si="407"/>
        <v>0.99999999999999989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1.0000000000000002</v>
      </c>
      <c r="I642" s="179">
        <f t="shared" si="407"/>
        <v>1</v>
      </c>
      <c r="J642" s="179">
        <f t="shared" si="407"/>
        <v>1</v>
      </c>
      <c r="K642" s="179">
        <f t="shared" si="407"/>
        <v>1.0000000000000002</v>
      </c>
      <c r="L642" s="179">
        <f t="shared" si="407"/>
        <v>1</v>
      </c>
      <c r="M642" s="179">
        <f t="shared" si="407"/>
        <v>1</v>
      </c>
      <c r="N642" s="179">
        <f t="shared" si="407"/>
        <v>0.99999999999999989</v>
      </c>
      <c r="O642" s="179">
        <f t="shared" si="407"/>
        <v>1.0000000000000002</v>
      </c>
      <c r="P642" s="179">
        <f t="shared" si="407"/>
        <v>0.99999999999999989</v>
      </c>
      <c r="Q642" s="179">
        <f t="shared" si="407"/>
        <v>1</v>
      </c>
      <c r="R642" s="179">
        <f t="shared" si="407"/>
        <v>0.99999999999999989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1.0000000000000002</v>
      </c>
      <c r="I643" s="179">
        <f t="shared" si="407"/>
        <v>1</v>
      </c>
      <c r="J643" s="179">
        <f t="shared" si="407"/>
        <v>1</v>
      </c>
      <c r="K643" s="179">
        <f t="shared" si="407"/>
        <v>1.0000000000000002</v>
      </c>
      <c r="L643" s="179">
        <f t="shared" si="407"/>
        <v>1</v>
      </c>
      <c r="M643" s="179">
        <f t="shared" si="407"/>
        <v>1</v>
      </c>
      <c r="N643" s="179">
        <f t="shared" si="407"/>
        <v>0.99999999999999989</v>
      </c>
      <c r="O643" s="179">
        <f t="shared" si="407"/>
        <v>1.0000000000000002</v>
      </c>
      <c r="P643" s="179">
        <f t="shared" si="407"/>
        <v>0.99999999999999989</v>
      </c>
      <c r="Q643" s="179">
        <f t="shared" si="407"/>
        <v>1</v>
      </c>
      <c r="R643" s="179">
        <f t="shared" si="407"/>
        <v>0.99999999999999989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1.0000000000000002</v>
      </c>
      <c r="I644" s="179">
        <f t="shared" si="407"/>
        <v>1</v>
      </c>
      <c r="J644" s="179">
        <f t="shared" si="407"/>
        <v>1</v>
      </c>
      <c r="K644" s="179">
        <f t="shared" si="407"/>
        <v>1.0000000000000002</v>
      </c>
      <c r="L644" s="179">
        <f t="shared" si="407"/>
        <v>1</v>
      </c>
      <c r="M644" s="179">
        <f t="shared" si="407"/>
        <v>1</v>
      </c>
      <c r="N644" s="179">
        <f t="shared" si="407"/>
        <v>0.99999999999999989</v>
      </c>
      <c r="O644" s="179">
        <f t="shared" si="407"/>
        <v>1.0000000000000002</v>
      </c>
      <c r="P644" s="179">
        <f t="shared" si="407"/>
        <v>0.99999999999999989</v>
      </c>
      <c r="Q644" s="179">
        <f t="shared" si="407"/>
        <v>1</v>
      </c>
      <c r="R644" s="179">
        <f t="shared" si="407"/>
        <v>0.99999999999999989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1.0000000000000002</v>
      </c>
      <c r="I645" s="179">
        <f t="shared" si="407"/>
        <v>1</v>
      </c>
      <c r="J645" s="179">
        <f t="shared" si="407"/>
        <v>1</v>
      </c>
      <c r="K645" s="179">
        <f t="shared" si="407"/>
        <v>1.0000000000000002</v>
      </c>
      <c r="L645" s="179">
        <f t="shared" si="407"/>
        <v>1</v>
      </c>
      <c r="M645" s="179">
        <f t="shared" si="407"/>
        <v>1</v>
      </c>
      <c r="N645" s="179">
        <f t="shared" si="407"/>
        <v>0.99999999999999989</v>
      </c>
      <c r="O645" s="179">
        <f t="shared" si="407"/>
        <v>1.0000000000000002</v>
      </c>
      <c r="P645" s="179">
        <f t="shared" si="407"/>
        <v>0.99999999999999989</v>
      </c>
      <c r="Q645" s="179">
        <f t="shared" si="407"/>
        <v>1</v>
      </c>
      <c r="R645" s="179">
        <f t="shared" si="407"/>
        <v>0.99999999999999989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1.0000000000000002</v>
      </c>
      <c r="I646" s="179">
        <f t="shared" si="407"/>
        <v>1</v>
      </c>
      <c r="J646" s="179">
        <f t="shared" si="407"/>
        <v>1</v>
      </c>
      <c r="K646" s="179">
        <f t="shared" si="407"/>
        <v>1.0000000000000002</v>
      </c>
      <c r="L646" s="179">
        <f t="shared" si="407"/>
        <v>1</v>
      </c>
      <c r="M646" s="179">
        <f t="shared" si="407"/>
        <v>1</v>
      </c>
      <c r="N646" s="179">
        <f t="shared" si="407"/>
        <v>0.99999999999999989</v>
      </c>
      <c r="O646" s="179">
        <f t="shared" si="407"/>
        <v>1.0000000000000002</v>
      </c>
      <c r="P646" s="179">
        <f t="shared" si="407"/>
        <v>0.99999999999999989</v>
      </c>
      <c r="Q646" s="179">
        <f t="shared" si="407"/>
        <v>1</v>
      </c>
      <c r="R646" s="179">
        <f t="shared" si="407"/>
        <v>0.99999999999999989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1.0000000000000002</v>
      </c>
      <c r="I647" s="179">
        <f t="shared" si="407"/>
        <v>1</v>
      </c>
      <c r="J647" s="179">
        <f t="shared" si="407"/>
        <v>1</v>
      </c>
      <c r="K647" s="179">
        <f t="shared" si="407"/>
        <v>1.0000000000000002</v>
      </c>
      <c r="L647" s="179">
        <f t="shared" si="407"/>
        <v>1</v>
      </c>
      <c r="M647" s="179">
        <f t="shared" si="407"/>
        <v>1</v>
      </c>
      <c r="N647" s="179">
        <f t="shared" si="407"/>
        <v>0.99999999999999989</v>
      </c>
      <c r="O647" s="179">
        <f t="shared" si="407"/>
        <v>1.0000000000000002</v>
      </c>
      <c r="P647" s="179">
        <f t="shared" si="407"/>
        <v>0.99999999999999989</v>
      </c>
      <c r="Q647" s="179">
        <f t="shared" si="407"/>
        <v>1</v>
      </c>
      <c r="R647" s="179">
        <f t="shared" si="407"/>
        <v>0.99999999999999989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1.0000000000000002</v>
      </c>
      <c r="I648" s="179">
        <f t="shared" si="416"/>
        <v>1</v>
      </c>
      <c r="J648" s="179">
        <f t="shared" si="416"/>
        <v>1</v>
      </c>
      <c r="K648" s="179">
        <f t="shared" si="416"/>
        <v>1.0000000000000002</v>
      </c>
      <c r="L648" s="179">
        <f t="shared" si="416"/>
        <v>1</v>
      </c>
      <c r="M648" s="179">
        <f t="shared" si="416"/>
        <v>1</v>
      </c>
      <c r="N648" s="179">
        <f t="shared" si="416"/>
        <v>0.99999999999999989</v>
      </c>
      <c r="O648" s="179">
        <f t="shared" si="416"/>
        <v>1.0000000000000002</v>
      </c>
      <c r="P648" s="179">
        <f t="shared" si="416"/>
        <v>0.99999999999999989</v>
      </c>
      <c r="Q648" s="179">
        <f t="shared" si="416"/>
        <v>1</v>
      </c>
      <c r="R648" s="179">
        <f t="shared" si="416"/>
        <v>0.99999999999999989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1.0000000000000002</v>
      </c>
      <c r="I649" s="179">
        <f t="shared" si="416"/>
        <v>1</v>
      </c>
      <c r="J649" s="179">
        <f t="shared" si="416"/>
        <v>1</v>
      </c>
      <c r="K649" s="179">
        <f t="shared" si="416"/>
        <v>1.0000000000000002</v>
      </c>
      <c r="L649" s="179">
        <f t="shared" si="416"/>
        <v>1</v>
      </c>
      <c r="M649" s="179">
        <f t="shared" si="416"/>
        <v>1</v>
      </c>
      <c r="N649" s="179">
        <f t="shared" si="416"/>
        <v>0.99999999999999989</v>
      </c>
      <c r="O649" s="179">
        <f t="shared" si="416"/>
        <v>1.0000000000000002</v>
      </c>
      <c r="P649" s="179">
        <f t="shared" si="416"/>
        <v>0.99999999999999989</v>
      </c>
      <c r="Q649" s="179">
        <f t="shared" si="416"/>
        <v>1</v>
      </c>
      <c r="R649" s="179">
        <f t="shared" si="416"/>
        <v>0.99999999999999989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1.0000000000000002</v>
      </c>
      <c r="I650" s="179">
        <f t="shared" si="416"/>
        <v>1</v>
      </c>
      <c r="J650" s="179">
        <f t="shared" si="416"/>
        <v>1</v>
      </c>
      <c r="K650" s="179">
        <f t="shared" si="416"/>
        <v>1.0000000000000002</v>
      </c>
      <c r="L650" s="179">
        <f t="shared" si="416"/>
        <v>1</v>
      </c>
      <c r="M650" s="179">
        <f t="shared" si="416"/>
        <v>1</v>
      </c>
      <c r="N650" s="179">
        <f t="shared" si="416"/>
        <v>0.99999999999999989</v>
      </c>
      <c r="O650" s="179">
        <f t="shared" si="416"/>
        <v>1.0000000000000002</v>
      </c>
      <c r="P650" s="179">
        <f t="shared" si="416"/>
        <v>0.99999999999999989</v>
      </c>
      <c r="Q650" s="179">
        <f t="shared" si="416"/>
        <v>1</v>
      </c>
      <c r="R650" s="179">
        <f t="shared" si="416"/>
        <v>0.99999999999999989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1.0000000000000002</v>
      </c>
      <c r="I651" s="179">
        <f t="shared" si="416"/>
        <v>1</v>
      </c>
      <c r="J651" s="179">
        <f t="shared" si="416"/>
        <v>1</v>
      </c>
      <c r="K651" s="179">
        <f t="shared" si="416"/>
        <v>1.0000000000000002</v>
      </c>
      <c r="L651" s="179">
        <f t="shared" si="416"/>
        <v>1</v>
      </c>
      <c r="M651" s="179">
        <f t="shared" si="416"/>
        <v>1</v>
      </c>
      <c r="N651" s="179">
        <f t="shared" si="416"/>
        <v>0.99999999999999989</v>
      </c>
      <c r="O651" s="179">
        <f t="shared" si="416"/>
        <v>1.0000000000000002</v>
      </c>
      <c r="P651" s="179">
        <f t="shared" si="416"/>
        <v>0.99999999999999989</v>
      </c>
      <c r="Q651" s="179">
        <f t="shared" si="416"/>
        <v>1</v>
      </c>
      <c r="R651" s="179">
        <f t="shared" si="416"/>
        <v>0.99999999999999989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1.0000000000000002</v>
      </c>
      <c r="I652" s="179">
        <f t="shared" si="416"/>
        <v>1</v>
      </c>
      <c r="J652" s="179">
        <f t="shared" si="416"/>
        <v>1</v>
      </c>
      <c r="K652" s="179">
        <f t="shared" si="416"/>
        <v>1.0000000000000002</v>
      </c>
      <c r="L652" s="179">
        <f t="shared" si="416"/>
        <v>1</v>
      </c>
      <c r="M652" s="179">
        <f t="shared" si="416"/>
        <v>1</v>
      </c>
      <c r="N652" s="179">
        <f t="shared" si="416"/>
        <v>0.99999999999999989</v>
      </c>
      <c r="O652" s="179">
        <f t="shared" si="416"/>
        <v>1.0000000000000002</v>
      </c>
      <c r="P652" s="179">
        <f t="shared" si="416"/>
        <v>0.99999999999999989</v>
      </c>
      <c r="Q652" s="179">
        <f t="shared" si="416"/>
        <v>1</v>
      </c>
      <c r="R652" s="179">
        <f t="shared" si="416"/>
        <v>0.99999999999999989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1.0000000000000002</v>
      </c>
      <c r="I653" s="179">
        <f t="shared" si="416"/>
        <v>1</v>
      </c>
      <c r="J653" s="179">
        <f t="shared" si="416"/>
        <v>1</v>
      </c>
      <c r="K653" s="179">
        <f t="shared" si="416"/>
        <v>1.0000000000000002</v>
      </c>
      <c r="L653" s="179">
        <f t="shared" si="416"/>
        <v>1</v>
      </c>
      <c r="M653" s="179">
        <f t="shared" si="416"/>
        <v>1</v>
      </c>
      <c r="N653" s="179">
        <f t="shared" si="416"/>
        <v>0.99999999999999989</v>
      </c>
      <c r="O653" s="179">
        <f t="shared" si="416"/>
        <v>1.0000000000000002</v>
      </c>
      <c r="P653" s="179">
        <f t="shared" si="416"/>
        <v>0.99999999999999989</v>
      </c>
      <c r="Q653" s="179">
        <f t="shared" si="416"/>
        <v>1</v>
      </c>
      <c r="R653" s="179">
        <f t="shared" si="416"/>
        <v>0.99999999999999989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1.0000000000000002</v>
      </c>
      <c r="I654" s="179">
        <f t="shared" si="416"/>
        <v>1</v>
      </c>
      <c r="J654" s="179">
        <f t="shared" si="416"/>
        <v>1</v>
      </c>
      <c r="K654" s="179">
        <f t="shared" si="416"/>
        <v>1.0000000000000002</v>
      </c>
      <c r="L654" s="179">
        <f t="shared" si="416"/>
        <v>1</v>
      </c>
      <c r="M654" s="179">
        <f t="shared" si="416"/>
        <v>1</v>
      </c>
      <c r="N654" s="179">
        <f t="shared" si="416"/>
        <v>0.99999999999999989</v>
      </c>
      <c r="O654" s="179">
        <f t="shared" si="416"/>
        <v>1.0000000000000002</v>
      </c>
      <c r="P654" s="179">
        <f t="shared" si="416"/>
        <v>0.99999999999999989</v>
      </c>
      <c r="Q654" s="179">
        <f t="shared" si="416"/>
        <v>1</v>
      </c>
      <c r="R654" s="179">
        <f t="shared" si="416"/>
        <v>0.99999999999999989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1.0000000000000002</v>
      </c>
      <c r="I655" s="179">
        <f t="shared" si="416"/>
        <v>1</v>
      </c>
      <c r="J655" s="179">
        <f t="shared" si="416"/>
        <v>1</v>
      </c>
      <c r="K655" s="179">
        <f t="shared" si="416"/>
        <v>1.0000000000000002</v>
      </c>
      <c r="L655" s="179">
        <f t="shared" si="416"/>
        <v>1</v>
      </c>
      <c r="M655" s="179">
        <f t="shared" si="416"/>
        <v>1</v>
      </c>
      <c r="N655" s="179">
        <f t="shared" si="416"/>
        <v>0.99999999999999989</v>
      </c>
      <c r="O655" s="179">
        <f t="shared" si="416"/>
        <v>1.0000000000000002</v>
      </c>
      <c r="P655" s="179">
        <f t="shared" si="416"/>
        <v>0.99999999999999989</v>
      </c>
      <c r="Q655" s="179">
        <f t="shared" si="416"/>
        <v>1</v>
      </c>
      <c r="R655" s="179">
        <f t="shared" si="416"/>
        <v>0.99999999999999989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1.0000000000000002</v>
      </c>
      <c r="I656" s="179">
        <f t="shared" si="416"/>
        <v>1</v>
      </c>
      <c r="J656" s="179">
        <f t="shared" si="416"/>
        <v>1</v>
      </c>
      <c r="K656" s="179">
        <f t="shared" si="416"/>
        <v>1.0000000000000002</v>
      </c>
      <c r="L656" s="179">
        <f t="shared" si="416"/>
        <v>1</v>
      </c>
      <c r="M656" s="179">
        <f t="shared" si="416"/>
        <v>1</v>
      </c>
      <c r="N656" s="179">
        <f t="shared" si="416"/>
        <v>0.99999999999999989</v>
      </c>
      <c r="O656" s="179">
        <f t="shared" si="416"/>
        <v>1.0000000000000002</v>
      </c>
      <c r="P656" s="179">
        <f t="shared" si="416"/>
        <v>0.99999999999999989</v>
      </c>
      <c r="Q656" s="179">
        <f t="shared" si="416"/>
        <v>1</v>
      </c>
      <c r="R656" s="179">
        <f t="shared" si="416"/>
        <v>0.99999999999999989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1.0000000000000002</v>
      </c>
      <c r="I657" s="179">
        <f t="shared" si="416"/>
        <v>1</v>
      </c>
      <c r="J657" s="179">
        <f t="shared" si="416"/>
        <v>1</v>
      </c>
      <c r="K657" s="179">
        <f t="shared" si="416"/>
        <v>1.0000000000000002</v>
      </c>
      <c r="L657" s="179">
        <f t="shared" si="416"/>
        <v>1</v>
      </c>
      <c r="M657" s="179">
        <f t="shared" si="416"/>
        <v>1</v>
      </c>
      <c r="N657" s="179">
        <f t="shared" si="416"/>
        <v>0.99999999999999989</v>
      </c>
      <c r="O657" s="179">
        <f t="shared" si="416"/>
        <v>1.0000000000000002</v>
      </c>
      <c r="P657" s="179">
        <f t="shared" si="416"/>
        <v>0.99999999999999989</v>
      </c>
      <c r="Q657" s="179">
        <f t="shared" si="416"/>
        <v>1</v>
      </c>
      <c r="R657" s="179">
        <f t="shared" si="416"/>
        <v>0.99999999999999989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1.0000000000000002</v>
      </c>
      <c r="I658" s="179">
        <f t="shared" si="416"/>
        <v>1</v>
      </c>
      <c r="J658" s="179">
        <f t="shared" si="416"/>
        <v>1</v>
      </c>
      <c r="K658" s="179">
        <f t="shared" si="416"/>
        <v>1.0000000000000002</v>
      </c>
      <c r="L658" s="179">
        <f t="shared" si="416"/>
        <v>1</v>
      </c>
      <c r="M658" s="179">
        <f t="shared" si="416"/>
        <v>1</v>
      </c>
      <c r="N658" s="179">
        <f t="shared" si="416"/>
        <v>0.99999999999999989</v>
      </c>
      <c r="O658" s="179">
        <f t="shared" si="416"/>
        <v>1.0000000000000002</v>
      </c>
      <c r="P658" s="179">
        <f t="shared" si="416"/>
        <v>0.99999999999999989</v>
      </c>
      <c r="Q658" s="179">
        <f t="shared" si="416"/>
        <v>1</v>
      </c>
      <c r="R658" s="179">
        <f t="shared" si="416"/>
        <v>0.99999999999999989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1.0000000000000002</v>
      </c>
      <c r="I659" s="179">
        <f t="shared" si="416"/>
        <v>1</v>
      </c>
      <c r="J659" s="179">
        <f t="shared" si="416"/>
        <v>1</v>
      </c>
      <c r="K659" s="179">
        <f t="shared" si="416"/>
        <v>1.0000000000000002</v>
      </c>
      <c r="L659" s="179">
        <f t="shared" si="416"/>
        <v>1</v>
      </c>
      <c r="M659" s="179">
        <f t="shared" si="416"/>
        <v>1</v>
      </c>
      <c r="N659" s="179">
        <f t="shared" si="416"/>
        <v>0.99999999999999989</v>
      </c>
      <c r="O659" s="179">
        <f t="shared" si="416"/>
        <v>1.0000000000000002</v>
      </c>
      <c r="P659" s="179">
        <f t="shared" si="416"/>
        <v>0.99999999999999989</v>
      </c>
      <c r="Q659" s="179">
        <f t="shared" si="416"/>
        <v>1</v>
      </c>
      <c r="R659" s="179">
        <f t="shared" si="416"/>
        <v>0.99999999999999989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1.0000000000000002</v>
      </c>
      <c r="I660" s="179">
        <f t="shared" si="416"/>
        <v>1</v>
      </c>
      <c r="J660" s="179">
        <f t="shared" si="416"/>
        <v>1</v>
      </c>
      <c r="K660" s="179">
        <f t="shared" si="416"/>
        <v>1.0000000000000002</v>
      </c>
      <c r="L660" s="179">
        <f t="shared" si="416"/>
        <v>1</v>
      </c>
      <c r="M660" s="179">
        <f t="shared" si="416"/>
        <v>1</v>
      </c>
      <c r="N660" s="179">
        <f t="shared" si="416"/>
        <v>0.99999999999999989</v>
      </c>
      <c r="O660" s="179">
        <f t="shared" si="416"/>
        <v>1.0000000000000002</v>
      </c>
      <c r="P660" s="179">
        <f t="shared" si="416"/>
        <v>0.99999999999999989</v>
      </c>
      <c r="Q660" s="179">
        <f t="shared" si="416"/>
        <v>1</v>
      </c>
      <c r="R660" s="179">
        <f t="shared" si="416"/>
        <v>0.99999999999999989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1.0000000000000002</v>
      </c>
      <c r="I661" s="179">
        <f t="shared" si="416"/>
        <v>1</v>
      </c>
      <c r="J661" s="179">
        <f t="shared" si="416"/>
        <v>1</v>
      </c>
      <c r="K661" s="179">
        <f t="shared" si="416"/>
        <v>1.0000000000000002</v>
      </c>
      <c r="L661" s="179">
        <f t="shared" si="416"/>
        <v>1</v>
      </c>
      <c r="M661" s="179">
        <f t="shared" si="416"/>
        <v>1</v>
      </c>
      <c r="N661" s="179">
        <f t="shared" si="416"/>
        <v>0.99999999999999989</v>
      </c>
      <c r="O661" s="179">
        <f t="shared" si="416"/>
        <v>1.0000000000000002</v>
      </c>
      <c r="P661" s="179">
        <f t="shared" si="416"/>
        <v>0.99999999999999989</v>
      </c>
      <c r="Q661" s="179">
        <f t="shared" si="416"/>
        <v>1</v>
      </c>
      <c r="R661" s="179">
        <f t="shared" si="416"/>
        <v>0.99999999999999989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1.0000000000000002</v>
      </c>
      <c r="I662" s="179">
        <f t="shared" si="416"/>
        <v>1</v>
      </c>
      <c r="J662" s="179">
        <f t="shared" si="416"/>
        <v>1</v>
      </c>
      <c r="K662" s="179">
        <f t="shared" si="416"/>
        <v>1.0000000000000002</v>
      </c>
      <c r="L662" s="179">
        <f t="shared" si="416"/>
        <v>1</v>
      </c>
      <c r="M662" s="179">
        <f t="shared" si="416"/>
        <v>1</v>
      </c>
      <c r="N662" s="179">
        <f t="shared" si="416"/>
        <v>0.99999999999999989</v>
      </c>
      <c r="O662" s="179">
        <f t="shared" si="416"/>
        <v>1.0000000000000002</v>
      </c>
      <c r="P662" s="179">
        <f t="shared" si="416"/>
        <v>0.99999999999999989</v>
      </c>
      <c r="Q662" s="179">
        <f t="shared" si="416"/>
        <v>1</v>
      </c>
      <c r="R662" s="179">
        <f t="shared" si="416"/>
        <v>0.99999999999999989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1.0000000000000002</v>
      </c>
      <c r="I663" s="179">
        <f t="shared" si="416"/>
        <v>1</v>
      </c>
      <c r="J663" s="179">
        <f t="shared" si="416"/>
        <v>1</v>
      </c>
      <c r="K663" s="179">
        <f t="shared" si="416"/>
        <v>1.0000000000000002</v>
      </c>
      <c r="L663" s="179">
        <f t="shared" si="416"/>
        <v>1</v>
      </c>
      <c r="M663" s="179">
        <f t="shared" si="416"/>
        <v>1</v>
      </c>
      <c r="N663" s="179">
        <f t="shared" si="416"/>
        <v>0.99999999999999989</v>
      </c>
      <c r="O663" s="179">
        <f t="shared" si="416"/>
        <v>1.0000000000000002</v>
      </c>
      <c r="P663" s="179">
        <f t="shared" si="416"/>
        <v>0.99999999999999989</v>
      </c>
      <c r="Q663" s="179">
        <f t="shared" si="416"/>
        <v>1</v>
      </c>
      <c r="R663" s="179">
        <f t="shared" si="416"/>
        <v>0.99999999999999989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1.0000000000000002</v>
      </c>
      <c r="I664" s="179">
        <f t="shared" si="426"/>
        <v>1</v>
      </c>
      <c r="J664" s="179">
        <f t="shared" si="426"/>
        <v>1</v>
      </c>
      <c r="K664" s="179">
        <f t="shared" si="426"/>
        <v>1.0000000000000002</v>
      </c>
      <c r="L664" s="179">
        <f t="shared" si="426"/>
        <v>1</v>
      </c>
      <c r="M664" s="179">
        <f t="shared" si="426"/>
        <v>1</v>
      </c>
      <c r="N664" s="179">
        <f t="shared" si="426"/>
        <v>0.99999999999999989</v>
      </c>
      <c r="O664" s="179">
        <f t="shared" si="426"/>
        <v>1.0000000000000002</v>
      </c>
      <c r="P664" s="179">
        <f t="shared" si="426"/>
        <v>0.99999999999999989</v>
      </c>
      <c r="Q664" s="179">
        <f t="shared" si="426"/>
        <v>1</v>
      </c>
      <c r="R664" s="179">
        <f t="shared" si="426"/>
        <v>0.99999999999999989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1.0000000000000002</v>
      </c>
      <c r="I665" s="179">
        <f t="shared" si="426"/>
        <v>1</v>
      </c>
      <c r="J665" s="179">
        <f t="shared" si="426"/>
        <v>1</v>
      </c>
      <c r="K665" s="179">
        <f t="shared" si="426"/>
        <v>1.0000000000000002</v>
      </c>
      <c r="L665" s="179">
        <f t="shared" si="426"/>
        <v>1</v>
      </c>
      <c r="M665" s="179">
        <f t="shared" si="426"/>
        <v>1</v>
      </c>
      <c r="N665" s="179">
        <f t="shared" si="426"/>
        <v>0.99999999999999989</v>
      </c>
      <c r="O665" s="179">
        <f t="shared" si="426"/>
        <v>1.0000000000000002</v>
      </c>
      <c r="P665" s="179">
        <f t="shared" si="426"/>
        <v>0.99999999999999989</v>
      </c>
      <c r="Q665" s="179">
        <f t="shared" si="426"/>
        <v>1</v>
      </c>
      <c r="R665" s="179">
        <f t="shared" si="426"/>
        <v>0.99999999999999989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1.0000000000000002</v>
      </c>
      <c r="I666" s="179">
        <f t="shared" si="426"/>
        <v>1</v>
      </c>
      <c r="J666" s="179">
        <f t="shared" si="426"/>
        <v>1</v>
      </c>
      <c r="K666" s="179">
        <f t="shared" si="426"/>
        <v>1.0000000000000002</v>
      </c>
      <c r="L666" s="179">
        <f t="shared" si="426"/>
        <v>1</v>
      </c>
      <c r="M666" s="179">
        <f t="shared" si="426"/>
        <v>1</v>
      </c>
      <c r="N666" s="179">
        <f t="shared" si="426"/>
        <v>0.99999999999999989</v>
      </c>
      <c r="O666" s="179">
        <f t="shared" si="426"/>
        <v>1.0000000000000002</v>
      </c>
      <c r="P666" s="179">
        <f t="shared" si="426"/>
        <v>0.99999999999999989</v>
      </c>
      <c r="Q666" s="179">
        <f t="shared" si="426"/>
        <v>1</v>
      </c>
      <c r="R666" s="179">
        <f t="shared" si="426"/>
        <v>0.99999999999999989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1.0000000000000002</v>
      </c>
      <c r="I667" s="179">
        <f t="shared" si="426"/>
        <v>1</v>
      </c>
      <c r="J667" s="179">
        <f t="shared" si="426"/>
        <v>1</v>
      </c>
      <c r="K667" s="179">
        <f t="shared" si="426"/>
        <v>1.0000000000000002</v>
      </c>
      <c r="L667" s="179">
        <f t="shared" si="426"/>
        <v>1</v>
      </c>
      <c r="M667" s="179">
        <f t="shared" si="426"/>
        <v>1</v>
      </c>
      <c r="N667" s="179">
        <f t="shared" si="426"/>
        <v>0.99999999999999989</v>
      </c>
      <c r="O667" s="179">
        <f t="shared" si="426"/>
        <v>1.0000000000000002</v>
      </c>
      <c r="P667" s="179">
        <f t="shared" si="426"/>
        <v>0.99999999999999989</v>
      </c>
      <c r="Q667" s="179">
        <f t="shared" si="426"/>
        <v>1</v>
      </c>
      <c r="R667" s="179">
        <f t="shared" si="426"/>
        <v>0.99999999999999989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1.0000000000000002</v>
      </c>
      <c r="I668" s="179">
        <f t="shared" si="426"/>
        <v>1</v>
      </c>
      <c r="J668" s="179">
        <f t="shared" si="426"/>
        <v>1</v>
      </c>
      <c r="K668" s="179">
        <f t="shared" si="426"/>
        <v>1.0000000000000002</v>
      </c>
      <c r="L668" s="179">
        <f t="shared" si="426"/>
        <v>1</v>
      </c>
      <c r="M668" s="179">
        <f t="shared" si="426"/>
        <v>1</v>
      </c>
      <c r="N668" s="179">
        <f t="shared" si="426"/>
        <v>0.99999999999999989</v>
      </c>
      <c r="O668" s="179">
        <f t="shared" si="426"/>
        <v>1.0000000000000002</v>
      </c>
      <c r="P668" s="179">
        <f t="shared" si="426"/>
        <v>0.99999999999999989</v>
      </c>
      <c r="Q668" s="179">
        <f t="shared" si="426"/>
        <v>1</v>
      </c>
      <c r="R668" s="179">
        <f t="shared" si="426"/>
        <v>0.99999999999999989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1.0000000000000002</v>
      </c>
      <c r="I669" s="179">
        <f t="shared" si="426"/>
        <v>1</v>
      </c>
      <c r="J669" s="179">
        <f t="shared" si="426"/>
        <v>1</v>
      </c>
      <c r="K669" s="179">
        <f t="shared" si="426"/>
        <v>1.0000000000000002</v>
      </c>
      <c r="L669" s="179">
        <f t="shared" si="426"/>
        <v>1</v>
      </c>
      <c r="M669" s="179">
        <f t="shared" si="426"/>
        <v>1</v>
      </c>
      <c r="N669" s="179">
        <f t="shared" si="426"/>
        <v>0.99999999999999989</v>
      </c>
      <c r="O669" s="179">
        <f t="shared" si="426"/>
        <v>1.0000000000000002</v>
      </c>
      <c r="P669" s="179">
        <f t="shared" si="426"/>
        <v>0.99999999999999989</v>
      </c>
      <c r="Q669" s="179">
        <f t="shared" si="426"/>
        <v>1</v>
      </c>
      <c r="R669" s="179">
        <f t="shared" si="426"/>
        <v>0.99999999999999989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1.0000000000000002</v>
      </c>
      <c r="I670" s="179">
        <f t="shared" si="426"/>
        <v>1</v>
      </c>
      <c r="J670" s="179">
        <f t="shared" si="426"/>
        <v>1</v>
      </c>
      <c r="K670" s="179">
        <f t="shared" si="426"/>
        <v>1.0000000000000002</v>
      </c>
      <c r="L670" s="179">
        <f t="shared" si="426"/>
        <v>1</v>
      </c>
      <c r="M670" s="179">
        <f t="shared" si="426"/>
        <v>1</v>
      </c>
      <c r="N670" s="179">
        <f t="shared" si="426"/>
        <v>0.99999999999999989</v>
      </c>
      <c r="O670" s="179">
        <f t="shared" si="426"/>
        <v>1.0000000000000002</v>
      </c>
      <c r="P670" s="179">
        <f t="shared" si="426"/>
        <v>0.99999999999999989</v>
      </c>
      <c r="Q670" s="179">
        <f t="shared" si="426"/>
        <v>1</v>
      </c>
      <c r="R670" s="179">
        <f t="shared" si="426"/>
        <v>0.99999999999999989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1.0000000000000002</v>
      </c>
      <c r="I671" s="194">
        <f t="shared" si="426"/>
        <v>1</v>
      </c>
      <c r="J671" s="194">
        <f t="shared" si="426"/>
        <v>1</v>
      </c>
      <c r="K671" s="194">
        <f t="shared" si="426"/>
        <v>1.0000000000000002</v>
      </c>
      <c r="L671" s="194">
        <f t="shared" si="426"/>
        <v>1</v>
      </c>
      <c r="M671" s="194">
        <f t="shared" si="426"/>
        <v>1</v>
      </c>
      <c r="N671" s="194">
        <f t="shared" si="426"/>
        <v>0.99999999999999989</v>
      </c>
      <c r="O671" s="194">
        <f t="shared" si="426"/>
        <v>1.0000000000000002</v>
      </c>
      <c r="P671" s="194">
        <f t="shared" si="426"/>
        <v>0.99999999999999989</v>
      </c>
      <c r="Q671" s="194">
        <f t="shared" si="426"/>
        <v>1</v>
      </c>
      <c r="R671" s="194">
        <f t="shared" si="426"/>
        <v>0.99999999999999989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0.27728842465794468</v>
      </c>
      <c r="G679" s="175">
        <f t="shared" si="428"/>
        <v>0.59789157331673215</v>
      </c>
      <c r="H679" s="175">
        <f t="shared" si="428"/>
        <v>0.7801726602766349</v>
      </c>
      <c r="I679" s="175">
        <f t="shared" si="428"/>
        <v>0.88128758011252295</v>
      </c>
      <c r="J679" s="175">
        <f t="shared" si="428"/>
        <v>0.93895510785576797</v>
      </c>
      <c r="K679" s="175">
        <f t="shared" si="428"/>
        <v>0.96910598401751857</v>
      </c>
      <c r="L679" s="175">
        <f t="shared" si="428"/>
        <v>0.98424598020985232</v>
      </c>
      <c r="M679" s="175">
        <f t="shared" si="428"/>
        <v>0.99223907204505291</v>
      </c>
      <c r="N679" s="175">
        <f t="shared" si="428"/>
        <v>0.99623816541780885</v>
      </c>
      <c r="O679" s="175">
        <f t="shared" si="428"/>
        <v>0.99813678865256672</v>
      </c>
      <c r="P679" s="175">
        <f t="shared" si="428"/>
        <v>0.99907540307908427</v>
      </c>
      <c r="Q679" s="175">
        <f t="shared" si="428"/>
        <v>0.99953426460698891</v>
      </c>
      <c r="R679" s="175">
        <f t="shared" si="428"/>
        <v>0.999783199274206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0.26463488768971966</v>
      </c>
      <c r="H680" s="179">
        <f t="shared" si="428"/>
        <v>0.58682920933200089</v>
      </c>
      <c r="I680" s="179">
        <f t="shared" si="428"/>
        <v>0.7714591196649746</v>
      </c>
      <c r="J680" s="179">
        <f t="shared" si="428"/>
        <v>0.88040347989937284</v>
      </c>
      <c r="K680" s="179">
        <f t="shared" si="428"/>
        <v>0.93886807735183597</v>
      </c>
      <c r="L680" s="179">
        <f t="shared" si="428"/>
        <v>0.9686676500600816</v>
      </c>
      <c r="M680" s="179">
        <f t="shared" si="428"/>
        <v>0.98452021104942533</v>
      </c>
      <c r="N680" s="179">
        <f t="shared" si="428"/>
        <v>0.99248589350410299</v>
      </c>
      <c r="O680" s="179">
        <f t="shared" si="428"/>
        <v>0.99627590101839369</v>
      </c>
      <c r="P680" s="179">
        <f t="shared" si="428"/>
        <v>0.99815137387643216</v>
      </c>
      <c r="Q680" s="179">
        <f t="shared" si="428"/>
        <v>0.99906867321912785</v>
      </c>
      <c r="R680" s="179">
        <f t="shared" si="428"/>
        <v>0.99956642783408378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-0.48069484133242207</v>
      </c>
      <c r="G681" s="179" t="e">
        <f t="shared" si="428"/>
        <v>#DIV/0!</v>
      </c>
      <c r="H681" s="179">
        <f t="shared" si="428"/>
        <v>0.26060443163058178</v>
      </c>
      <c r="I681" s="179">
        <f t="shared" si="428"/>
        <v>0.57613133246182069</v>
      </c>
      <c r="J681" s="179">
        <f t="shared" si="428"/>
        <v>0.77162475443320577</v>
      </c>
      <c r="K681" s="179">
        <f t="shared" si="428"/>
        <v>0.88115354055832451</v>
      </c>
      <c r="L681" s="179">
        <f t="shared" si="428"/>
        <v>0.93850299225091027</v>
      </c>
      <c r="M681" s="179">
        <f t="shared" si="428"/>
        <v>0.96944845872131702</v>
      </c>
      <c r="N681" s="179">
        <f t="shared" si="428"/>
        <v>0.98512816887760801</v>
      </c>
      <c r="O681" s="179">
        <f t="shared" si="428"/>
        <v>0.99261996036388844</v>
      </c>
      <c r="P681" s="179">
        <f t="shared" si="428"/>
        <v>0.99633430450845617</v>
      </c>
      <c r="Q681" s="179">
        <f t="shared" si="428"/>
        <v>0.99815269131921447</v>
      </c>
      <c r="R681" s="179">
        <f t="shared" si="428"/>
        <v>0.99913985208258382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-0.21311918205096328</v>
      </c>
      <c r="G682" s="179">
        <f t="shared" si="428"/>
        <v>-0.48687557615224797</v>
      </c>
      <c r="H682" s="179" t="e">
        <f t="shared" si="428"/>
        <v>#DIV/0!</v>
      </c>
      <c r="I682" s="179">
        <f t="shared" si="428"/>
        <v>0.24517570744040593</v>
      </c>
      <c r="J682" s="179">
        <f t="shared" si="428"/>
        <v>0.57395901276055061</v>
      </c>
      <c r="K682" s="179">
        <f t="shared" si="428"/>
        <v>0.77134705901668521</v>
      </c>
      <c r="L682" s="179">
        <f t="shared" si="428"/>
        <v>0.8795891735031478</v>
      </c>
      <c r="M682" s="179">
        <f t="shared" si="428"/>
        <v>0.93953614222938364</v>
      </c>
      <c r="N682" s="179">
        <f t="shared" si="428"/>
        <v>0.97040411452120667</v>
      </c>
      <c r="O682" s="179">
        <f t="shared" si="428"/>
        <v>0.98527616244662852</v>
      </c>
      <c r="P682" s="179">
        <f t="shared" si="428"/>
        <v>0.99267750537914612</v>
      </c>
      <c r="Q682" s="179">
        <f t="shared" si="428"/>
        <v>0.99630764470931643</v>
      </c>
      <c r="R682" s="179">
        <f t="shared" si="428"/>
        <v>0.99828016470173131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-6.1147611464661342E-2</v>
      </c>
      <c r="G683" s="179">
        <f t="shared" si="428"/>
        <v>-0.23408811553495579</v>
      </c>
      <c r="H683" s="179">
        <f t="shared" si="428"/>
        <v>-0.49770292566963981</v>
      </c>
      <c r="I683" s="179" t="e">
        <f t="shared" si="428"/>
        <v>#DIV/0!</v>
      </c>
      <c r="J683" s="179">
        <f t="shared" si="428"/>
        <v>0.25277949777840647</v>
      </c>
      <c r="K683" s="179">
        <f t="shared" si="428"/>
        <v>0.57936195752935737</v>
      </c>
      <c r="L683" s="179">
        <f t="shared" si="428"/>
        <v>0.77199303899444394</v>
      </c>
      <c r="M683" s="179">
        <f t="shared" si="428"/>
        <v>0.88329188850883544</v>
      </c>
      <c r="N683" s="179">
        <f t="shared" si="428"/>
        <v>0.94228325690323411</v>
      </c>
      <c r="O683" s="179">
        <f t="shared" si="428"/>
        <v>0.97114897077603013</v>
      </c>
      <c r="P683" s="179">
        <f t="shared" si="428"/>
        <v>0.98561755809082707</v>
      </c>
      <c r="Q683" s="179">
        <f t="shared" si="428"/>
        <v>0.99273927632769221</v>
      </c>
      <c r="R683" s="179">
        <f t="shared" si="428"/>
        <v>0.99661582783242941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-1.5605118493772684E-2</v>
      </c>
      <c r="G684" s="179">
        <f t="shared" si="428"/>
        <v>-6.6707953406101847E-2</v>
      </c>
      <c r="H684" s="179">
        <f t="shared" si="428"/>
        <v>-0.26085151845287446</v>
      </c>
      <c r="I684" s="179">
        <f t="shared" si="428"/>
        <v>-0.5040911159368473</v>
      </c>
      <c r="J684" s="179" t="e">
        <f t="shared" si="428"/>
        <v>#DIV/0!</v>
      </c>
      <c r="K684" s="179">
        <f t="shared" si="428"/>
        <v>0.25247361557861098</v>
      </c>
      <c r="L684" s="179">
        <f t="shared" si="428"/>
        <v>0.57554136472762252</v>
      </c>
      <c r="M684" s="179">
        <f t="shared" si="428"/>
        <v>0.77527064909177257</v>
      </c>
      <c r="N684" s="179">
        <f t="shared" si="428"/>
        <v>0.88669901335703527</v>
      </c>
      <c r="O684" s="179">
        <f t="shared" si="428"/>
        <v>0.94283931623254802</v>
      </c>
      <c r="P684" s="179">
        <f t="shared" si="428"/>
        <v>0.97137044470369083</v>
      </c>
      <c r="Q684" s="179">
        <f t="shared" si="428"/>
        <v>0.98551328685824058</v>
      </c>
      <c r="R684" s="179">
        <f t="shared" si="428"/>
        <v>0.99323875784195259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-3.917845589400136E-3</v>
      </c>
      <c r="G685" s="179">
        <f t="shared" si="428"/>
        <v>-1.7101217645632844E-2</v>
      </c>
      <c r="H685" s="179">
        <f t="shared" si="428"/>
        <v>-7.6809640219754866E-2</v>
      </c>
      <c r="I685" s="179">
        <f t="shared" si="428"/>
        <v>-0.27817267840576809</v>
      </c>
      <c r="J685" s="179">
        <f t="shared" si="428"/>
        <v>-0.50622001774280789</v>
      </c>
      <c r="K685" s="179" t="e">
        <f t="shared" si="428"/>
        <v>#DIV/0!</v>
      </c>
      <c r="L685" s="179">
        <f t="shared" si="428"/>
        <v>0.24953432036774159</v>
      </c>
      <c r="M685" s="179">
        <f t="shared" si="428"/>
        <v>0.58024618573308517</v>
      </c>
      <c r="N685" s="179">
        <f t="shared" si="428"/>
        <v>0.78118726060423593</v>
      </c>
      <c r="O685" s="179">
        <f t="shared" si="428"/>
        <v>0.8877415950761175</v>
      </c>
      <c r="P685" s="179">
        <f t="shared" si="428"/>
        <v>0.94326874851432829</v>
      </c>
      <c r="Q685" s="179">
        <f t="shared" si="428"/>
        <v>0.97116373708739356</v>
      </c>
      <c r="R685" s="179">
        <f t="shared" si="428"/>
        <v>0.98650572276791815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-9.8039139927192276E-4</v>
      </c>
      <c r="G686" s="179">
        <f t="shared" si="428"/>
        <v>-4.297917959181205E-3</v>
      </c>
      <c r="H686" s="179">
        <f t="shared" si="428"/>
        <v>-1.9842421810576973E-2</v>
      </c>
      <c r="I686" s="179">
        <f t="shared" si="428"/>
        <v>-8.3838507752343486E-2</v>
      </c>
      <c r="J686" s="179">
        <f t="shared" si="428"/>
        <v>-0.28561150134462032</v>
      </c>
      <c r="K686" s="179">
        <f t="shared" si="428"/>
        <v>-0.50661283406086444</v>
      </c>
      <c r="L686" s="179" t="e">
        <f t="shared" si="428"/>
        <v>#DIV/0!</v>
      </c>
      <c r="M686" s="179">
        <f t="shared" si="428"/>
        <v>0.25315816169765221</v>
      </c>
      <c r="N686" s="179">
        <f t="shared" si="428"/>
        <v>0.58883301269103028</v>
      </c>
      <c r="O686" s="179">
        <f t="shared" si="428"/>
        <v>0.78300664678377363</v>
      </c>
      <c r="P686" s="179">
        <f t="shared" si="428"/>
        <v>0.88854759344097889</v>
      </c>
      <c r="Q686" s="179">
        <f t="shared" si="428"/>
        <v>0.94286236780309962</v>
      </c>
      <c r="R686" s="179">
        <f t="shared" si="428"/>
        <v>0.97312268516772304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-2.4515271127988737E-4</v>
      </c>
      <c r="G687" s="179">
        <f t="shared" si="428"/>
        <v>-1.0757650189224264E-3</v>
      </c>
      <c r="H687" s="179">
        <f t="shared" si="428"/>
        <v>-4.9955939908592796E-3</v>
      </c>
      <c r="I687" s="179">
        <f t="shared" si="428"/>
        <v>-2.1786658999238685E-2</v>
      </c>
      <c r="J687" s="179">
        <f t="shared" si="428"/>
        <v>-8.6892922240688411E-2</v>
      </c>
      <c r="K687" s="179">
        <f t="shared" si="428"/>
        <v>-0.28702069183090251</v>
      </c>
      <c r="L687" s="179">
        <f t="shared" si="428"/>
        <v>-0.51046868175788607</v>
      </c>
      <c r="M687" s="179" t="e">
        <f t="shared" si="428"/>
        <v>#DIV/0!</v>
      </c>
      <c r="N687" s="179">
        <f t="shared" si="428"/>
        <v>0.25989109455332526</v>
      </c>
      <c r="O687" s="179">
        <f t="shared" si="428"/>
        <v>0.59149811270062147</v>
      </c>
      <c r="P687" s="179">
        <f t="shared" si="428"/>
        <v>0.78441605174738549</v>
      </c>
      <c r="Q687" s="179">
        <f t="shared" si="428"/>
        <v>0.88776072490161106</v>
      </c>
      <c r="R687" s="179">
        <f t="shared" si="428"/>
        <v>0.94667799833214328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-6.129150545842607E-5</v>
      </c>
      <c r="G688" s="179">
        <f t="shared" si="428"/>
        <v>-2.6901759546499391E-4</v>
      </c>
      <c r="H688" s="179">
        <f t="shared" si="428"/>
        <v>-1.2509111673521718E-3</v>
      </c>
      <c r="I688" s="179">
        <f t="shared" si="428"/>
        <v>-5.4927450719612046E-3</v>
      </c>
      <c r="J688" s="179">
        <f t="shared" si="428"/>
        <v>-2.2633114785753639E-2</v>
      </c>
      <c r="K688" s="179">
        <f t="shared" si="428"/>
        <v>-8.7478049415240275E-2</v>
      </c>
      <c r="L688" s="179">
        <f t="shared" si="428"/>
        <v>-0.30150119353339461</v>
      </c>
      <c r="M688" s="179">
        <f t="shared" si="428"/>
        <v>-0.50573588897074861</v>
      </c>
      <c r="N688" s="179" t="e">
        <f t="shared" si="428"/>
        <v>#DIV/0!</v>
      </c>
      <c r="O688" s="179">
        <f t="shared" si="428"/>
        <v>0.26201274827456894</v>
      </c>
      <c r="P688" s="179">
        <f t="shared" si="428"/>
        <v>0.59357070272113444</v>
      </c>
      <c r="Q688" s="179">
        <f t="shared" si="428"/>
        <v>0.78293066797673139</v>
      </c>
      <c r="R688" s="179">
        <f t="shared" si="428"/>
        <v>0.89499364245597979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-1.5323081193950423E-5</v>
      </c>
      <c r="G689" s="179">
        <f t="shared" si="428"/>
        <v>-6.7259045379696746E-5</v>
      </c>
      <c r="H689" s="179">
        <f t="shared" si="428"/>
        <v>-3.1284801951060386E-4</v>
      </c>
      <c r="I689" s="179">
        <f t="shared" si="428"/>
        <v>-1.3758598386067102E-3</v>
      </c>
      <c r="J689" s="179">
        <f t="shared" si="428"/>
        <v>-5.7092402298276595E-3</v>
      </c>
      <c r="K689" s="179">
        <f t="shared" si="428"/>
        <v>-2.2795719711272616E-2</v>
      </c>
      <c r="L689" s="179">
        <f t="shared" si="428"/>
        <v>-9.3614383704880802E-2</v>
      </c>
      <c r="M689" s="179">
        <f t="shared" si="428"/>
        <v>-0.28389069719827703</v>
      </c>
      <c r="N689" s="179">
        <f t="shared" si="428"/>
        <v>-0.49750736572489923</v>
      </c>
      <c r="O689" s="179" t="e">
        <f t="shared" si="428"/>
        <v>#DIV/0!</v>
      </c>
      <c r="P689" s="179">
        <f t="shared" si="428"/>
        <v>0.26367336324744051</v>
      </c>
      <c r="Q689" s="179">
        <f t="shared" si="428"/>
        <v>0.59086667010127425</v>
      </c>
      <c r="R689" s="179">
        <f t="shared" si="428"/>
        <v>0.79587920668837675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-3.8307830021880369E-6</v>
      </c>
      <c r="G690" s="179">
        <f t="shared" si="428"/>
        <v>-1.6815047862039081E-5</v>
      </c>
      <c r="H690" s="179">
        <f t="shared" si="428"/>
        <v>-7.8219344337172265E-5</v>
      </c>
      <c r="I690" s="179">
        <f t="shared" si="428"/>
        <v>-3.4412533184894592E-4</v>
      </c>
      <c r="J690" s="179">
        <f t="shared" si="428"/>
        <v>-1.4302729025141411E-3</v>
      </c>
      <c r="K690" s="179">
        <f t="shared" si="428"/>
        <v>-5.7508560045439645E-3</v>
      </c>
      <c r="L690" s="179">
        <f t="shared" si="428"/>
        <v>-2.450979380641001E-2</v>
      </c>
      <c r="M690" s="179">
        <f t="shared" si="428"/>
        <v>-8.6181237441168734E-2</v>
      </c>
      <c r="N690" s="179">
        <f t="shared" si="428"/>
        <v>-0.25710141791863045</v>
      </c>
      <c r="O690" s="179">
        <f t="shared" si="428"/>
        <v>-0.49505496588832154</v>
      </c>
      <c r="P690" s="179" t="e">
        <f t="shared" si="428"/>
        <v>#DIV/0!</v>
      </c>
      <c r="Q690" s="179">
        <f t="shared" si="428"/>
        <v>0.25901865365008359</v>
      </c>
      <c r="R690" s="179">
        <f t="shared" si="428"/>
        <v>0.61119533628896683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-9.7308097441040532E-7</v>
      </c>
      <c r="G691" s="179">
        <f t="shared" si="428"/>
        <v>-4.271309172836572E-6</v>
      </c>
      <c r="H691" s="179">
        <f t="shared" si="428"/>
        <v>-1.9869423044859186E-5</v>
      </c>
      <c r="I691" s="179">
        <f t="shared" si="428"/>
        <v>-8.7423255248863488E-5</v>
      </c>
      <c r="J691" s="179">
        <f t="shared" si="428"/>
        <v>-3.6349199222904287E-4</v>
      </c>
      <c r="K691" s="179">
        <f t="shared" si="428"/>
        <v>-1.4638620311998793E-3</v>
      </c>
      <c r="L691" s="179">
        <f t="shared" si="428"/>
        <v>-6.2891818275390438E-3</v>
      </c>
      <c r="M691" s="179">
        <f t="shared" si="428"/>
        <v>-2.2791437104522489E-2</v>
      </c>
      <c r="N691" s="179">
        <f t="shared" si="428"/>
        <v>-7.6643903969029342E-2</v>
      </c>
      <c r="O691" s="179">
        <f t="shared" si="428"/>
        <v>-0.25303141933867157</v>
      </c>
      <c r="P691" s="179">
        <f t="shared" si="428"/>
        <v>-0.49395229422601417</v>
      </c>
      <c r="Q691" s="179" t="e">
        <f t="shared" si="428"/>
        <v>#DIV/0!</v>
      </c>
      <c r="R691" s="179">
        <f t="shared" si="428"/>
        <v>0.2856443816372245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-2.3560872115343446E-7</v>
      </c>
      <c r="G692" s="179">
        <f t="shared" si="428"/>
        <v>-1.0341981752909607E-6</v>
      </c>
      <c r="H692" s="179">
        <f t="shared" si="428"/>
        <v>-4.810941915652985E-6</v>
      </c>
      <c r="I692" s="179">
        <f t="shared" si="428"/>
        <v>-2.1168097858613409E-5</v>
      </c>
      <c r="J692" s="179">
        <f t="shared" si="428"/>
        <v>-8.8022036971956697E-5</v>
      </c>
      <c r="K692" s="179">
        <f t="shared" si="428"/>
        <v>-3.5462302459415449E-4</v>
      </c>
      <c r="L692" s="179">
        <f t="shared" si="428"/>
        <v>-1.5264718833201674E-3</v>
      </c>
      <c r="M692" s="179">
        <f t="shared" si="428"/>
        <v>-5.5687556891880043E-3</v>
      </c>
      <c r="N692" s="179">
        <f t="shared" si="428"/>
        <v>-1.9185013471278971E-2</v>
      </c>
      <c r="O692" s="179">
        <f t="shared" si="428"/>
        <v>-7.1631262058862263E-2</v>
      </c>
      <c r="P692" s="179">
        <f t="shared" si="428"/>
        <v>-0.2415704280111855</v>
      </c>
      <c r="Q692" s="179">
        <f t="shared" si="428"/>
        <v>-0.49115969720915631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-3.7290415055937649E-9</v>
      </c>
      <c r="G693" s="179">
        <f t="shared" si="428"/>
        <v>-1.6368532350453614E-8</v>
      </c>
      <c r="H693" s="179">
        <f t="shared" si="428"/>
        <v>-7.6144185350635184E-8</v>
      </c>
      <c r="I693" s="179">
        <f t="shared" si="428"/>
        <v>-3.3503608784168278E-7</v>
      </c>
      <c r="J693" s="179">
        <f t="shared" si="428"/>
        <v>-1.3932020241346009E-6</v>
      </c>
      <c r="K693" s="179">
        <f t="shared" si="428"/>
        <v>-5.6136022832064853E-6</v>
      </c>
      <c r="L693" s="179">
        <f t="shared" si="428"/>
        <v>-2.4177461270197601E-5</v>
      </c>
      <c r="M693" s="179">
        <f t="shared" si="428"/>
        <v>-8.8368445682672386E-5</v>
      </c>
      <c r="N693" s="179">
        <f t="shared" si="428"/>
        <v>-3.0632506057581794E-4</v>
      </c>
      <c r="O693" s="179">
        <f t="shared" si="428"/>
        <v>-1.1771006204180415E-3</v>
      </c>
      <c r="P693" s="179">
        <f t="shared" si="428"/>
        <v>-4.5645889207123766E-3</v>
      </c>
      <c r="Q693" s="179">
        <f t="shared" si="428"/>
        <v>-1.781623441789534E-2</v>
      </c>
      <c r="R693" s="179">
        <f t="shared" si="428"/>
        <v>-6.0241210972223569E-2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-8.8261337504731534E-13</v>
      </c>
      <c r="G694" s="179">
        <f t="shared" si="428"/>
        <v>-3.8742088614727593E-12</v>
      </c>
      <c r="H694" s="179">
        <f t="shared" si="428"/>
        <v>-1.8022292926347126E-11</v>
      </c>
      <c r="I694" s="179">
        <f t="shared" si="428"/>
        <v>-7.9298493812036256E-11</v>
      </c>
      <c r="J694" s="179">
        <f t="shared" si="428"/>
        <v>-3.2975216245343432E-10</v>
      </c>
      <c r="K694" s="179">
        <f t="shared" si="428"/>
        <v>-1.3286665955370881E-9</v>
      </c>
      <c r="L694" s="179">
        <f t="shared" si="428"/>
        <v>-5.722540926868294E-9</v>
      </c>
      <c r="M694" s="179">
        <f t="shared" si="428"/>
        <v>-2.0916431344525396E-8</v>
      </c>
      <c r="N694" s="179">
        <f t="shared" si="428"/>
        <v>-7.2511925865604171E-8</v>
      </c>
      <c r="O694" s="179">
        <f t="shared" si="428"/>
        <v>-2.7873397624163683E-7</v>
      </c>
      <c r="P694" s="179">
        <f t="shared" si="428"/>
        <v>-1.0823647577901205E-6</v>
      </c>
      <c r="Q694" s="179">
        <f t="shared" si="428"/>
        <v>-4.2497912298112456E-6</v>
      </c>
      <c r="R694" s="179">
        <f t="shared" si="428"/>
        <v>-1.4635833182858425E-5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8.8259870081795255E-2</v>
      </c>
      <c r="F807" s="179">
        <f t="shared" si="503"/>
        <v>0.14778487962815567</v>
      </c>
      <c r="G807" s="179">
        <f t="shared" si="503"/>
        <v>0.15922584153877437</v>
      </c>
      <c r="H807" s="179">
        <f t="shared" si="503"/>
        <v>0.13656583568246022</v>
      </c>
      <c r="I807" s="179">
        <f t="shared" si="503"/>
        <v>0.13526432062824384</v>
      </c>
      <c r="J807" s="179">
        <f t="shared" si="503"/>
        <v>0.13908450886246515</v>
      </c>
      <c r="K807" s="179">
        <f t="shared" si="503"/>
        <v>0.1406507118855948</v>
      </c>
      <c r="L807" s="179">
        <f t="shared" si="503"/>
        <v>0.13812897587826625</v>
      </c>
      <c r="M807" s="179">
        <f t="shared" si="503"/>
        <v>0.14199010491685757</v>
      </c>
      <c r="N807" s="179">
        <f t="shared" si="503"/>
        <v>0.14903672333727669</v>
      </c>
      <c r="O807" s="179">
        <f t="shared" si="503"/>
        <v>0.1512742878286398</v>
      </c>
      <c r="P807" s="179">
        <f t="shared" si="503"/>
        <v>0.15302721459429075</v>
      </c>
      <c r="Q807" s="179">
        <f t="shared" si="503"/>
        <v>0.15318728069338147</v>
      </c>
      <c r="R807" s="179">
        <f t="shared" si="503"/>
        <v>0.16596150075357424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9.3431428679134607E-2</v>
      </c>
      <c r="F808" s="179">
        <f t="shared" si="503"/>
        <v>0.18987652968269758</v>
      </c>
      <c r="G808" s="179">
        <f t="shared" si="503"/>
        <v>0.30957659972851947</v>
      </c>
      <c r="H808" s="179">
        <f t="shared" si="503"/>
        <v>0.32768056939648449</v>
      </c>
      <c r="I808" s="179">
        <f t="shared" si="503"/>
        <v>0.28968368090988722</v>
      </c>
      <c r="J808" s="179">
        <f t="shared" si="503"/>
        <v>0.29265316602428026</v>
      </c>
      <c r="K808" s="179">
        <f t="shared" si="503"/>
        <v>0.30357925284594589</v>
      </c>
      <c r="L808" s="179">
        <f t="shared" si="503"/>
        <v>0.30109676546371261</v>
      </c>
      <c r="M808" s="179">
        <f t="shared" si="503"/>
        <v>0.31032110613451025</v>
      </c>
      <c r="N808" s="179">
        <f t="shared" si="503"/>
        <v>0.32594103512193051</v>
      </c>
      <c r="O808" s="179">
        <f t="shared" si="503"/>
        <v>0.33089280450610054</v>
      </c>
      <c r="P808" s="179">
        <f t="shared" si="503"/>
        <v>0.33474200959599887</v>
      </c>
      <c r="Q808" s="179">
        <f t="shared" si="503"/>
        <v>0.3350958984662466</v>
      </c>
      <c r="R808" s="179">
        <f t="shared" si="503"/>
        <v>0.36304042847922807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3.1727607891154475E-2</v>
      </c>
      <c r="F809" s="179">
        <f t="shared" si="503"/>
        <v>6.6329927676135172E-2</v>
      </c>
      <c r="G809" s="179">
        <f t="shared" si="503"/>
        <v>0.1327127669693581</v>
      </c>
      <c r="H809" s="179">
        <f t="shared" si="503"/>
        <v>0.20979724031979299</v>
      </c>
      <c r="I809" s="179">
        <f t="shared" si="503"/>
        <v>0.22118219336366016</v>
      </c>
      <c r="J809" s="179">
        <f t="shared" si="503"/>
        <v>0.20227100435481962</v>
      </c>
      <c r="K809" s="179">
        <f t="shared" si="503"/>
        <v>0.20620096696660692</v>
      </c>
      <c r="L809" s="179">
        <f t="shared" si="503"/>
        <v>0.20967546760836617</v>
      </c>
      <c r="M809" s="179">
        <f t="shared" si="503"/>
        <v>0.21808535925741709</v>
      </c>
      <c r="N809" s="179">
        <f t="shared" si="503"/>
        <v>0.22964490381281596</v>
      </c>
      <c r="O809" s="179">
        <f t="shared" si="503"/>
        <v>0.23329065335054625</v>
      </c>
      <c r="P809" s="179">
        <f t="shared" si="503"/>
        <v>0.23604474741011783</v>
      </c>
      <c r="Q809" s="179">
        <f t="shared" si="503"/>
        <v>0.23630443093259376</v>
      </c>
      <c r="R809" s="179">
        <f t="shared" si="503"/>
        <v>0.25601326583965306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1.4503973777019584E-2</v>
      </c>
      <c r="F810" s="179">
        <f t="shared" si="506"/>
        <v>2.9836023179097171E-2</v>
      </c>
      <c r="G810" s="179">
        <f t="shared" si="506"/>
        <v>6.192484357185131E-2</v>
      </c>
      <c r="H810" s="179">
        <f t="shared" si="506"/>
        <v>0.12406811981828653</v>
      </c>
      <c r="I810" s="179">
        <f t="shared" si="506"/>
        <v>0.19161149325743165</v>
      </c>
      <c r="J810" s="179">
        <f t="shared" si="506"/>
        <v>0.20763334099913305</v>
      </c>
      <c r="K810" s="179">
        <f t="shared" si="506"/>
        <v>0.19190022167587586</v>
      </c>
      <c r="L810" s="179">
        <f t="shared" si="506"/>
        <v>0.1921552881387758</v>
      </c>
      <c r="M810" s="179">
        <f t="shared" si="506"/>
        <v>0.20454767725167147</v>
      </c>
      <c r="N810" s="179">
        <f t="shared" si="506"/>
        <v>0.21744122942930744</v>
      </c>
      <c r="O810" s="179">
        <f t="shared" si="506"/>
        <v>0.22148665291355921</v>
      </c>
      <c r="P810" s="179">
        <f t="shared" si="506"/>
        <v>0.22425558165912271</v>
      </c>
      <c r="Q810" s="179">
        <f t="shared" si="506"/>
        <v>0.22454121130923999</v>
      </c>
      <c r="R810" s="179">
        <f t="shared" si="506"/>
        <v>0.24327964232204288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4.8105270861985945E-3</v>
      </c>
      <c r="F811" s="179">
        <f t="shared" si="506"/>
        <v>9.7231653032332568E-3</v>
      </c>
      <c r="G811" s="179">
        <f t="shared" si="506"/>
        <v>1.9865177465969518E-2</v>
      </c>
      <c r="H811" s="179">
        <f t="shared" si="506"/>
        <v>4.1711008842721477E-2</v>
      </c>
      <c r="I811" s="179">
        <f t="shared" si="506"/>
        <v>8.2271362530253217E-2</v>
      </c>
      <c r="J811" s="179">
        <f t="shared" si="506"/>
        <v>0.12878526521278294</v>
      </c>
      <c r="K811" s="179">
        <f t="shared" si="506"/>
        <v>0.14052196088642749</v>
      </c>
      <c r="L811" s="179">
        <f t="shared" si="506"/>
        <v>0.12812100770896795</v>
      </c>
      <c r="M811" s="179">
        <f t="shared" si="506"/>
        <v>0.13351235551477084</v>
      </c>
      <c r="N811" s="179">
        <f t="shared" si="506"/>
        <v>0.14548316793930119</v>
      </c>
      <c r="O811" s="179">
        <f t="shared" si="506"/>
        <v>0.14968697580044357</v>
      </c>
      <c r="P811" s="179">
        <f t="shared" si="506"/>
        <v>0.15197030794105176</v>
      </c>
      <c r="Q811" s="179">
        <f t="shared" si="506"/>
        <v>0.15226909216866036</v>
      </c>
      <c r="R811" s="179">
        <f t="shared" si="506"/>
        <v>0.16500527243530488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1.4260675035263994E-3</v>
      </c>
      <c r="F812" s="179">
        <f t="shared" si="506"/>
        <v>2.8498698683164202E-3</v>
      </c>
      <c r="G812" s="179">
        <f t="shared" si="506"/>
        <v>5.7159222555073054E-3</v>
      </c>
      <c r="H812" s="179">
        <f t="shared" si="506"/>
        <v>1.1807687206575379E-2</v>
      </c>
      <c r="I812" s="179">
        <f t="shared" si="506"/>
        <v>2.4580500112713011E-2</v>
      </c>
      <c r="J812" s="179">
        <f t="shared" si="506"/>
        <v>4.9277604656955791E-2</v>
      </c>
      <c r="K812" s="179">
        <f t="shared" si="506"/>
        <v>7.7142010691540877E-2</v>
      </c>
      <c r="L812" s="179">
        <f t="shared" si="506"/>
        <v>8.2504723853783324E-2</v>
      </c>
      <c r="M812" s="179">
        <f t="shared" si="506"/>
        <v>7.8384053455750821E-2</v>
      </c>
      <c r="N812" s="179">
        <f t="shared" si="506"/>
        <v>8.3690932043610847E-2</v>
      </c>
      <c r="O812" s="179">
        <f t="shared" si="506"/>
        <v>8.8574201816277162E-2</v>
      </c>
      <c r="P812" s="179">
        <f t="shared" si="506"/>
        <v>9.0847867845105193E-2</v>
      </c>
      <c r="Q812" s="179">
        <f t="shared" si="506"/>
        <v>9.1275327683959129E-2</v>
      </c>
      <c r="R812" s="179">
        <f t="shared" si="506"/>
        <v>9.8979204134026111E-2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7.4915686033912596E-4</v>
      </c>
      <c r="F813" s="179">
        <f t="shared" si="506"/>
        <v>1.4876688308052281E-3</v>
      </c>
      <c r="G813" s="179">
        <f t="shared" si="506"/>
        <v>2.9478699222049384E-3</v>
      </c>
      <c r="H813" s="179">
        <f t="shared" si="506"/>
        <v>5.9631509926381275E-3</v>
      </c>
      <c r="I813" s="179">
        <f t="shared" si="506"/>
        <v>1.2222514828449365E-2</v>
      </c>
      <c r="J813" s="179">
        <f t="shared" si="506"/>
        <v>2.599867837497747E-2</v>
      </c>
      <c r="K813" s="179">
        <f t="shared" si="506"/>
        <v>5.2078671559363243E-2</v>
      </c>
      <c r="L813" s="179">
        <f t="shared" si="506"/>
        <v>8.0242364790685569E-2</v>
      </c>
      <c r="M813" s="179">
        <f t="shared" si="506"/>
        <v>8.9577812390278663E-2</v>
      </c>
      <c r="N813" s="179">
        <f t="shared" si="506"/>
        <v>8.5817643335955887E-2</v>
      </c>
      <c r="O813" s="179">
        <f t="shared" si="506"/>
        <v>8.9678402919261088E-2</v>
      </c>
      <c r="P813" s="179">
        <f t="shared" si="506"/>
        <v>9.4701787244388561E-2</v>
      </c>
      <c r="Q813" s="179">
        <f t="shared" si="506"/>
        <v>9.6131413779749209E-2</v>
      </c>
      <c r="R813" s="179">
        <f t="shared" si="506"/>
        <v>0.10453408573866538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4.4573734406027434E-4</v>
      </c>
      <c r="F814" s="179">
        <f t="shared" si="509"/>
        <v>8.8219412846295923E-4</v>
      </c>
      <c r="G814" s="179">
        <f t="shared" si="509"/>
        <v>1.7362568562712501E-3</v>
      </c>
      <c r="H814" s="179">
        <f t="shared" si="509"/>
        <v>3.4633591773703411E-3</v>
      </c>
      <c r="I814" s="179">
        <f t="shared" si="509"/>
        <v>6.9447812861686579E-3</v>
      </c>
      <c r="J814" s="179">
        <f t="shared" si="509"/>
        <v>1.4582096542990511E-2</v>
      </c>
      <c r="K814" s="179">
        <f t="shared" si="509"/>
        <v>3.1038840158793435E-2</v>
      </c>
      <c r="L814" s="179">
        <f t="shared" si="509"/>
        <v>6.203027655559578E-2</v>
      </c>
      <c r="M814" s="179">
        <f t="shared" si="509"/>
        <v>9.7710724052065837E-2</v>
      </c>
      <c r="N814" s="179">
        <f t="shared" si="509"/>
        <v>0.11220975975585892</v>
      </c>
      <c r="O814" s="179">
        <f t="shared" si="509"/>
        <v>0.10354678139102738</v>
      </c>
      <c r="P814" s="179">
        <f t="shared" si="509"/>
        <v>0.10817869778085487</v>
      </c>
      <c r="Q814" s="179">
        <f t="shared" si="509"/>
        <v>0.11312825937373824</v>
      </c>
      <c r="R814" s="179">
        <f t="shared" si="509"/>
        <v>0.12430391200287377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4.5343317285124216E-5</v>
      </c>
      <c r="F815" s="179">
        <f t="shared" si="509"/>
        <v>8.9589263250674066E-5</v>
      </c>
      <c r="G815" s="179">
        <f t="shared" si="509"/>
        <v>1.7569027923911755E-4</v>
      </c>
      <c r="H815" s="179">
        <f t="shared" si="509"/>
        <v>3.4768994024543304E-4</v>
      </c>
      <c r="I815" s="179">
        <f t="shared" si="509"/>
        <v>6.8688463169967523E-4</v>
      </c>
      <c r="J815" s="179">
        <f t="shared" si="509"/>
        <v>1.4124236952174837E-3</v>
      </c>
      <c r="K815" s="179">
        <f t="shared" si="509"/>
        <v>2.9712537038930832E-3</v>
      </c>
      <c r="L815" s="179">
        <f t="shared" si="509"/>
        <v>6.3387430331388397E-3</v>
      </c>
      <c r="M815" s="179">
        <f t="shared" si="509"/>
        <v>1.267601213868687E-2</v>
      </c>
      <c r="N815" s="179">
        <f t="shared" si="509"/>
        <v>2.0646802758394044E-2</v>
      </c>
      <c r="O815" s="179">
        <f t="shared" si="509"/>
        <v>2.3207311587368794E-2</v>
      </c>
      <c r="P815" s="179">
        <f t="shared" si="509"/>
        <v>2.1276318103655028E-2</v>
      </c>
      <c r="Q815" s="179">
        <f t="shared" si="509"/>
        <v>2.2048812893751789E-2</v>
      </c>
      <c r="R815" s="179">
        <f t="shared" si="509"/>
        <v>2.4957551183991282E-2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1.0907362441640803E-5</v>
      </c>
      <c r="F816" s="179">
        <f t="shared" si="509"/>
        <v>2.1532110494878407E-5</v>
      </c>
      <c r="G816" s="179">
        <f t="shared" si="509"/>
        <v>4.2148168939843326E-5</v>
      </c>
      <c r="H816" s="179">
        <f t="shared" si="509"/>
        <v>8.3062011564323431E-5</v>
      </c>
      <c r="I816" s="179">
        <f t="shared" si="509"/>
        <v>1.6270975087714386E-4</v>
      </c>
      <c r="J816" s="179">
        <f t="shared" si="509"/>
        <v>3.297665914158809E-4</v>
      </c>
      <c r="K816" s="179">
        <f t="shared" si="509"/>
        <v>6.7982744598081243E-4</v>
      </c>
      <c r="L816" s="179">
        <f t="shared" si="509"/>
        <v>1.4305856072291444E-3</v>
      </c>
      <c r="M816" s="179">
        <f t="shared" si="509"/>
        <v>3.0444200926452026E-3</v>
      </c>
      <c r="N816" s="179">
        <f t="shared" si="509"/>
        <v>6.155924827808518E-3</v>
      </c>
      <c r="O816" s="179">
        <f t="shared" si="509"/>
        <v>1.0053472657741721E-2</v>
      </c>
      <c r="P816" s="179">
        <f t="shared" si="509"/>
        <v>1.1303203063610044E-2</v>
      </c>
      <c r="Q816" s="179">
        <f t="shared" si="509"/>
        <v>1.0256956990949894E-2</v>
      </c>
      <c r="R816" s="179">
        <f t="shared" si="509"/>
        <v>1.1442307882399149E-2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6.1292086576312819E-6</v>
      </c>
      <c r="F817" s="179">
        <f t="shared" si="509"/>
        <v>1.2094383019239944E-5</v>
      </c>
      <c r="G817" s="179">
        <f t="shared" si="509"/>
        <v>2.3652338133502016E-5</v>
      </c>
      <c r="H817" s="179">
        <f t="shared" si="509"/>
        <v>4.6512485862497138E-5</v>
      </c>
      <c r="I817" s="179">
        <f t="shared" si="509"/>
        <v>9.0707384716140642E-5</v>
      </c>
      <c r="J817" s="179">
        <f t="shared" si="509"/>
        <v>1.8233258210186305E-4</v>
      </c>
      <c r="K817" s="179">
        <f t="shared" si="509"/>
        <v>3.706627783565331E-4</v>
      </c>
      <c r="L817" s="179">
        <f t="shared" si="509"/>
        <v>7.6249200119787137E-4</v>
      </c>
      <c r="M817" s="179">
        <f t="shared" si="509"/>
        <v>1.6098119231105503E-3</v>
      </c>
      <c r="N817" s="179">
        <f t="shared" si="509"/>
        <v>3.426163529860794E-3</v>
      </c>
      <c r="O817" s="179">
        <f t="shared" si="509"/>
        <v>6.9398053610907678E-3</v>
      </c>
      <c r="P817" s="179">
        <f t="shared" si="509"/>
        <v>1.1351985981948261E-2</v>
      </c>
      <c r="Q817" s="179">
        <f t="shared" si="509"/>
        <v>1.262055905665411E-2</v>
      </c>
      <c r="R817" s="179">
        <f t="shared" si="509"/>
        <v>1.2102392376764361E-2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0.18979307563851125</v>
      </c>
      <c r="F934" s="179">
        <f t="shared" si="605"/>
        <v>0.19744282023749909</v>
      </c>
      <c r="G934" s="179" t="e">
        <f t="shared" si="605"/>
        <v>#DIV/0!</v>
      </c>
      <c r="H934" s="179">
        <f t="shared" si="605"/>
        <v>0.13824870296439878</v>
      </c>
      <c r="I934" s="179">
        <f t="shared" si="605"/>
        <v>0.12154752666823018</v>
      </c>
      <c r="J934" s="179">
        <f t="shared" si="605"/>
        <v>0.11374141846059808</v>
      </c>
      <c r="K934" s="179">
        <f t="shared" si="605"/>
        <v>0.10974354072240379</v>
      </c>
      <c r="L934" s="179">
        <f t="shared" si="605"/>
        <v>0.1075016638416751</v>
      </c>
      <c r="M934" s="179">
        <f t="shared" si="605"/>
        <v>0.1066006057089141</v>
      </c>
      <c r="N934" s="179">
        <f t="shared" si="605"/>
        <v>0.10613185104610771</v>
      </c>
      <c r="O934" s="179">
        <f t="shared" si="605"/>
        <v>0.10582192417228238</v>
      </c>
      <c r="P934" s="179">
        <f t="shared" si="605"/>
        <v>0.10565824950714803</v>
      </c>
      <c r="Q934" s="179">
        <f t="shared" si="605"/>
        <v>0.10557209073968343</v>
      </c>
      <c r="R934" s="179">
        <f t="shared" si="605"/>
        <v>0.10553598730621662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0.39295189992611057</v>
      </c>
      <c r="F935" s="179">
        <f t="shared" si="605"/>
        <v>0.39555464330979767</v>
      </c>
      <c r="G935" s="179">
        <f t="shared" si="605"/>
        <v>0.40554379109755756</v>
      </c>
      <c r="H935" s="179" t="e">
        <f t="shared" si="605"/>
        <v>#DIV/0!</v>
      </c>
      <c r="I935" s="179">
        <f t="shared" si="605"/>
        <v>0.2933216879775899</v>
      </c>
      <c r="J935" s="179">
        <f t="shared" si="605"/>
        <v>0.26444358072321084</v>
      </c>
      <c r="K935" s="179">
        <f t="shared" si="605"/>
        <v>0.24867305789220881</v>
      </c>
      <c r="L935" s="179">
        <f t="shared" si="605"/>
        <v>0.23938820168087252</v>
      </c>
      <c r="M935" s="179">
        <f t="shared" si="605"/>
        <v>0.23558036370452179</v>
      </c>
      <c r="N935" s="179">
        <f t="shared" si="605"/>
        <v>0.23356658640093345</v>
      </c>
      <c r="O935" s="179">
        <f t="shared" si="605"/>
        <v>0.23222110861301823</v>
      </c>
      <c r="P935" s="179">
        <f t="shared" si="605"/>
        <v>0.23150773714674316</v>
      </c>
      <c r="Q935" s="179">
        <f t="shared" si="605"/>
        <v>0.23113148173292136</v>
      </c>
      <c r="R935" s="179">
        <f t="shared" si="605"/>
        <v>0.23097370433526435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0.27275008080415131</v>
      </c>
      <c r="F936" s="179">
        <f t="shared" si="605"/>
        <v>0.26438354484633364</v>
      </c>
      <c r="G936" s="179">
        <f t="shared" si="605"/>
        <v>0.26503054917802393</v>
      </c>
      <c r="H936" s="179">
        <f t="shared" si="605"/>
        <v>0.26510042695280273</v>
      </c>
      <c r="I936" s="179" t="e">
        <f t="shared" si="605"/>
        <v>#DIV/0!</v>
      </c>
      <c r="J936" s="179">
        <f t="shared" si="605"/>
        <v>0.20439862725152286</v>
      </c>
      <c r="K936" s="179">
        <f t="shared" si="605"/>
        <v>0.18597757029980203</v>
      </c>
      <c r="L936" s="179">
        <f t="shared" si="605"/>
        <v>0.1742610402643307</v>
      </c>
      <c r="M936" s="179">
        <f t="shared" si="605"/>
        <v>0.16930118296616947</v>
      </c>
      <c r="N936" s="179">
        <f t="shared" si="605"/>
        <v>0.16659975339433455</v>
      </c>
      <c r="O936" s="179">
        <f t="shared" si="605"/>
        <v>0.16475908410564849</v>
      </c>
      <c r="P936" s="179">
        <f t="shared" si="605"/>
        <v>0.16377584454674471</v>
      </c>
      <c r="Q936" s="179">
        <f t="shared" si="605"/>
        <v>0.16325530961886248</v>
      </c>
      <c r="R936" s="179">
        <f t="shared" si="605"/>
        <v>0.16303672832974953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0.25808561232839755</v>
      </c>
      <c r="F937" s="179">
        <f t="shared" si="608"/>
        <v>0.24709118673123645</v>
      </c>
      <c r="G937" s="179">
        <f t="shared" si="608"/>
        <v>0.2386659079854459</v>
      </c>
      <c r="H937" s="179">
        <f t="shared" si="608"/>
        <v>0.23653309476713757</v>
      </c>
      <c r="I937" s="179">
        <f t="shared" si="608"/>
        <v>0.23818860105879436</v>
      </c>
      <c r="J937" s="179" t="e">
        <f t="shared" si="608"/>
        <v>#DIV/0!</v>
      </c>
      <c r="K937" s="179">
        <f t="shared" si="608"/>
        <v>0.1939046535805862</v>
      </c>
      <c r="L937" s="179">
        <f t="shared" si="608"/>
        <v>0.17504466359510157</v>
      </c>
      <c r="M937" s="179">
        <f t="shared" si="608"/>
        <v>0.16667045203041567</v>
      </c>
      <c r="N937" s="179">
        <f t="shared" si="608"/>
        <v>0.16186548368381248</v>
      </c>
      <c r="O937" s="179">
        <f t="shared" si="608"/>
        <v>0.15846703795816175</v>
      </c>
      <c r="P937" s="179">
        <f t="shared" si="608"/>
        <v>0.15662524968025307</v>
      </c>
      <c r="Q937" s="179">
        <f t="shared" si="608"/>
        <v>0.15564294854903613</v>
      </c>
      <c r="R937" s="179">
        <f t="shared" si="608"/>
        <v>0.15522932262386291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0.17487034810475985</v>
      </c>
      <c r="F938" s="179">
        <f t="shared" si="608"/>
        <v>0.16687889480080123</v>
      </c>
      <c r="G938" s="179">
        <f t="shared" si="608"/>
        <v>0.15923497885618421</v>
      </c>
      <c r="H938" s="179">
        <f t="shared" si="608"/>
        <v>0.15233002956008038</v>
      </c>
      <c r="I938" s="179">
        <f t="shared" si="608"/>
        <v>0.15304893989963278</v>
      </c>
      <c r="J938" s="179">
        <f t="shared" si="608"/>
        <v>0.15903616102016682</v>
      </c>
      <c r="K938" s="179" t="e">
        <f t="shared" si="608"/>
        <v>#DIV/0!</v>
      </c>
      <c r="L938" s="179">
        <f t="shared" si="608"/>
        <v>0.12936725352611259</v>
      </c>
      <c r="M938" s="179">
        <f t="shared" si="608"/>
        <v>0.12013917474543137</v>
      </c>
      <c r="N938" s="179">
        <f t="shared" si="608"/>
        <v>0.11436292577824297</v>
      </c>
      <c r="O938" s="179">
        <f t="shared" si="608"/>
        <v>0.10999610383461078</v>
      </c>
      <c r="P938" s="179">
        <f t="shared" si="608"/>
        <v>0.10756653305102337</v>
      </c>
      <c r="Q938" s="179">
        <f t="shared" si="608"/>
        <v>0.10625240194613395</v>
      </c>
      <c r="R938" s="179">
        <f t="shared" si="608"/>
        <v>0.10569609129803066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0.10489402404504965</v>
      </c>
      <c r="F939" s="179">
        <f t="shared" si="608"/>
        <v>0.10001850009302131</v>
      </c>
      <c r="G939" s="179">
        <f t="shared" si="608"/>
        <v>9.5130489027825019E-2</v>
      </c>
      <c r="H939" s="179">
        <f t="shared" si="608"/>
        <v>8.9891995214906498E-2</v>
      </c>
      <c r="I939" s="179">
        <f t="shared" si="608"/>
        <v>8.743560464043558E-2</v>
      </c>
      <c r="J939" s="179">
        <f t="shared" si="608"/>
        <v>9.0662913913722082E-2</v>
      </c>
      <c r="K939" s="179">
        <f t="shared" si="608"/>
        <v>9.5145774990238227E-2</v>
      </c>
      <c r="L939" s="179" t="e">
        <f t="shared" si="608"/>
        <v>#DIV/0!</v>
      </c>
      <c r="M939" s="179">
        <f t="shared" si="608"/>
        <v>7.9215656702930237E-2</v>
      </c>
      <c r="N939" s="179">
        <f t="shared" si="608"/>
        <v>7.3617074213894643E-2</v>
      </c>
      <c r="O939" s="179">
        <f t="shared" si="608"/>
        <v>6.885900852273287E-2</v>
      </c>
      <c r="P939" s="179">
        <f t="shared" si="608"/>
        <v>6.6092048486020447E-2</v>
      </c>
      <c r="Q939" s="179">
        <f t="shared" si="608"/>
        <v>6.4556883395090414E-2</v>
      </c>
      <c r="R939" s="179">
        <f t="shared" si="608"/>
        <v>6.3900519843354681E-2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0.11088051779602165</v>
      </c>
      <c r="F940" s="179">
        <f t="shared" si="608"/>
        <v>0.10570504466931963</v>
      </c>
      <c r="G940" s="179">
        <f t="shared" si="608"/>
        <v>0.10045730524722474</v>
      </c>
      <c r="H940" s="179">
        <f t="shared" si="608"/>
        <v>9.4613751641959495E-2</v>
      </c>
      <c r="I940" s="179">
        <f t="shared" si="608"/>
        <v>9.09488076245967E-2</v>
      </c>
      <c r="J940" s="179">
        <f t="shared" si="608"/>
        <v>9.1312112530133743E-2</v>
      </c>
      <c r="K940" s="179">
        <f t="shared" si="608"/>
        <v>9.5618960334029848E-2</v>
      </c>
      <c r="L940" s="179">
        <f t="shared" si="608"/>
        <v>9.7782131773242673E-2</v>
      </c>
      <c r="M940" s="179" t="e">
        <f t="shared" si="608"/>
        <v>#DIV/0!</v>
      </c>
      <c r="N940" s="179">
        <f t="shared" si="608"/>
        <v>8.6861547928621122E-2</v>
      </c>
      <c r="O940" s="179">
        <f t="shared" si="608"/>
        <v>7.8324770052176446E-2</v>
      </c>
      <c r="P940" s="179">
        <f t="shared" si="608"/>
        <v>7.2991136256327055E-2</v>
      </c>
      <c r="Q940" s="179">
        <f t="shared" si="608"/>
        <v>6.9903621589110079E-2</v>
      </c>
      <c r="R940" s="179">
        <f t="shared" si="608"/>
        <v>6.8560634396150552E-2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0.13235515133098846</v>
      </c>
      <c r="F941" s="179">
        <f t="shared" si="611"/>
        <v>0.12617084872075113</v>
      </c>
      <c r="G941" s="179">
        <f t="shared" si="611"/>
        <v>0.11988261149955655</v>
      </c>
      <c r="H941" s="179">
        <f t="shared" si="611"/>
        <v>0.11281491404225288</v>
      </c>
      <c r="I941" s="179">
        <f t="shared" si="611"/>
        <v>0.10810014001059122</v>
      </c>
      <c r="J941" s="179">
        <f t="shared" si="611"/>
        <v>0.10724949235984274</v>
      </c>
      <c r="K941" s="179">
        <f t="shared" si="611"/>
        <v>0.10875558004996469</v>
      </c>
      <c r="L941" s="179">
        <f t="shared" si="611"/>
        <v>0.11156032142470741</v>
      </c>
      <c r="M941" s="179">
        <f t="shared" si="611"/>
        <v>0.12084420928250646</v>
      </c>
      <c r="N941" s="179" t="e">
        <f t="shared" si="611"/>
        <v>#DIV/0!</v>
      </c>
      <c r="O941" s="179">
        <f t="shared" si="611"/>
        <v>0.10485482057644666</v>
      </c>
      <c r="P941" s="179">
        <f t="shared" si="611"/>
        <v>9.3960001402171131E-2</v>
      </c>
      <c r="Q941" s="179">
        <f t="shared" si="611"/>
        <v>8.7208290045388243E-2</v>
      </c>
      <c r="R941" s="179">
        <f t="shared" si="611"/>
        <v>8.4193585723714159E-2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2.697037039253589E-2</v>
      </c>
      <c r="F942" s="179">
        <f t="shared" si="611"/>
        <v>2.5709848190134641E-2</v>
      </c>
      <c r="G942" s="179">
        <f t="shared" si="611"/>
        <v>2.4427246116361195E-2</v>
      </c>
      <c r="H942" s="179">
        <f t="shared" si="611"/>
        <v>2.2982322515503726E-2</v>
      </c>
      <c r="I942" s="179">
        <f t="shared" si="611"/>
        <v>2.2004018230499328E-2</v>
      </c>
      <c r="J942" s="179">
        <f t="shared" si="611"/>
        <v>2.1760738988678006E-2</v>
      </c>
      <c r="K942" s="179">
        <f t="shared" si="611"/>
        <v>2.1805869532577463E-2</v>
      </c>
      <c r="L942" s="179">
        <f t="shared" si="611"/>
        <v>2.1686689775596277E-2</v>
      </c>
      <c r="M942" s="179">
        <f t="shared" si="611"/>
        <v>2.3380972187800091E-2</v>
      </c>
      <c r="N942" s="179">
        <f t="shared" si="611"/>
        <v>2.6190318982989982E-2</v>
      </c>
      <c r="O942" s="179" t="e">
        <f t="shared" si="611"/>
        <v>#DIV/0!</v>
      </c>
      <c r="P942" s="179">
        <f t="shared" si="611"/>
        <v>2.1552733172867655E-2</v>
      </c>
      <c r="Q942" s="179">
        <f t="shared" si="611"/>
        <v>1.9176299381357745E-2</v>
      </c>
      <c r="R942" s="179">
        <f t="shared" si="611"/>
        <v>1.807599385694092E-2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1.2985720257715543E-2</v>
      </c>
      <c r="F943" s="179">
        <f t="shared" si="611"/>
        <v>1.2378763076445771E-2</v>
      </c>
      <c r="G943" s="179">
        <f t="shared" si="611"/>
        <v>1.1761066407627451E-2</v>
      </c>
      <c r="H943" s="179">
        <f t="shared" si="611"/>
        <v>1.1064794727356051E-2</v>
      </c>
      <c r="I943" s="179">
        <f t="shared" si="611"/>
        <v>1.0591639216961744E-2</v>
      </c>
      <c r="J943" s="179">
        <f t="shared" si="611"/>
        <v>1.046596494134453E-2</v>
      </c>
      <c r="K943" s="179">
        <f t="shared" si="611"/>
        <v>1.0453998736072133E-2</v>
      </c>
      <c r="L943" s="179">
        <f t="shared" si="611"/>
        <v>1.0274268615132809E-2</v>
      </c>
      <c r="M943" s="179">
        <f t="shared" si="611"/>
        <v>1.0723755676991296E-2</v>
      </c>
      <c r="N943" s="179">
        <f t="shared" si="611"/>
        <v>1.1836568108537362E-2</v>
      </c>
      <c r="O943" s="179">
        <f t="shared" si="611"/>
        <v>1.2848395045927002E-2</v>
      </c>
      <c r="P943" s="179" t="e">
        <f t="shared" si="611"/>
        <v>#DIV/0!</v>
      </c>
      <c r="Q943" s="179">
        <f t="shared" si="611"/>
        <v>1.040231762513678E-2</v>
      </c>
      <c r="R943" s="179">
        <f t="shared" si="611"/>
        <v>9.5282566038436718E-3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1.4484068813436351E-2</v>
      </c>
      <c r="F944" s="179">
        <f t="shared" si="611"/>
        <v>1.3807067271178317E-2</v>
      </c>
      <c r="G944" s="179">
        <f t="shared" si="611"/>
        <v>1.3118056992957577E-2</v>
      </c>
      <c r="H944" s="179">
        <f t="shared" si="611"/>
        <v>1.234128878880498E-2</v>
      </c>
      <c r="I944" s="179">
        <f t="shared" si="611"/>
        <v>1.1812949949715891E-2</v>
      </c>
      <c r="J944" s="179">
        <f t="shared" si="611"/>
        <v>1.1670398473574692E-2</v>
      </c>
      <c r="K944" s="179">
        <f t="shared" si="611"/>
        <v>1.1647570690769479E-2</v>
      </c>
      <c r="L944" s="179">
        <f t="shared" si="611"/>
        <v>1.1410509576809358E-2</v>
      </c>
      <c r="M944" s="179">
        <f t="shared" si="611"/>
        <v>1.1770234914611825E-2</v>
      </c>
      <c r="N944" s="179">
        <f t="shared" si="611"/>
        <v>1.255464263773289E-2</v>
      </c>
      <c r="O944" s="179">
        <f t="shared" si="611"/>
        <v>1.341780895991113E-2</v>
      </c>
      <c r="P944" s="179">
        <f t="shared" si="611"/>
        <v>1.454221921266328E-2</v>
      </c>
      <c r="Q944" s="179" t="e">
        <f t="shared" si="611"/>
        <v>#DIV/0!</v>
      </c>
      <c r="R944" s="179">
        <f t="shared" si="611"/>
        <v>1.2249737732143242E-2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0.14715687902981747</v>
      </c>
      <c r="F1058" s="199">
        <f t="array" ref="F1058">IF(F33=MAX(IF(ISNUMBER($E$33:$DT$33),$E$33:$DT$33)),0,SUM(IF($D$805:$D$924&gt;=F33+1,IF($D$805:$D$924&lt;=MAX(IF(ISNUMBER($E$33:$DT$33),$E$33:$DT$33)),F$805:F$924))))</f>
        <v>0.11123206474281502</v>
      </c>
      <c r="G1058" s="199">
        <f t="array" ref="G1058">IF(G33=MAX(IF(ISNUMBER($E$33:$DT$33),$E$33:$DT$33)),0,SUM(IF($D$805:$D$924&gt;=G33+1,IF($D$805:$D$924&lt;=MAX(IF(ISNUMBER($E$33:$DT$33),$E$33:$DT$33)),G$805:G$924))))</f>
        <v>9.2431560858116796E-2</v>
      </c>
      <c r="H1058" s="199">
        <f t="array" ref="H1058">IF(H33=MAX(IF(ISNUMBER($E$33:$DT$33),$E$33:$DT$33)),0,SUM(IF($D$805:$D$924&gt;=H33+1,IF($D$805:$D$924&lt;=MAX(IF(ISNUMBER($E$33:$DT$33),$E$33:$DT$33)),H$805:H$924))))</f>
        <v>6.3422470656977592E-2</v>
      </c>
      <c r="I1058" s="199">
        <f t="array" ref="I1058">IF(I33=MAX(IF(ISNUMBER($E$33:$DT$33),$E$33:$DT$33)),0,SUM(IF($D$805:$D$924&gt;=I33+1,IF($D$805:$D$924&lt;=MAX(IF(ISNUMBER($E$33:$DT$33),$E$33:$DT$33)),I$805:I$924))))</f>
        <v>4.4688097994623997E-2</v>
      </c>
      <c r="J1058" s="199">
        <f t="array" ref="J1058">IF(J33=MAX(IF(ISNUMBER($E$33:$DT$33),$E$33:$DT$33)),0,SUM(IF($D$805:$D$924&gt;=J33+1,IF($D$805:$D$924&lt;=MAX(IF(ISNUMBER($E$33:$DT$33),$E$33:$DT$33)),J$805:J$924))))</f>
        <v>4.2505297786703207E-2</v>
      </c>
      <c r="K1058" s="199">
        <f t="array" ref="K1058">IF(K33=MAX(IF(ISNUMBER($E$33:$DT$33),$E$33:$DT$33)),0,SUM(IF($D$805:$D$924&gt;=K33+1,IF($D$805:$D$924&lt;=MAX(IF(ISNUMBER($E$33:$DT$33),$E$33:$DT$33)),K$805:K$924))))</f>
        <v>3.5060584087023866E-2</v>
      </c>
      <c r="L1058" s="199">
        <f t="array" ref="L1058">IF(L33=MAX(IF(ISNUMBER($E$33:$DT$33),$E$33:$DT$33)),0,SUM(IF($D$805:$D$924&gt;=L33+1,IF($D$805:$D$924&lt;=MAX(IF(ISNUMBER($E$33:$DT$33),$E$33:$DT$33)),L$805:L$924))))</f>
        <v>8.531820641565855E-3</v>
      </c>
      <c r="M1058" s="199">
        <f t="array" ref="M1058">IF(M33=MAX(IF(ISNUMBER($E$33:$DT$33),$E$33:$DT$33)),0,SUM(IF($D$805:$D$924&gt;=M33+1,IF($D$805:$D$924&lt;=MAX(IF(ISNUMBER($E$33:$DT$33),$E$33:$DT$33)),M$805:M$924))))</f>
        <v>4.6542320157557529E-3</v>
      </c>
      <c r="N1058" s="199">
        <f t="array" ref="N1058">IF(N33=MAX(IF(ISNUMBER($E$33:$DT$33),$E$33:$DT$33)),0,SUM(IF($D$805:$D$924&gt;=N33+1,IF($D$805:$D$924&lt;=MAX(IF(ISNUMBER($E$33:$DT$33),$E$33:$DT$33)),N$805:N$924))))</f>
        <v>3.426163529860794E-3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0.11374141846059808</v>
      </c>
      <c r="K1065" s="199">
        <f t="array" ref="K1065">IF(K32=MIN($E$12:$DT$12),0,SUM(IF($D$932:$D$1051&gt;=MIN($E$12:$DT$12),IF($D$932:$D$1051&lt;=K32-1,K$932:K$1051))))</f>
        <v>0.35841659861461261</v>
      </c>
      <c r="L1065" s="199">
        <f t="array" ref="L1065">IF(L32=MIN($E$12:$DT$12),0,SUM(IF($D$932:$D$1051&gt;=MIN($E$12:$DT$12),IF($D$932:$D$1051&lt;=L32-1,L$932:L$1051))))</f>
        <v>0.52115090578687839</v>
      </c>
      <c r="M1065" s="199">
        <f t="array" ref="M1065">IF(M32=MIN($E$12:$DT$12),0,SUM(IF($D$932:$D$1051&gt;=MIN($E$12:$DT$12),IF($D$932:$D$1051&lt;=M32-1,M$932:M$1051))))</f>
        <v>0.67815260441002101</v>
      </c>
      <c r="N1065" s="199">
        <f t="array" ref="N1065">IF(N32=MIN($E$12:$DT$12),0,SUM(IF($D$932:$D$1051&gt;=MIN($E$12:$DT$12),IF($D$932:$D$1051&lt;=N32-1,N$932:N$1051))))</f>
        <v>0.78252660030343124</v>
      </c>
      <c r="O1065" s="199">
        <f t="array" ref="O1065">IF(O32=MIN($E$12:$DT$12),0,SUM(IF($D$932:$D$1051&gt;=MIN($E$12:$DT$12),IF($D$932:$D$1051&lt;=O32-1,O$932:O$1051))))</f>
        <v>0.8401242672064545</v>
      </c>
      <c r="P1065" s="199">
        <f t="array" ref="P1065">IF(P32=MIN($E$12:$DT$12),0,SUM(IF($D$932:$D$1051&gt;=MIN($E$12:$DT$12),IF($D$932:$D$1051&lt;=P32-1,P$932:P$1051))))</f>
        <v>0.90421679867425986</v>
      </c>
      <c r="Q1065" s="199">
        <f t="array" ref="Q1065">IF(Q32=MIN($E$12:$DT$12),0,SUM(IF($D$932:$D$1051&gt;=MIN($E$12:$DT$12),IF($D$932:$D$1051&lt;=Q32-1,Q$932:Q$1051))))</f>
        <v>0.98352302761622612</v>
      </c>
      <c r="R1065" s="199">
        <f t="array" ref="R1065">IF(R32=MIN($E$12:$DT$12),0,SUM(IF($D$932:$D$1051&gt;=MIN($E$12:$DT$12),IF($D$932:$D$1051&lt;=R32-1,R$932:R$1051))))</f>
        <v>0.99520256771328441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0.1758066127260014</v>
      </c>
      <c r="F1072" s="199">
        <f t="array" ref="F1072">(F$545)*SUM(IF($E$12:$DT$12&gt;=F32,IF($E$12:$DT$12&lt;=F33,$E$15:$DT$15)))</f>
        <v>0.53419047903277639</v>
      </c>
      <c r="G1072" s="199">
        <f t="array" ref="G1072">(G$545)*SUM(IF($E$12:$DT$12&gt;=G32,IF($E$12:$DT$12&lt;=G33,$E$15:$DT$15)))</f>
        <v>0.75315632432403212</v>
      </c>
      <c r="H1072" s="199">
        <f t="array" ref="H1072">(H$545)*SUM(IF($E$12:$DT$12&gt;=H32,IF($E$12:$DT$12&lt;=H33,$E$15:$DT$15)))</f>
        <v>0.92814457383601645</v>
      </c>
      <c r="I1072" s="199">
        <f t="array" ref="I1072">(I$545)*SUM(IF($E$12:$DT$12&gt;=I32,IF($E$12:$DT$12&lt;=I33,$E$15:$DT$15)))</f>
        <v>1.0309615679621065</v>
      </c>
      <c r="J1072" s="199">
        <f t="array" ref="J1072">(J$545)*SUM(IF($E$12:$DT$12&gt;=J32,IF($E$12:$DT$12&lt;=J33,$E$15:$DT$15)))</f>
        <v>0.96131017761032722</v>
      </c>
      <c r="K1072" s="199">
        <f t="array" ref="K1072">(K$545)*SUM(IF($E$12:$DT$12&gt;=K32,IF($E$12:$DT$12&lt;=K33,$E$15:$DT$15)))</f>
        <v>0.73914551426260866</v>
      </c>
      <c r="L1072" s="199">
        <f t="array" ref="L1072">(L$545)*SUM(IF($E$12:$DT$12&gt;=L32,IF($E$12:$DT$12&lt;=L33,$E$15:$DT$15)))</f>
        <v>0.61407087325458731</v>
      </c>
      <c r="M1072" s="199">
        <f t="array" ref="M1072">(M$545)*SUM(IF($E$12:$DT$12&gt;=M32,IF($E$12:$DT$12&lt;=M33,$E$15:$DT$15)))</f>
        <v>0.44425752901665233</v>
      </c>
      <c r="N1072" s="199">
        <f t="array" ref="N1072">(N$545)*SUM(IF($E$12:$DT$12&gt;=N32,IF($E$12:$DT$12&lt;=N33,$E$15:$DT$15)))</f>
        <v>0.32900748426529203</v>
      </c>
      <c r="O1072" s="199">
        <f t="array" ref="O1072">(O$545)*SUM(IF($E$12:$DT$12&gt;=O32,IF($E$12:$DT$12&lt;=O33,$E$15:$DT$15)))</f>
        <v>0.25613995751984814</v>
      </c>
      <c r="P1072" s="199">
        <f t="array" ref="P1072">(P$545)*SUM(IF($E$12:$DT$12&gt;=P32,IF($E$12:$DT$12&lt;=P33,$E$15:$DT$15)))</f>
        <v>0.16259222868423678</v>
      </c>
      <c r="Q1072" s="199">
        <f t="array" ref="Q1072">(Q$545)*SUM(IF($E$12:$DT$12&gt;=Q32,IF($E$12:$DT$12&lt;=Q33,$E$15:$DT$15)))</f>
        <v>4.7435894385355108E-2</v>
      </c>
      <c r="R1072" s="199">
        <f t="array" ref="R1072">(R$545)*SUM(IF($E$12:$DT$12&gt;=R32,IF($E$12:$DT$12&lt;=R33,$E$15:$DT$15)))</f>
        <v>2.5931492931319178E-2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0.32296349175581884</v>
      </c>
      <c r="F1079" s="199">
        <f t="shared" si="705"/>
        <v>0.64542254377559138</v>
      </c>
      <c r="G1079" s="199">
        <f t="shared" si="705"/>
        <v>0.84558788518214889</v>
      </c>
      <c r="H1079" s="199">
        <f t="shared" si="705"/>
        <v>0.99156704449299404</v>
      </c>
      <c r="I1079" s="199">
        <f t="shared" si="705"/>
        <v>1.0756496659567305</v>
      </c>
      <c r="J1079" s="199">
        <f t="shared" si="705"/>
        <v>1.1175568938576286</v>
      </c>
      <c r="K1079" s="199">
        <f t="shared" si="705"/>
        <v>1.132622696964245</v>
      </c>
      <c r="L1079" s="199">
        <f t="shared" si="705"/>
        <v>1.1437535996830315</v>
      </c>
      <c r="M1079" s="199">
        <f t="shared" si="705"/>
        <v>1.1270643654424291</v>
      </c>
      <c r="N1079" s="199">
        <f t="shared" si="705"/>
        <v>1.1149602480985841</v>
      </c>
      <c r="O1079" s="199">
        <f t="shared" si="705"/>
        <v>1.0962642247263026</v>
      </c>
      <c r="P1079" s="199">
        <f t="shared" si="705"/>
        <v>1.0668090273584967</v>
      </c>
      <c r="Q1079" s="199">
        <f t="shared" si="705"/>
        <v>1.0309589220015811</v>
      </c>
      <c r="R1079" s="199">
        <f t="shared" si="705"/>
        <v>1.0211340606446035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1.1437535996830315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0.12568581180672997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8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10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6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0.35355339059327373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0.46838477674557988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3.2664069523524124E-2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0.308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0.35355339059327373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0.35355339059327373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0.308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0.308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3.5214706629584598E-2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2021-10-07T07:12:49Z</dcterms:modified>
</cp:coreProperties>
</file>