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35" i="13"/>
  <c r="G43" i="13"/>
  <c r="G44" i="13"/>
  <c r="F34" i="13"/>
  <c r="G34" i="13" s="1"/>
  <c r="F35" i="13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11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22" i="2" l="1"/>
  <c r="E21" i="2"/>
  <c r="E14" i="2"/>
  <c r="E16" i="2"/>
  <c r="E23" i="2"/>
  <c r="E12" i="2"/>
  <c r="E13" i="2"/>
  <c r="E25" i="2"/>
  <c r="E20" i="2"/>
  <c r="E17" i="2"/>
  <c r="E19" i="2"/>
  <c r="E24" i="2"/>
  <c r="E26" i="2"/>
  <c r="F26" i="2" s="1"/>
  <c r="E18" i="2"/>
  <c r="E15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<sst xmlns="http://schemas.openxmlformats.org/spreadsheetml/2006/main" count="350" uniqueCount="205">
  <si>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</si>
  <si>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</si>
  <si>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</si>
  <si>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</si>
  <si>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</si>
  <si>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</si>
  <si>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</si>
  <si>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</si>
  <si>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</si>
  <si>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</si>
  <si>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</si>
  <si>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</si>
  <si>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</si>
  <si>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</si>
  <si>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</si>
  <si>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</si>
  <si>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</si>
  <si>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</si>
  <si>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</si>
  <si>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</si>
  <si>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</si>
  <si>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</si>
  <si>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</si>
  <si>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</si>
  <si>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</si>
  <si>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</si>
  <si>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</si>
  <si>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</si>
  <si>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</si>
  <si>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</si>
  <si>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</si>
  <si>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</si>
  <si>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</si>
  <si>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</si>
  <si>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</si>
  <si>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</si>
  <si>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</si>
  <si>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</si>
  <si>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</si>
  <si>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</si>
  <si>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</si>
  <si>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</si>
  <si>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</si>
  <si>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</si>
  <si>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</si>
  <si>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</si>
  <si>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</si>
  <si>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</si>
  <si>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</si>
  <si>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</si>
  <si>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</si>
  <si>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</si>
  <si>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</si>
  <si>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</si>
  <si>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</si>
  <si>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</si>
  <si>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</si>
  <si>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</si>
  <si>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</si>
  <si>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</si>
  <si>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</si>
  <si>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</si>
  <si>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</si>
  <si>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</si>
  <si>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</si>
  <si>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</si>
  <si>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</si>
  <si>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</si>
  <si>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</si>
  <si>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</si>
  <si>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</si>
  <si>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</si>
  <si>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</si>
  <si>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</si>
  <si>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</si>
  <si>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</si>
  <si>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</si>
  <si>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</si>
  <si>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</si>
  <si>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</si>
  <si>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</si>
  <si>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</si>
  <si>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</si>
  <si>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</si>
  <si>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</si>
  <si>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</si>
  <si>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</si>
  <si>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</si>
  <si>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</si>
  <si>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</si>
  <si>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</si>
  <si>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</si>
  <si>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</si>
  <si>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</si>
  <si>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</si>
  <si>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</si>
  <si>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</si>
  <si>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</si>
  <si>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</si>
  <si>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</si>
  <si>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</si>
  <si>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</si>
  <si>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</si>
  <si>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</si>
  <si>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</si>
  <si>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</si>
  <si>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</si>
  <si>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</si>
  <si>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</si>
  <si>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</si>
  <si>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</si>
  <si>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</si>
  <si>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</si>
  <si>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</si>
  <si>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</si>
  <si>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</si>
  <si>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</si>
  <si>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</si>
  <si>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</si>
  <si>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</si>
  <si>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</si>
  <si>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</si>
  <si>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</si>
  <si>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</si>
  <si>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</si>
  <si>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</si>
  <si>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</si>
  <si>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</si>
  <si>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</si>
  <si>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</si>
  <si>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</si>
  <si>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</si>
  <si>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</si>
  <si>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</si>
  <si>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</si>
  <si>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</si>
  <si>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</si>
  <si>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</si>
  <si>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</si>
  <si>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</si>
  <si>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</si>
  <si>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</si>
  <si>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</si>
  <si>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</si>
  <si>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</si>
  <si>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</si>
  <si>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</si>
  <si>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</si>
  <si>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</si>
  <si>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</si>
  <si>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</si>
  <si>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</si>
  <si>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</si>
  <si>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</si>
  <si>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</si>
  <si>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</si>
  <si>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</si>
  <si>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</si>
  <si>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</si>
  <si>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</si>
  <si>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</si>
  <si>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</si>
  <si>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</si>
  <si>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</si>
  <si>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</si>
  <si>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</si>
  <si>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</si>
  <si>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</si>
  <si>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</si>
  <si>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</si>
  <si>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</si>
  <si>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</si>
  <si>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</si>
  <si>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</si>
  <si>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</si>
  <si>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</si>
  <si>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</si>
  <si>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</si>
  <si>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</si>
  <si>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</si>
  <si>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</si>
  <si>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</si>
  <si>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</si>
  <si>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</si>
  <si>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</si>
  <si>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</si>
  <si>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</si>
  <si>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</si>
  <si>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</si>
  <si>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</si>
  <si>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</si>
  <si>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</si>
  <si>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</si>
  <si>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</si>
  <si>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</si>
  <si>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</si>
  <si>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</si>
  <si>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</si>
  <si>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</si>
  <si>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</si>
  <si>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</si>
  <si>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</si>
  <si>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US</t>
  </si>
  <si>
    <t>Sampling date:</t>
  </si>
  <si>
    <t>Z1 SP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</si>
</sst>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8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4" fillId="17" borderId="14" xfId="3" applyNumberFormat="1" applyFill="1" applyBorder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Z1 SP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0.161908730985622</c:v>
                </c:pt>
                <c:pt idx="3">
                  <c:v>0.17149406126276306</c:v>
                </c:pt>
                <c:pt idx="4">
                  <c:v>0.17295269847884975</c:v>
                </c:pt>
                <c:pt idx="5">
                  <c:v>0.15190664721817046</c:v>
                </c:pt>
                <c:pt idx="6">
                  <c:v>0.11252344238382997</c:v>
                </c:pt>
                <c:pt idx="7">
                  <c:v>6.0846009585330277E-2</c:v>
                </c:pt>
                <c:pt idx="8">
                  <c:v>4.6259637424463429E-2</c:v>
                </c:pt>
                <c:pt idx="9">
                  <c:v>8.9393623671598255E-2</c:v>
                </c:pt>
                <c:pt idx="10">
                  <c:v>2.1046051260679308E-2</c:v>
                </c:pt>
                <c:pt idx="11">
                  <c:v>5.8345488643467393E-3</c:v>
                </c:pt>
                <c:pt idx="12">
                  <c:v>5.8345488643467393E-3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Z1 SP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0.83809126901437803</c:v>
                </c:pt>
                <c:pt idx="4">
                  <c:v>0.66659720775161491</c:v>
                </c:pt>
                <c:pt idx="5">
                  <c:v>0.49364450927276515</c:v>
                </c:pt>
                <c:pt idx="6">
                  <c:v>0.34173786205459467</c:v>
                </c:pt>
                <c:pt idx="7">
                  <c:v>0.22921441967076472</c:v>
                </c:pt>
                <c:pt idx="8">
                  <c:v>0.16836841008543446</c:v>
                </c:pt>
                <c:pt idx="9">
                  <c:v>0.12210877266097103</c:v>
                </c:pt>
                <c:pt idx="10">
                  <c:v>3.2715148989372785E-2</c:v>
                </c:pt>
                <c:pt idx="11">
                  <c:v>1.1669097728693479E-2</c:v>
                </c:pt>
                <c:pt idx="12">
                  <c:v>5.8345488643467393E-3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0.161908730985622</c:v>
                </c:pt>
                <c:pt idx="3">
                  <c:v>0.17149406126276306</c:v>
                </c:pt>
                <c:pt idx="4">
                  <c:v>0.17295269847884975</c:v>
                </c:pt>
                <c:pt idx="5">
                  <c:v>0.15190664721817046</c:v>
                </c:pt>
                <c:pt idx="6">
                  <c:v>0.11252344238382997</c:v>
                </c:pt>
                <c:pt idx="7">
                  <c:v>6.0846009585330277E-2</c:v>
                </c:pt>
                <c:pt idx="8">
                  <c:v>4.6259637424463429E-2</c:v>
                </c:pt>
                <c:pt idx="9">
                  <c:v>8.9393623671598255E-2</c:v>
                </c:pt>
                <c:pt idx="10">
                  <c:v>2.1046051260679308E-2</c:v>
                </c:pt>
                <c:pt idx="11">
                  <c:v>5.8345488643467393E-3</c:v>
                </c:pt>
                <c:pt idx="12">
                  <c:v>5.8345488643467393E-3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0.35355339059327373</c:v>
                </c:pt>
                <c:pt idx="1">
                  <c:v>0.35355339059327373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0.161908730985622</c:v>
                </c:pt>
                <c:pt idx="3">
                  <c:v>0.17149406126276306</c:v>
                </c:pt>
                <c:pt idx="4">
                  <c:v>0.17295269847884975</c:v>
                </c:pt>
                <c:pt idx="5">
                  <c:v>0.15190664721817046</c:v>
                </c:pt>
                <c:pt idx="6">
                  <c:v>0.11252344238382997</c:v>
                </c:pt>
                <c:pt idx="7">
                  <c:v>6.0846009585330277E-2</c:v>
                </c:pt>
                <c:pt idx="8">
                  <c:v>4.6259637424463429E-2</c:v>
                </c:pt>
                <c:pt idx="9">
                  <c:v>8.9393623671598255E-2</c:v>
                </c:pt>
                <c:pt idx="10">
                  <c:v>2.1046051260679308E-2</c:v>
                </c:pt>
                <c:pt idx="11">
                  <c:v>5.8345488643467393E-3</c:v>
                </c:pt>
                <c:pt idx="12">
                  <c:v>5.8345488643467393E-3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0.161908730985622</c:v>
                </c:pt>
                <c:pt idx="3">
                  <c:v>0.17149406126276306</c:v>
                </c:pt>
                <c:pt idx="4">
                  <c:v>0.17295269847884975</c:v>
                </c:pt>
                <c:pt idx="5">
                  <c:v>0.15190664721817046</c:v>
                </c:pt>
                <c:pt idx="6">
                  <c:v>0.11252344238382997</c:v>
                </c:pt>
                <c:pt idx="7">
                  <c:v>6.0846009585330277E-2</c:v>
                </c:pt>
                <c:pt idx="8">
                  <c:v>4.6259637424463429E-2</c:v>
                </c:pt>
                <c:pt idx="9">
                  <c:v>8.9393623671598255E-2</c:v>
                </c:pt>
                <c:pt idx="10">
                  <c:v>2.1046051260679308E-2</c:v>
                </c:pt>
                <c:pt idx="11">
                  <c:v>5.8345488643467393E-3</c:v>
                </c:pt>
                <c:pt idx="12">
                  <c:v>5.8345488643467393E-3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0.35355339059327373</c:v>
                </c:pt>
                <c:pt idx="1">
                  <c:v>0.35355339059327373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0.308</c:v>
                </c:pt>
                <c:pt idx="1">
                  <c:v>0.308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4.1618824750732045E-2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D9" sqref="D9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44420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thickBot="1" x14ac:dyDescent="0.35">
      <c r="B6" s="308" t="s">
        <v>201</v>
      </c>
      <c r="C6" s="312"/>
      <c r="D6" s="312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204</v>
      </c>
      <c r="D7" s="264" t="s">
        <v>203</v>
      </c>
      <c r="E7" s="262">
        <v>44251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202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24005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3885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4115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4150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3645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2700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1460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1110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2145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505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140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140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5600</v>
      </c>
      <c r="I34" s="288">
        <f t="shared" ref="I34:J44" si="3">H34</f>
        <v>5600</v>
      </c>
      <c r="J34" s="288">
        <f t="shared" si="3"/>
        <v>5600</v>
      </c>
      <c r="K34" s="289">
        <f>AVERAGE(H34:J34)-AVERAGE(E34:G34)</f>
        <v>3885</v>
      </c>
    </row>
    <row r="35" spans="2:11" ht="10.8" thickBot="1" x14ac:dyDescent="0.25">
      <c r="B35" s="254" t="s">
        <v>27</v>
      </c>
      <c r="C35" s="293">
        <f>D47-D45</f>
        <v>24005</v>
      </c>
      <c r="D35" s="291">
        <v>16</v>
      </c>
      <c r="E35" s="287">
        <v>1760</v>
      </c>
      <c r="F35" s="287">
        <f t="shared" si="2"/>
        <v>1760</v>
      </c>
      <c r="G35" s="287">
        <f t="shared" si="2"/>
        <v>1760</v>
      </c>
      <c r="H35" s="288">
        <v>5875</v>
      </c>
      <c r="I35" s="288">
        <f t="shared" si="3"/>
        <v>5875</v>
      </c>
      <c r="J35" s="288">
        <f t="shared" si="3"/>
        <v>5875</v>
      </c>
      <c r="K35" s="289">
        <f t="shared" ref="K35:K44" si="4">AVERAGE(H35:J35)-AVERAGE(E35:G35)</f>
        <v>4115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5645</v>
      </c>
      <c r="I36" s="288">
        <f t="shared" si="3"/>
        <v>5645</v>
      </c>
      <c r="J36" s="288">
        <f t="shared" si="3"/>
        <v>5645</v>
      </c>
      <c r="K36" s="289">
        <f t="shared" si="4"/>
        <v>4150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5205</v>
      </c>
      <c r="I37" s="288">
        <f t="shared" si="3"/>
        <v>5205</v>
      </c>
      <c r="J37" s="288">
        <f t="shared" si="3"/>
        <v>5205</v>
      </c>
      <c r="K37" s="289">
        <f t="shared" si="4"/>
        <v>3645</v>
      </c>
    </row>
    <row r="38" spans="2:11" x14ac:dyDescent="0.2">
      <c r="B38" s="254"/>
      <c r="C38" s="251"/>
      <c r="D38" s="286">
        <v>2</v>
      </c>
      <c r="E38" s="287">
        <v>1390</v>
      </c>
      <c r="F38" s="287">
        <f t="shared" si="2"/>
        <v>1390</v>
      </c>
      <c r="G38" s="287">
        <f t="shared" si="2"/>
        <v>1390</v>
      </c>
      <c r="H38" s="288">
        <v>4090</v>
      </c>
      <c r="I38" s="288">
        <f t="shared" si="3"/>
        <v>4090</v>
      </c>
      <c r="J38" s="288">
        <f t="shared" si="3"/>
        <v>4090</v>
      </c>
      <c r="K38" s="289">
        <f t="shared" si="4"/>
        <v>2700</v>
      </c>
    </row>
    <row r="39" spans="2:11" x14ac:dyDescent="0.2">
      <c r="C39" s="251"/>
      <c r="D39" s="286">
        <v>1</v>
      </c>
      <c r="E39" s="287">
        <v>1210</v>
      </c>
      <c r="F39" s="287">
        <f t="shared" si="2"/>
        <v>1210</v>
      </c>
      <c r="G39" s="287">
        <f t="shared" si="2"/>
        <v>1210</v>
      </c>
      <c r="H39" s="288">
        <v>2670</v>
      </c>
      <c r="I39" s="288">
        <f t="shared" si="3"/>
        <v>2670</v>
      </c>
      <c r="J39" s="288">
        <f t="shared" si="3"/>
        <v>2670</v>
      </c>
      <c r="K39" s="289">
        <f t="shared" si="4"/>
        <v>1460</v>
      </c>
    </row>
    <row r="40" spans="2:11" x14ac:dyDescent="0.2">
      <c r="C40" s="251"/>
      <c r="D40" s="286">
        <v>0.5</v>
      </c>
      <c r="E40" s="287">
        <v>1045</v>
      </c>
      <c r="F40" s="287">
        <f t="shared" si="2"/>
        <v>1045</v>
      </c>
      <c r="G40" s="287">
        <f t="shared" si="2"/>
        <v>1045</v>
      </c>
      <c r="H40" s="288">
        <v>2155</v>
      </c>
      <c r="I40" s="288">
        <f t="shared" si="3"/>
        <v>2155</v>
      </c>
      <c r="J40" s="288">
        <f t="shared" si="3"/>
        <v>2155</v>
      </c>
      <c r="K40" s="289">
        <f t="shared" si="4"/>
        <v>1110</v>
      </c>
    </row>
    <row r="41" spans="2:11" x14ac:dyDescent="0.2">
      <c r="C41" s="251"/>
      <c r="D41" s="286">
        <v>0.25</v>
      </c>
      <c r="E41" s="287">
        <v>985</v>
      </c>
      <c r="F41" s="287">
        <f t="shared" si="2"/>
        <v>985</v>
      </c>
      <c r="G41" s="287">
        <f t="shared" si="2"/>
        <v>985</v>
      </c>
      <c r="H41" s="288">
        <v>3130</v>
      </c>
      <c r="I41" s="288">
        <f t="shared" si="3"/>
        <v>3130</v>
      </c>
      <c r="J41" s="288">
        <f t="shared" si="3"/>
        <v>3130</v>
      </c>
      <c r="K41" s="289">
        <f t="shared" si="4"/>
        <v>2145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1455</v>
      </c>
      <c r="I42" s="288">
        <f t="shared" si="3"/>
        <v>1455</v>
      </c>
      <c r="J42" s="288">
        <f t="shared" si="3"/>
        <v>1455</v>
      </c>
      <c r="K42" s="289">
        <f t="shared" si="4"/>
        <v>505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1050</v>
      </c>
      <c r="I43" s="288">
        <f t="shared" si="3"/>
        <v>1050</v>
      </c>
      <c r="J43" s="288">
        <f t="shared" si="3"/>
        <v>1050</v>
      </c>
      <c r="K43" s="289">
        <f t="shared" si="4"/>
        <v>140</v>
      </c>
    </row>
    <row r="44" spans="2:11" ht="10.8" thickBot="1" x14ac:dyDescent="0.25">
      <c r="C44" s="251"/>
      <c r="D44" s="286" t="s">
        <v>196</v>
      </c>
      <c r="E44" s="287">
        <v>1685</v>
      </c>
      <c r="F44" s="287">
        <f t="shared" si="2"/>
        <v>1685</v>
      </c>
      <c r="G44" s="287">
        <f t="shared" si="2"/>
        <v>1685</v>
      </c>
      <c r="H44" s="288">
        <v>1825</v>
      </c>
      <c r="I44" s="288">
        <f t="shared" si="3"/>
        <v>1825</v>
      </c>
      <c r="J44" s="288">
        <f t="shared" si="3"/>
        <v>1825</v>
      </c>
      <c r="K44" s="289">
        <f t="shared" si="4"/>
        <v>140</v>
      </c>
    </row>
    <row r="45" spans="2:11" ht="10.8" thickBot="1" x14ac:dyDescent="0.25">
      <c r="C45" s="295" t="s">
        <v>30</v>
      </c>
      <c r="D45" s="296">
        <f>3315+3325</f>
        <v>6640</v>
      </c>
      <c r="I45" s="275"/>
      <c r="J45" s="251" t="s">
        <v>31</v>
      </c>
      <c r="K45" s="276">
        <f>SUM(K31:K44)</f>
        <v>23995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4.1657987919183504E-4</v>
      </c>
    </row>
    <row r="47" spans="2:11" ht="10.8" thickBot="1" x14ac:dyDescent="0.25">
      <c r="B47" s="295" t="s">
        <v>33</v>
      </c>
      <c r="C47" s="295"/>
      <c r="D47" s="300">
        <f>13610+17035</f>
        <v>30645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9" sqref="H19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2" t="s">
        <v>20</v>
      </c>
      <c r="D1" s="323"/>
      <c r="E1" s="323"/>
      <c r="F1" s="324"/>
    </row>
    <row r="2" spans="1:11" ht="16.2" thickBot="1" x14ac:dyDescent="0.35">
      <c r="B2" s="22" t="s">
        <v>3</v>
      </c>
      <c r="C2" s="325" t="s">
        <v>5</v>
      </c>
      <c r="D2" s="326"/>
      <c r="E2" s="326"/>
      <c r="F2" s="327"/>
    </row>
    <row r="3" spans="1:11" x14ac:dyDescent="0.25">
      <c r="B3" s="19" t="s">
        <v>1</v>
      </c>
      <c r="C3" s="328">
        <f>'Input-data'!C4</f>
        <v>44420</v>
      </c>
      <c r="D3" s="328"/>
      <c r="E3" s="328"/>
      <c r="F3" s="329"/>
    </row>
    <row r="4" spans="1:11" x14ac:dyDescent="0.25">
      <c r="B4" s="20" t="s">
        <v>42</v>
      </c>
      <c r="C4" s="343">
        <f>'Input-data'!C5</f>
        <v>0</v>
      </c>
      <c r="D4" s="343"/>
      <c r="E4" s="343"/>
      <c r="F4" s="344"/>
    </row>
    <row r="5" spans="1:11" x14ac:dyDescent="0.25">
      <c r="B5" s="20" t="s">
        <v>43</v>
      </c>
      <c r="C5" s="345">
        <f>'Input-data'!C6</f>
        <v>0</v>
      </c>
      <c r="D5" s="345"/>
      <c r="E5" s="345"/>
      <c r="F5" s="346"/>
    </row>
    <row r="6" spans="1:11" x14ac:dyDescent="0.25">
      <c r="B6" s="20" t="s">
        <v>0</v>
      </c>
      <c r="C6" s="330" t="str">
        <f>'Input-data'!C7</f>
        <v>Z1 SP US</v>
      </c>
      <c r="D6" s="330"/>
      <c r="E6" s="330"/>
      <c r="F6" s="331"/>
      <c r="G6" s="7"/>
    </row>
    <row r="7" spans="1:11" x14ac:dyDescent="0.25">
      <c r="B7" s="20" t="s">
        <v>4</v>
      </c>
      <c r="C7" s="341" t="str">
        <f>'Input-data'!C8</f>
        <v>US</v>
      </c>
      <c r="D7" s="341"/>
      <c r="E7" s="341"/>
      <c r="F7" s="342"/>
      <c r="G7" s="7"/>
    </row>
    <row r="8" spans="1:11" x14ac:dyDescent="0.25">
      <c r="B8" s="20" t="s">
        <v>11</v>
      </c>
      <c r="C8" s="347">
        <f>(C9-D12)/D12</f>
        <v>4.1675349031048136E-4</v>
      </c>
      <c r="D8" s="347"/>
      <c r="E8" s="347"/>
      <c r="F8" s="348"/>
      <c r="G8" s="7"/>
    </row>
    <row r="9" spans="1:11" ht="13.8" thickBot="1" x14ac:dyDescent="0.3">
      <c r="B9" s="224" t="s">
        <v>6</v>
      </c>
      <c r="C9" s="332">
        <f>'Input-data'!C9</f>
        <v>24005</v>
      </c>
      <c r="D9" s="332"/>
      <c r="E9" s="332"/>
      <c r="F9" s="33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4" t="s">
        <v>52</v>
      </c>
      <c r="B11" s="230">
        <v>250</v>
      </c>
      <c r="C11" s="242">
        <f>'Input-data'!C10</f>
        <v>0</v>
      </c>
      <c r="D11" s="243">
        <f t="shared" ref="D11:D26" si="0">D12+C11</f>
        <v>23995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5"/>
      <c r="B12" s="231">
        <v>125</v>
      </c>
      <c r="C12" s="242">
        <f>'Input-data'!C11</f>
        <v>0</v>
      </c>
      <c r="D12" s="243">
        <f t="shared" si="0"/>
        <v>23995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36"/>
      <c r="B13" s="231">
        <v>63</v>
      </c>
      <c r="C13" s="242">
        <f>'Input-data'!C12</f>
        <v>3885</v>
      </c>
      <c r="D13" s="243">
        <f t="shared" si="0"/>
        <v>23995</v>
      </c>
      <c r="E13" s="244">
        <f t="shared" si="2"/>
        <v>0.161908730985622</v>
      </c>
      <c r="F13" s="245">
        <f t="shared" si="1"/>
        <v>1</v>
      </c>
      <c r="G13" s="7"/>
    </row>
    <row r="14" spans="1:11" ht="17.25" customHeight="1" x14ac:dyDescent="0.25">
      <c r="A14" s="338" t="s">
        <v>53</v>
      </c>
      <c r="B14" s="232">
        <v>31.5</v>
      </c>
      <c r="C14" s="242">
        <f>'Input-data'!C13</f>
        <v>4115</v>
      </c>
      <c r="D14" s="243">
        <f t="shared" si="0"/>
        <v>20110</v>
      </c>
      <c r="E14" s="244">
        <f t="shared" si="2"/>
        <v>0.17149406126276306</v>
      </c>
      <c r="F14" s="245">
        <f t="shared" si="1"/>
        <v>0.83809126901437803</v>
      </c>
      <c r="G14" s="7"/>
    </row>
    <row r="15" spans="1:11" ht="17.25" customHeight="1" x14ac:dyDescent="0.25">
      <c r="A15" s="339"/>
      <c r="B15" s="232">
        <v>16</v>
      </c>
      <c r="C15" s="242">
        <f>'Input-data'!C14</f>
        <v>4150</v>
      </c>
      <c r="D15" s="243">
        <f t="shared" si="0"/>
        <v>15995</v>
      </c>
      <c r="E15" s="244">
        <f t="shared" si="2"/>
        <v>0.17295269847884975</v>
      </c>
      <c r="F15" s="245">
        <f t="shared" si="1"/>
        <v>0.66659720775161491</v>
      </c>
      <c r="G15" s="7"/>
    </row>
    <row r="16" spans="1:11" ht="17.25" customHeight="1" x14ac:dyDescent="0.25">
      <c r="A16" s="339"/>
      <c r="B16" s="232">
        <v>8</v>
      </c>
      <c r="C16" s="242">
        <f>'Input-data'!C15</f>
        <v>3645</v>
      </c>
      <c r="D16" s="243">
        <f t="shared" si="0"/>
        <v>11845</v>
      </c>
      <c r="E16" s="244">
        <f t="shared" si="2"/>
        <v>0.15190664721817046</v>
      </c>
      <c r="F16" s="245">
        <f t="shared" si="1"/>
        <v>0.49364450927276515</v>
      </c>
      <c r="G16" s="7"/>
      <c r="H16" s="43"/>
      <c r="I16" s="43"/>
      <c r="J16" s="43"/>
      <c r="K16" s="43"/>
    </row>
    <row r="17" spans="1:8" ht="17.25" customHeight="1" x14ac:dyDescent="0.25">
      <c r="A17" s="339"/>
      <c r="B17" s="232">
        <v>4</v>
      </c>
      <c r="C17" s="242">
        <f>'Input-data'!C16</f>
        <v>2700</v>
      </c>
      <c r="D17" s="243">
        <f t="shared" si="0"/>
        <v>8200</v>
      </c>
      <c r="E17" s="244">
        <f t="shared" si="2"/>
        <v>0.11252344238382997</v>
      </c>
      <c r="F17" s="245">
        <f t="shared" si="1"/>
        <v>0.34173786205459467</v>
      </c>
      <c r="G17" s="7"/>
    </row>
    <row r="18" spans="1:8" ht="17.25" customHeight="1" x14ac:dyDescent="0.25">
      <c r="A18" s="340"/>
      <c r="B18" s="232">
        <v>2</v>
      </c>
      <c r="C18" s="242">
        <f>'Input-data'!C17</f>
        <v>1460</v>
      </c>
      <c r="D18" s="243">
        <f t="shared" si="0"/>
        <v>5500</v>
      </c>
      <c r="E18" s="244">
        <f t="shared" si="2"/>
        <v>6.0846009585330277E-2</v>
      </c>
      <c r="F18" s="245">
        <f t="shared" si="1"/>
        <v>0.22921441967076472</v>
      </c>
      <c r="G18" s="7"/>
      <c r="H18" s="12"/>
    </row>
    <row r="19" spans="1:8" ht="17.25" customHeight="1" x14ac:dyDescent="0.25">
      <c r="A19" s="337" t="s">
        <v>54</v>
      </c>
      <c r="B19" s="231">
        <v>1</v>
      </c>
      <c r="C19" s="242">
        <f>'Input-data'!C18</f>
        <v>1110</v>
      </c>
      <c r="D19" s="243">
        <f t="shared" si="0"/>
        <v>4040</v>
      </c>
      <c r="E19" s="244">
        <f t="shared" si="2"/>
        <v>4.6259637424463429E-2</v>
      </c>
      <c r="F19" s="245">
        <f t="shared" si="1"/>
        <v>0.16836841008543446</v>
      </c>
      <c r="G19" s="7"/>
    </row>
    <row r="20" spans="1:8" ht="17.25" customHeight="1" x14ac:dyDescent="0.25">
      <c r="A20" s="335"/>
      <c r="B20" s="231">
        <v>0.5</v>
      </c>
      <c r="C20" s="242">
        <f>'Input-data'!C19</f>
        <v>2145</v>
      </c>
      <c r="D20" s="243">
        <f t="shared" si="0"/>
        <v>2930</v>
      </c>
      <c r="E20" s="244">
        <f t="shared" si="2"/>
        <v>8.9393623671598255E-2</v>
      </c>
      <c r="F20" s="245">
        <f t="shared" si="1"/>
        <v>0.12210877266097103</v>
      </c>
      <c r="G20" s="7"/>
    </row>
    <row r="21" spans="1:8" ht="17.25" customHeight="1" x14ac:dyDescent="0.25">
      <c r="A21" s="335"/>
      <c r="B21" s="233">
        <v>0.25</v>
      </c>
      <c r="C21" s="242">
        <f>'Input-data'!C20</f>
        <v>505</v>
      </c>
      <c r="D21" s="243">
        <f t="shared" si="0"/>
        <v>785</v>
      </c>
      <c r="E21" s="244">
        <f t="shared" si="2"/>
        <v>2.1046051260679308E-2</v>
      </c>
      <c r="F21" s="245">
        <f t="shared" si="1"/>
        <v>3.2715148989372785E-2</v>
      </c>
    </row>
    <row r="22" spans="1:8" ht="17.25" customHeight="1" x14ac:dyDescent="0.25">
      <c r="A22" s="335"/>
      <c r="B22" s="233">
        <v>0.125</v>
      </c>
      <c r="C22" s="242">
        <f>'Input-data'!C21</f>
        <v>140</v>
      </c>
      <c r="D22" s="243">
        <f t="shared" si="0"/>
        <v>280</v>
      </c>
      <c r="E22" s="244">
        <f t="shared" si="2"/>
        <v>5.8345488643467393E-3</v>
      </c>
      <c r="F22" s="245">
        <f t="shared" si="1"/>
        <v>1.1669097728693479E-2</v>
      </c>
    </row>
    <row r="23" spans="1:8" ht="17.25" customHeight="1" x14ac:dyDescent="0.25">
      <c r="A23" s="336"/>
      <c r="B23" s="233">
        <v>6.3E-2</v>
      </c>
      <c r="C23" s="242">
        <f>'Input-data'!C22</f>
        <v>140</v>
      </c>
      <c r="D23" s="243">
        <f t="shared" si="0"/>
        <v>140</v>
      </c>
      <c r="E23" s="244">
        <f t="shared" si="2"/>
        <v>5.8345488643467393E-3</v>
      </c>
      <c r="F23" s="245">
        <f t="shared" si="1"/>
        <v>5.8345488643467393E-3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73">
        <f ca="1">SUM(Interpolation!E3:E403)*0.0025</f>
        <v>15.371730741704836</v>
      </c>
      <c r="D30" s="374"/>
      <c r="E30" s="241" t="s">
        <v>197</v>
      </c>
      <c r="F30" s="241"/>
      <c r="G30" s="241"/>
      <c r="H30" s="241"/>
    </row>
    <row r="31" spans="1:8" ht="20.25" customHeight="1" x14ac:dyDescent="0.25">
      <c r="A31" s="355" t="s">
        <v>68</v>
      </c>
      <c r="B31" s="356"/>
      <c r="C31" s="371">
        <f ca="1">(C45*C39)^0.5</f>
        <v>5.3850994310927369</v>
      </c>
      <c r="D31" s="372"/>
    </row>
    <row r="32" spans="1:8" ht="20.25" customHeight="1" x14ac:dyDescent="0.25">
      <c r="A32" s="357" t="s">
        <v>15</v>
      </c>
      <c r="B32" s="358"/>
      <c r="C32" s="371">
        <f ca="1">C31/C33</f>
        <v>1.7085633271264233</v>
      </c>
      <c r="D32" s="372"/>
    </row>
    <row r="33" spans="1:6" ht="20.25" customHeight="1" x14ac:dyDescent="0.25">
      <c r="A33" s="359" t="s">
        <v>69</v>
      </c>
      <c r="B33" s="360"/>
      <c r="C33" s="371">
        <f ca="1">(C44/C40)^0.5</f>
        <v>3.1518289931633725</v>
      </c>
      <c r="D33" s="372"/>
    </row>
    <row r="34" spans="1:6" ht="20.25" customHeight="1" x14ac:dyDescent="0.25">
      <c r="A34" s="357" t="s">
        <v>12</v>
      </c>
      <c r="B34" s="358"/>
      <c r="C34" s="371">
        <f ca="1">STDEV(Interpolation!E3:E403)</f>
        <v>16.899268698066386</v>
      </c>
      <c r="D34" s="372"/>
    </row>
    <row r="35" spans="1:6" ht="20.25" customHeight="1" x14ac:dyDescent="0.25">
      <c r="A35" s="365" t="s">
        <v>76</v>
      </c>
      <c r="B35" s="366"/>
      <c r="C35" s="369">
        <f>geometric_std_dev!G21</f>
        <v>2.3459439638455182</v>
      </c>
      <c r="D35" s="370"/>
      <c r="E35" s="228"/>
    </row>
    <row r="36" spans="1:6" ht="20.25" customHeight="1" x14ac:dyDescent="0.25">
      <c r="A36" s="357" t="s">
        <v>10</v>
      </c>
      <c r="B36" s="358"/>
      <c r="C36" s="371">
        <f ca="1">SKEW(Interpolation!E3:E403)</f>
        <v>1.2798160475390348</v>
      </c>
      <c r="D36" s="372"/>
      <c r="E36" s="228"/>
      <c r="F36" s="228"/>
    </row>
    <row r="37" spans="1:6" ht="20.25" customHeight="1" x14ac:dyDescent="0.25">
      <c r="A37" s="357" t="s">
        <v>9</v>
      </c>
      <c r="B37" s="358"/>
      <c r="C37" s="371">
        <f ca="1">KURT(Interpolation!E3:E403)</f>
        <v>0.64205037592015124</v>
      </c>
      <c r="D37" s="372"/>
      <c r="E37" s="228"/>
      <c r="F37" s="228"/>
    </row>
    <row r="38" spans="1:6" ht="20.25" customHeight="1" x14ac:dyDescent="0.25">
      <c r="A38" s="357" t="s">
        <v>7</v>
      </c>
      <c r="B38" s="358"/>
      <c r="C38" s="371">
        <f ca="1">Interpolation!E363</f>
        <v>0.43817016317016316</v>
      </c>
      <c r="D38" s="372"/>
      <c r="E38" s="228"/>
      <c r="F38" s="228"/>
    </row>
    <row r="39" spans="1:6" ht="20.25" customHeight="1" x14ac:dyDescent="0.25">
      <c r="A39" s="357" t="s">
        <v>16</v>
      </c>
      <c r="B39" s="358"/>
      <c r="C39" s="371">
        <f ca="1">Interpolation!E339</f>
        <v>0.90954954954954981</v>
      </c>
      <c r="D39" s="372"/>
      <c r="E39" s="228"/>
      <c r="F39" s="228"/>
    </row>
    <row r="40" spans="1:6" ht="20.25" customHeight="1" x14ac:dyDescent="0.25">
      <c r="A40" s="357" t="s">
        <v>18</v>
      </c>
      <c r="B40" s="358"/>
      <c r="C40" s="371">
        <f ca="1">Interpolation!E303</f>
        <v>2.3694444444444454</v>
      </c>
      <c r="D40" s="372"/>
      <c r="E40" s="228"/>
      <c r="F40" s="228"/>
    </row>
    <row r="41" spans="1:6" ht="20.25" customHeight="1" x14ac:dyDescent="0.25">
      <c r="A41" s="359" t="s">
        <v>50</v>
      </c>
      <c r="B41" s="360"/>
      <c r="C41" s="371">
        <f ca="1">Interpolation!E283</f>
        <v>3.2581481481481491</v>
      </c>
      <c r="D41" s="372"/>
      <c r="E41" s="228"/>
      <c r="F41" s="228"/>
    </row>
    <row r="42" spans="1:6" ht="20.25" customHeight="1" x14ac:dyDescent="0.3">
      <c r="A42" s="365" t="s">
        <v>51</v>
      </c>
      <c r="B42" s="366"/>
      <c r="C42" s="369">
        <f ca="1">Interpolation!E203</f>
        <v>8.2939759036144594</v>
      </c>
      <c r="D42" s="370"/>
      <c r="E42" s="303">
        <f ca="1">17.5*(C42/1000)^(-1/6)</f>
        <v>38.896535488649185</v>
      </c>
      <c r="F42" s="228"/>
    </row>
    <row r="43" spans="1:6" ht="20.25" customHeight="1" x14ac:dyDescent="0.25">
      <c r="A43" s="359" t="s">
        <v>47</v>
      </c>
      <c r="B43" s="360"/>
      <c r="C43" s="371">
        <f ca="1">Interpolation!E163</f>
        <v>12.919518072289161</v>
      </c>
      <c r="D43" s="372"/>
      <c r="E43" s="304"/>
      <c r="F43" s="228"/>
    </row>
    <row r="44" spans="1:6" ht="20.25" customHeight="1" x14ac:dyDescent="0.25">
      <c r="A44" s="357" t="s">
        <v>19</v>
      </c>
      <c r="B44" s="358"/>
      <c r="C44" s="371">
        <f ca="1">Interpolation!E103</f>
        <v>23.538122721749701</v>
      </c>
      <c r="D44" s="372"/>
      <c r="E44" s="304"/>
      <c r="F44" s="228"/>
    </row>
    <row r="45" spans="1:6" ht="20.25" customHeight="1" x14ac:dyDescent="0.25">
      <c r="A45" s="361" t="s">
        <v>17</v>
      </c>
      <c r="B45" s="362"/>
      <c r="C45" s="371">
        <f ca="1">Interpolation!E67</f>
        <v>31.88314028314025</v>
      </c>
      <c r="D45" s="372"/>
      <c r="E45" s="304"/>
      <c r="F45" s="228"/>
    </row>
    <row r="46" spans="1:6" ht="20.25" customHeight="1" x14ac:dyDescent="0.25">
      <c r="A46" s="361" t="s">
        <v>8</v>
      </c>
      <c r="B46" s="362"/>
      <c r="C46" s="371">
        <f ca="1">Interpolation!E43</f>
        <v>43.92696267696266</v>
      </c>
      <c r="D46" s="372"/>
      <c r="E46" s="304">
        <f ca="1">23.5*(2*C46/1000)^(-1/6)</f>
        <v>35.245823911053726</v>
      </c>
      <c r="F46" s="228"/>
    </row>
    <row r="47" spans="1:6" ht="20.25" customHeight="1" x14ac:dyDescent="0.25">
      <c r="A47" s="363" t="s">
        <v>48</v>
      </c>
      <c r="B47" s="364"/>
      <c r="C47" s="371">
        <f ca="1">C43/C38</f>
        <v>29.485161606660728</v>
      </c>
      <c r="D47" s="372"/>
      <c r="E47" s="228"/>
      <c r="F47" s="228"/>
    </row>
    <row r="48" spans="1:6" ht="20.25" customHeight="1" thickBot="1" x14ac:dyDescent="0.3">
      <c r="A48" s="367" t="s">
        <v>49</v>
      </c>
      <c r="B48" s="368"/>
      <c r="C48" s="375">
        <f ca="1">C41^2/(C43*C38)</f>
        <v>1.8752213568335427</v>
      </c>
      <c r="D48" s="376"/>
      <c r="E48" s="228"/>
      <c r="F48" s="228"/>
    </row>
    <row r="49" spans="1:5" ht="20.25" customHeight="1" x14ac:dyDescent="0.25">
      <c r="A49" s="377" t="s">
        <v>184</v>
      </c>
      <c r="B49" s="378"/>
      <c r="C49" s="378"/>
      <c r="D49" s="379"/>
    </row>
    <row r="50" spans="1:5" ht="20.25" customHeight="1" x14ac:dyDescent="0.25">
      <c r="A50" s="351" t="s">
        <v>179</v>
      </c>
      <c r="B50" s="352"/>
      <c r="C50" s="380">
        <f ca="1">-0.0333+(0.4665/((1000*C42/1000)^0.21))</f>
        <v>0.26586547081597656</v>
      </c>
      <c r="D50" s="381"/>
    </row>
    <row r="51" spans="1:5" ht="20.25" customHeight="1" x14ac:dyDescent="0.25">
      <c r="A51" s="353" t="s">
        <v>180</v>
      </c>
      <c r="B51" s="354"/>
      <c r="C51" s="384">
        <f ca="1">0.13+(0.21/((1000*C42/1000+0.002)^0.21))</f>
        <v>0.26466574049879305</v>
      </c>
      <c r="D51" s="385"/>
    </row>
    <row r="52" spans="1:5" ht="20.25" customHeight="1" x14ac:dyDescent="0.25">
      <c r="A52" s="351" t="s">
        <v>181</v>
      </c>
      <c r="B52" s="352"/>
      <c r="C52" s="380">
        <f>0.621*EXP(-0.457*C35)</f>
        <v>0.21256220829827155</v>
      </c>
      <c r="D52" s="381"/>
    </row>
    <row r="53" spans="1:5" ht="20.25" customHeight="1" x14ac:dyDescent="0.25">
      <c r="A53" s="353" t="s">
        <v>182</v>
      </c>
      <c r="B53" s="354"/>
      <c r="C53" s="384">
        <f>'Berechnung_Yu&amp;Stand'!J1086</f>
        <v>0.12526791556176023</v>
      </c>
      <c r="D53" s="385"/>
    </row>
    <row r="54" spans="1:5" ht="20.25" customHeight="1" thickBot="1" x14ac:dyDescent="0.3">
      <c r="A54" s="382" t="s">
        <v>183</v>
      </c>
      <c r="B54" s="383"/>
      <c r="C54" s="386">
        <f>0.353-0.068*C35+0.146*F20</f>
        <v>0.21130369126700649</v>
      </c>
      <c r="D54" s="387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2" sqref="P12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63.498174066924065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63.498174066924065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62.99634813384813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62.494522200772195</v>
      </c>
    </row>
    <row r="7" spans="1:5" x14ac:dyDescent="0.25">
      <c r="A7" s="16">
        <f>Statistik!F23*100</f>
        <v>0.58345488643467391</v>
      </c>
      <c r="B7" s="18">
        <f>'Input-data'!B22</f>
        <v>6.3E-2</v>
      </c>
      <c r="D7" s="2">
        <v>99</v>
      </c>
      <c r="E7" s="6">
        <f t="shared" ca="1" si="0"/>
        <v>61.99269626769626</v>
      </c>
    </row>
    <row r="8" spans="1:5" x14ac:dyDescent="0.25">
      <c r="A8" s="16">
        <f>Statistik!F22*100</f>
        <v>1.1669097728693478</v>
      </c>
      <c r="B8" s="18">
        <v>0.125</v>
      </c>
      <c r="D8" s="2">
        <v>98.75</v>
      </c>
      <c r="E8" s="6">
        <f t="shared" ca="1" si="0"/>
        <v>61.490870334620325</v>
      </c>
    </row>
    <row r="9" spans="1:5" x14ac:dyDescent="0.25">
      <c r="A9" s="16">
        <f>Statistik!F21*100</f>
        <v>3.2715148989372786</v>
      </c>
      <c r="B9" s="18">
        <f>'Input-data'!B20</f>
        <v>0.25</v>
      </c>
      <c r="D9" s="2">
        <v>98.5</v>
      </c>
      <c r="E9" s="6">
        <f t="shared" ca="1" si="0"/>
        <v>60.98904440154439</v>
      </c>
    </row>
    <row r="10" spans="1:5" x14ac:dyDescent="0.25">
      <c r="A10" s="16">
        <f>Statistik!F20*100</f>
        <v>12.210877266097103</v>
      </c>
      <c r="B10" s="18">
        <f>'Input-data'!B19</f>
        <v>0.5</v>
      </c>
      <c r="D10" s="2">
        <v>98.25</v>
      </c>
      <c r="E10" s="6">
        <f t="shared" ca="1" si="0"/>
        <v>60.487218468468456</v>
      </c>
    </row>
    <row r="11" spans="1:5" x14ac:dyDescent="0.25">
      <c r="A11" s="16">
        <f>Statistik!F19*100</f>
        <v>16.836841008543445</v>
      </c>
      <c r="B11" s="18">
        <f>'Input-data'!B18</f>
        <v>1</v>
      </c>
      <c r="D11" s="2">
        <v>98</v>
      </c>
      <c r="E11" s="6">
        <f t="shared" ca="1" si="0"/>
        <v>59.985392535392521</v>
      </c>
    </row>
    <row r="12" spans="1:5" x14ac:dyDescent="0.25">
      <c r="A12" s="16">
        <f>Statistik!F18*100</f>
        <v>22.921441967076472</v>
      </c>
      <c r="B12" s="18">
        <f>'Input-data'!B17</f>
        <v>2</v>
      </c>
      <c r="D12" s="2">
        <v>97.75</v>
      </c>
      <c r="E12" s="6">
        <f t="shared" ca="1" si="0"/>
        <v>59.483566602316586</v>
      </c>
    </row>
    <row r="13" spans="1:5" x14ac:dyDescent="0.25">
      <c r="A13" s="16">
        <f>Statistik!F17*100</f>
        <v>34.173786205459464</v>
      </c>
      <c r="B13" s="18">
        <f>'Input-data'!B16</f>
        <v>4</v>
      </c>
      <c r="D13" s="2">
        <v>97.5</v>
      </c>
      <c r="E13" s="6">
        <f t="shared" ca="1" si="0"/>
        <v>58.981740669240651</v>
      </c>
    </row>
    <row r="14" spans="1:5" x14ac:dyDescent="0.25">
      <c r="A14" s="16">
        <f>Statistik!F16*100</f>
        <v>49.364450927276515</v>
      </c>
      <c r="B14" s="18">
        <f>'Input-data'!B15</f>
        <v>8</v>
      </c>
      <c r="D14" s="2">
        <v>97.25</v>
      </c>
      <c r="E14" s="6">
        <f t="shared" ca="1" si="0"/>
        <v>58.479914736164716</v>
      </c>
    </row>
    <row r="15" spans="1:5" x14ac:dyDescent="0.25">
      <c r="A15" s="16">
        <f>Statistik!F15*100</f>
        <v>66.659720775161489</v>
      </c>
      <c r="B15" s="18">
        <f>'Input-data'!B14</f>
        <v>16</v>
      </c>
      <c r="D15" s="2">
        <v>97</v>
      </c>
      <c r="E15" s="6">
        <f t="shared" ca="1" si="0"/>
        <v>57.978088803088781</v>
      </c>
    </row>
    <row r="16" spans="1:5" x14ac:dyDescent="0.25">
      <c r="A16" s="16">
        <f>Statistik!F14*100</f>
        <v>83.809126901437807</v>
      </c>
      <c r="B16" s="18">
        <f>'Input-data'!B13</f>
        <v>31.5</v>
      </c>
      <c r="D16" s="2">
        <v>96.75</v>
      </c>
      <c r="E16" s="6">
        <f t="shared" ca="1" si="0"/>
        <v>57.476262870012846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56.974436936936911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56.472611003860976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55.97078507078507</v>
      </c>
    </row>
    <row r="20" spans="1:5" x14ac:dyDescent="0.25">
      <c r="D20" s="2">
        <v>95.75</v>
      </c>
      <c r="E20" s="6">
        <f t="shared" ca="1" si="0"/>
        <v>55.468959137709135</v>
      </c>
    </row>
    <row r="21" spans="1:5" x14ac:dyDescent="0.25">
      <c r="D21" s="2">
        <v>95.5</v>
      </c>
      <c r="E21" s="6">
        <f t="shared" ca="1" si="0"/>
        <v>54.9671332046332</v>
      </c>
    </row>
    <row r="22" spans="1:5" x14ac:dyDescent="0.25">
      <c r="D22" s="2">
        <v>95.25</v>
      </c>
      <c r="E22" s="6">
        <f t="shared" ca="1" si="0"/>
        <v>54.465307271557265</v>
      </c>
    </row>
    <row r="23" spans="1:5" x14ac:dyDescent="0.25">
      <c r="D23" s="2">
        <v>95</v>
      </c>
      <c r="E23" s="6">
        <f t="shared" ca="1" si="0"/>
        <v>53.96348133848133</v>
      </c>
    </row>
    <row r="24" spans="1:5" x14ac:dyDescent="0.25">
      <c r="D24" s="2">
        <v>94.75</v>
      </c>
      <c r="E24" s="6">
        <f t="shared" ca="1" si="0"/>
        <v>53.461655405405395</v>
      </c>
    </row>
    <row r="25" spans="1:5" x14ac:dyDescent="0.25">
      <c r="D25" s="2">
        <v>94.5</v>
      </c>
      <c r="E25" s="6">
        <f t="shared" ca="1" si="0"/>
        <v>52.95982947232946</v>
      </c>
    </row>
    <row r="26" spans="1:5" x14ac:dyDescent="0.25">
      <c r="D26" s="2">
        <v>94.25</v>
      </c>
      <c r="E26" s="6">
        <f t="shared" ca="1" si="0"/>
        <v>52.458003539253525</v>
      </c>
    </row>
    <row r="27" spans="1:5" x14ac:dyDescent="0.25">
      <c r="D27" s="2">
        <v>94</v>
      </c>
      <c r="E27" s="6">
        <f t="shared" ca="1" si="0"/>
        <v>51.95617760617759</v>
      </c>
    </row>
    <row r="28" spans="1:5" x14ac:dyDescent="0.25">
      <c r="D28" s="2">
        <v>93.75</v>
      </c>
      <c r="E28" s="6">
        <f t="shared" ca="1" si="0"/>
        <v>51.454351673101655</v>
      </c>
    </row>
    <row r="29" spans="1:5" x14ac:dyDescent="0.25">
      <c r="D29" s="2">
        <v>93.5</v>
      </c>
      <c r="E29" s="6">
        <f t="shared" ca="1" si="0"/>
        <v>50.95252574002572</v>
      </c>
    </row>
    <row r="30" spans="1:5" x14ac:dyDescent="0.25">
      <c r="D30" s="2">
        <v>93.25</v>
      </c>
      <c r="E30" s="6">
        <f t="shared" ca="1" si="0"/>
        <v>50.450699806949785</v>
      </c>
    </row>
    <row r="31" spans="1:5" x14ac:dyDescent="0.25">
      <c r="D31" s="2">
        <v>93</v>
      </c>
      <c r="E31" s="6">
        <f t="shared" ca="1" si="0"/>
        <v>49.94887387387385</v>
      </c>
    </row>
    <row r="32" spans="1:5" x14ac:dyDescent="0.25">
      <c r="D32" s="2">
        <v>92.75</v>
      </c>
      <c r="E32" s="6">
        <f t="shared" ca="1" si="0"/>
        <v>49.447047940797916</v>
      </c>
    </row>
    <row r="33" spans="4:5" x14ac:dyDescent="0.25">
      <c r="D33" s="2">
        <v>92.5</v>
      </c>
      <c r="E33" s="6">
        <f t="shared" ca="1" si="0"/>
        <v>48.945222007721981</v>
      </c>
    </row>
    <row r="34" spans="4:5" x14ac:dyDescent="0.25">
      <c r="D34" s="2">
        <v>92.25</v>
      </c>
      <c r="E34" s="6">
        <f t="shared" ca="1" si="0"/>
        <v>48.443396074646046</v>
      </c>
    </row>
    <row r="35" spans="4:5" x14ac:dyDescent="0.25">
      <c r="D35" s="2">
        <v>92</v>
      </c>
      <c r="E35" s="6">
        <f t="shared" ca="1" si="0"/>
        <v>47.941570141570111</v>
      </c>
    </row>
    <row r="36" spans="4:5" x14ac:dyDescent="0.25">
      <c r="D36" s="2">
        <v>91.75</v>
      </c>
      <c r="E36" s="6">
        <f t="shared" ca="1" si="0"/>
        <v>47.439744208494176</v>
      </c>
    </row>
    <row r="37" spans="4:5" x14ac:dyDescent="0.25">
      <c r="D37" s="2">
        <v>91.5</v>
      </c>
      <c r="E37" s="6">
        <f t="shared" ca="1" si="0"/>
        <v>46.937918275418269</v>
      </c>
    </row>
    <row r="38" spans="4:5" x14ac:dyDescent="0.25">
      <c r="D38" s="2">
        <v>91.25</v>
      </c>
      <c r="E38" s="6">
        <f t="shared" ca="1" si="0"/>
        <v>46.436092342342334</v>
      </c>
    </row>
    <row r="39" spans="4:5" x14ac:dyDescent="0.25">
      <c r="D39" s="2">
        <v>91</v>
      </c>
      <c r="E39" s="6">
        <f t="shared" ca="1" si="0"/>
        <v>45.934266409266399</v>
      </c>
    </row>
    <row r="40" spans="4:5" x14ac:dyDescent="0.25">
      <c r="D40" s="2">
        <v>90.75</v>
      </c>
      <c r="E40" s="6">
        <f t="shared" ca="1" si="0"/>
        <v>45.432440476190465</v>
      </c>
    </row>
    <row r="41" spans="4:5" x14ac:dyDescent="0.25">
      <c r="D41" s="2">
        <v>90.5</v>
      </c>
      <c r="E41" s="6">
        <f t="shared" ca="1" si="0"/>
        <v>44.93061454311453</v>
      </c>
    </row>
    <row r="42" spans="4:5" x14ac:dyDescent="0.25">
      <c r="D42" s="2">
        <v>90.25</v>
      </c>
      <c r="E42" s="6">
        <f t="shared" ca="1" si="0"/>
        <v>44.428788610038595</v>
      </c>
    </row>
    <row r="43" spans="4:5" x14ac:dyDescent="0.25">
      <c r="D43" s="2">
        <v>90</v>
      </c>
      <c r="E43" s="6">
        <f t="shared" ca="1" si="0"/>
        <v>43.92696267696266</v>
      </c>
    </row>
    <row r="44" spans="4:5" x14ac:dyDescent="0.25">
      <c r="D44" s="2">
        <v>89.75</v>
      </c>
      <c r="E44" s="6">
        <f t="shared" ca="1" si="0"/>
        <v>43.425136743886725</v>
      </c>
    </row>
    <row r="45" spans="4:5" x14ac:dyDescent="0.25">
      <c r="D45" s="2">
        <v>89.5</v>
      </c>
      <c r="E45" s="6">
        <f t="shared" ca="1" si="0"/>
        <v>42.92331081081079</v>
      </c>
    </row>
    <row r="46" spans="4:5" x14ac:dyDescent="0.25">
      <c r="D46" s="2">
        <v>89.25</v>
      </c>
      <c r="E46" s="6">
        <f t="shared" ca="1" si="0"/>
        <v>42.421484877734855</v>
      </c>
    </row>
    <row r="47" spans="4:5" x14ac:dyDescent="0.25">
      <c r="D47" s="2">
        <v>89</v>
      </c>
      <c r="E47" s="6">
        <f t="shared" ca="1" si="0"/>
        <v>41.91965894465892</v>
      </c>
    </row>
    <row r="48" spans="4:5" x14ac:dyDescent="0.25">
      <c r="D48" s="2">
        <v>88.75</v>
      </c>
      <c r="E48" s="6">
        <f t="shared" ca="1" si="0"/>
        <v>41.417833011582985</v>
      </c>
    </row>
    <row r="49" spans="4:5" x14ac:dyDescent="0.25">
      <c r="D49" s="2">
        <v>88.5</v>
      </c>
      <c r="E49" s="6">
        <f t="shared" ca="1" si="0"/>
        <v>40.91600707850705</v>
      </c>
    </row>
    <row r="50" spans="4:5" x14ac:dyDescent="0.25">
      <c r="D50" s="2">
        <v>88.25</v>
      </c>
      <c r="E50" s="6">
        <f t="shared" ca="1" si="0"/>
        <v>40.414181145431115</v>
      </c>
    </row>
    <row r="51" spans="4:5" x14ac:dyDescent="0.25">
      <c r="D51" s="2">
        <v>88</v>
      </c>
      <c r="E51" s="6">
        <f t="shared" ca="1" si="0"/>
        <v>39.91235521235518</v>
      </c>
    </row>
    <row r="52" spans="4:5" x14ac:dyDescent="0.25">
      <c r="D52" s="2">
        <v>87.75</v>
      </c>
      <c r="E52" s="6">
        <f t="shared" ca="1" si="0"/>
        <v>39.410529279279245</v>
      </c>
    </row>
    <row r="53" spans="4:5" x14ac:dyDescent="0.25">
      <c r="D53" s="2">
        <v>87.5</v>
      </c>
      <c r="E53" s="6">
        <f t="shared" ca="1" si="0"/>
        <v>38.908703346203311</v>
      </c>
    </row>
    <row r="54" spans="4:5" x14ac:dyDescent="0.25">
      <c r="D54" s="2">
        <v>87.25</v>
      </c>
      <c r="E54" s="6">
        <f t="shared" ca="1" si="0"/>
        <v>38.406877413127404</v>
      </c>
    </row>
    <row r="55" spans="4:5" x14ac:dyDescent="0.25">
      <c r="D55" s="2">
        <v>87</v>
      </c>
      <c r="E55" s="6">
        <f t="shared" ca="1" si="0"/>
        <v>37.905051480051469</v>
      </c>
    </row>
    <row r="56" spans="4:5" x14ac:dyDescent="0.25">
      <c r="D56" s="2">
        <v>86.75</v>
      </c>
      <c r="E56" s="6">
        <f t="shared" ca="1" si="0"/>
        <v>37.403225546975534</v>
      </c>
    </row>
    <row r="57" spans="4:5" x14ac:dyDescent="0.25">
      <c r="D57" s="2">
        <v>86.5</v>
      </c>
      <c r="E57" s="6">
        <f t="shared" ca="1" si="0"/>
        <v>36.901399613899599</v>
      </c>
    </row>
    <row r="58" spans="4:5" x14ac:dyDescent="0.25">
      <c r="D58" s="2">
        <v>86.25</v>
      </c>
      <c r="E58" s="6">
        <f t="shared" ca="1" si="0"/>
        <v>36.399573680823664</v>
      </c>
    </row>
    <row r="59" spans="4:5" x14ac:dyDescent="0.25">
      <c r="D59" s="2">
        <v>86</v>
      </c>
      <c r="E59" s="6">
        <f t="shared" ca="1" si="0"/>
        <v>35.897747747747729</v>
      </c>
    </row>
    <row r="60" spans="4:5" x14ac:dyDescent="0.25">
      <c r="D60" s="2">
        <v>85.75</v>
      </c>
      <c r="E60" s="6">
        <f t="shared" ca="1" si="0"/>
        <v>35.395921814671794</v>
      </c>
    </row>
    <row r="61" spans="4:5" x14ac:dyDescent="0.25">
      <c r="D61" s="2">
        <v>85.5</v>
      </c>
      <c r="E61" s="6">
        <f t="shared" ca="1" si="0"/>
        <v>34.89409588159586</v>
      </c>
    </row>
    <row r="62" spans="4:5" x14ac:dyDescent="0.25">
      <c r="D62" s="2">
        <v>85.25</v>
      </c>
      <c r="E62" s="6">
        <f t="shared" ca="1" si="0"/>
        <v>34.392269948519925</v>
      </c>
    </row>
    <row r="63" spans="4:5" x14ac:dyDescent="0.25">
      <c r="D63" s="2">
        <v>85</v>
      </c>
      <c r="E63" s="6">
        <f t="shared" ca="1" si="0"/>
        <v>33.89044401544399</v>
      </c>
    </row>
    <row r="64" spans="4:5" x14ac:dyDescent="0.25">
      <c r="D64" s="2">
        <v>84.75</v>
      </c>
      <c r="E64" s="6">
        <f t="shared" ca="1" si="0"/>
        <v>33.388618082368055</v>
      </c>
    </row>
    <row r="65" spans="4:5" x14ac:dyDescent="0.25">
      <c r="D65" s="2">
        <v>84.5</v>
      </c>
      <c r="E65" s="6">
        <f t="shared" ca="1" si="0"/>
        <v>32.88679214929212</v>
      </c>
    </row>
    <row r="66" spans="4:5" x14ac:dyDescent="0.25">
      <c r="D66" s="2">
        <v>84.25</v>
      </c>
      <c r="E66" s="6">
        <f t="shared" ca="1" si="0"/>
        <v>32.384966216216185</v>
      </c>
    </row>
    <row r="67" spans="4:5" x14ac:dyDescent="0.25">
      <c r="D67" s="2">
        <v>84</v>
      </c>
      <c r="E67" s="6">
        <f t="shared" ca="1" si="0"/>
        <v>31.88314028314025</v>
      </c>
    </row>
    <row r="68" spans="4:5" x14ac:dyDescent="0.25">
      <c r="D68" s="2">
        <v>83.75</v>
      </c>
      <c r="E68" s="6">
        <f t="shared" ca="1" si="0"/>
        <v>31.44655984204131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31.220604495747253</v>
      </c>
    </row>
    <row r="70" spans="4:5" x14ac:dyDescent="0.25">
      <c r="D70" s="2">
        <v>83.25</v>
      </c>
      <c r="E70" s="6">
        <f t="shared" ca="1" si="1"/>
        <v>30.99464914945321</v>
      </c>
    </row>
    <row r="71" spans="4:5" x14ac:dyDescent="0.25">
      <c r="D71" s="2">
        <v>83</v>
      </c>
      <c r="E71" s="6">
        <f t="shared" ca="1" si="1"/>
        <v>30.768693803159167</v>
      </c>
    </row>
    <row r="72" spans="4:5" x14ac:dyDescent="0.25">
      <c r="D72" s="2">
        <v>82.75</v>
      </c>
      <c r="E72" s="6">
        <f t="shared" ca="1" si="1"/>
        <v>30.542738456865123</v>
      </c>
    </row>
    <row r="73" spans="4:5" x14ac:dyDescent="0.25">
      <c r="D73" s="2">
        <v>82.5</v>
      </c>
      <c r="E73" s="6">
        <f t="shared" ca="1" si="1"/>
        <v>30.31678311057108</v>
      </c>
    </row>
    <row r="74" spans="4:5" x14ac:dyDescent="0.25">
      <c r="D74" s="2">
        <v>82.25</v>
      </c>
      <c r="E74" s="6">
        <f t="shared" ca="1" si="1"/>
        <v>30.090827764277023</v>
      </c>
    </row>
    <row r="75" spans="4:5" x14ac:dyDescent="0.25">
      <c r="D75" s="2">
        <v>82</v>
      </c>
      <c r="E75" s="6">
        <f t="shared" ca="1" si="1"/>
        <v>29.86487241798298</v>
      </c>
    </row>
    <row r="76" spans="4:5" x14ac:dyDescent="0.25">
      <c r="D76" s="2">
        <v>81.75</v>
      </c>
      <c r="E76" s="6">
        <f t="shared" ca="1" si="1"/>
        <v>29.638917071688937</v>
      </c>
    </row>
    <row r="77" spans="4:5" x14ac:dyDescent="0.25">
      <c r="D77" s="2">
        <v>81.5</v>
      </c>
      <c r="E77" s="6">
        <f t="shared" ca="1" si="1"/>
        <v>29.412961725394894</v>
      </c>
    </row>
    <row r="78" spans="4:5" x14ac:dyDescent="0.25">
      <c r="D78" s="2">
        <v>81.25</v>
      </c>
      <c r="E78" s="6">
        <f t="shared" ca="1" si="1"/>
        <v>29.18700637910085</v>
      </c>
    </row>
    <row r="79" spans="4:5" x14ac:dyDescent="0.25">
      <c r="D79" s="2">
        <v>81</v>
      </c>
      <c r="E79" s="6">
        <f t="shared" ca="1" si="1"/>
        <v>28.961051032806793</v>
      </c>
    </row>
    <row r="80" spans="4:5" x14ac:dyDescent="0.25">
      <c r="D80" s="2">
        <v>80.75</v>
      </c>
      <c r="E80" s="6">
        <f t="shared" ca="1" si="1"/>
        <v>28.73509568651275</v>
      </c>
    </row>
    <row r="81" spans="4:5" x14ac:dyDescent="0.25">
      <c r="D81" s="2">
        <v>80.5</v>
      </c>
      <c r="E81" s="6">
        <f t="shared" ca="1" si="1"/>
        <v>28.509140340218707</v>
      </c>
    </row>
    <row r="82" spans="4:5" x14ac:dyDescent="0.25">
      <c r="D82" s="2">
        <v>80.25</v>
      </c>
      <c r="E82" s="6">
        <f t="shared" ca="1" si="1"/>
        <v>28.283184993924664</v>
      </c>
    </row>
    <row r="83" spans="4:5" x14ac:dyDescent="0.25">
      <c r="D83" s="2">
        <v>80</v>
      </c>
      <c r="E83" s="6">
        <f t="shared" ca="1" si="1"/>
        <v>28.057229647630621</v>
      </c>
    </row>
    <row r="84" spans="4:5" x14ac:dyDescent="0.25">
      <c r="D84" s="2">
        <v>79.75</v>
      </c>
      <c r="E84" s="6">
        <f t="shared" ca="1" si="1"/>
        <v>27.831274301336563</v>
      </c>
    </row>
    <row r="85" spans="4:5" x14ac:dyDescent="0.25">
      <c r="D85" s="2">
        <v>79.5</v>
      </c>
      <c r="E85" s="6">
        <f t="shared" ca="1" si="1"/>
        <v>27.60531895504252</v>
      </c>
    </row>
    <row r="86" spans="4:5" x14ac:dyDescent="0.25">
      <c r="D86" s="2">
        <v>79.25</v>
      </c>
      <c r="E86" s="6">
        <f t="shared" ca="1" si="1"/>
        <v>27.379363608748477</v>
      </c>
    </row>
    <row r="87" spans="4:5" x14ac:dyDescent="0.25">
      <c r="D87" s="2">
        <v>79</v>
      </c>
      <c r="E87" s="6">
        <f t="shared" ca="1" si="1"/>
        <v>27.153408262454434</v>
      </c>
    </row>
    <row r="88" spans="4:5" x14ac:dyDescent="0.25">
      <c r="D88" s="2">
        <v>78.75</v>
      </c>
      <c r="E88" s="6">
        <f t="shared" ca="1" si="1"/>
        <v>26.927452916160391</v>
      </c>
    </row>
    <row r="89" spans="4:5" x14ac:dyDescent="0.25">
      <c r="D89" s="2">
        <v>78.5</v>
      </c>
      <c r="E89" s="6">
        <f t="shared" ca="1" si="1"/>
        <v>26.701497569866333</v>
      </c>
    </row>
    <row r="90" spans="4:5" x14ac:dyDescent="0.25">
      <c r="D90" s="2">
        <v>78.25</v>
      </c>
      <c r="E90" s="6">
        <f t="shared" ca="1" si="1"/>
        <v>26.47554222357229</v>
      </c>
    </row>
    <row r="91" spans="4:5" x14ac:dyDescent="0.25">
      <c r="D91" s="2">
        <v>78</v>
      </c>
      <c r="E91" s="6">
        <f t="shared" ca="1" si="1"/>
        <v>26.249586877278247</v>
      </c>
    </row>
    <row r="92" spans="4:5" x14ac:dyDescent="0.25">
      <c r="D92" s="2">
        <v>77.75</v>
      </c>
      <c r="E92" s="6">
        <f t="shared" ca="1" si="1"/>
        <v>26.023631530984204</v>
      </c>
    </row>
    <row r="93" spans="4:5" x14ac:dyDescent="0.25">
      <c r="D93" s="2">
        <v>77.5</v>
      </c>
      <c r="E93" s="6">
        <f t="shared" ca="1" si="1"/>
        <v>25.797676184690161</v>
      </c>
    </row>
    <row r="94" spans="4:5" x14ac:dyDescent="0.25">
      <c r="D94" s="2">
        <v>77.25</v>
      </c>
      <c r="E94" s="6">
        <f t="shared" ca="1" si="1"/>
        <v>25.571720838396104</v>
      </c>
    </row>
    <row r="95" spans="4:5" x14ac:dyDescent="0.25">
      <c r="D95" s="2">
        <v>77</v>
      </c>
      <c r="E95" s="6">
        <f t="shared" ca="1" si="1"/>
        <v>25.345765492102061</v>
      </c>
    </row>
    <row r="96" spans="4:5" x14ac:dyDescent="0.25">
      <c r="D96" s="2">
        <v>76.75</v>
      </c>
      <c r="E96" s="6">
        <f t="shared" ca="1" si="1"/>
        <v>25.119810145808017</v>
      </c>
    </row>
    <row r="97" spans="4:5" x14ac:dyDescent="0.25">
      <c r="D97" s="2">
        <v>76.5</v>
      </c>
      <c r="E97" s="6">
        <f t="shared" ca="1" si="1"/>
        <v>24.893854799513974</v>
      </c>
    </row>
    <row r="98" spans="4:5" x14ac:dyDescent="0.25">
      <c r="D98" s="2">
        <v>76.25</v>
      </c>
      <c r="E98" s="6">
        <f t="shared" ca="1" si="1"/>
        <v>24.667899453219931</v>
      </c>
    </row>
    <row r="99" spans="4:5" x14ac:dyDescent="0.25">
      <c r="D99" s="2">
        <v>76</v>
      </c>
      <c r="E99" s="6">
        <f t="shared" ca="1" si="1"/>
        <v>24.441944106925874</v>
      </c>
    </row>
    <row r="100" spans="4:5" x14ac:dyDescent="0.25">
      <c r="D100" s="2">
        <v>75.75</v>
      </c>
      <c r="E100" s="6">
        <f t="shared" ca="1" si="1"/>
        <v>24.215988760631831</v>
      </c>
    </row>
    <row r="101" spans="4:5" x14ac:dyDescent="0.25">
      <c r="D101" s="2">
        <v>75.5</v>
      </c>
      <c r="E101" s="6">
        <f t="shared" ca="1" si="1"/>
        <v>23.990033414337788</v>
      </c>
    </row>
    <row r="102" spans="4:5" x14ac:dyDescent="0.25">
      <c r="D102" s="2">
        <v>75.25</v>
      </c>
      <c r="E102" s="6">
        <f t="shared" ca="1" si="1"/>
        <v>23.764078068043744</v>
      </c>
    </row>
    <row r="103" spans="4:5" x14ac:dyDescent="0.25">
      <c r="D103" s="2">
        <v>75</v>
      </c>
      <c r="E103" s="6">
        <f t="shared" ca="1" si="1"/>
        <v>23.538122721749701</v>
      </c>
    </row>
    <row r="104" spans="4:5" x14ac:dyDescent="0.25">
      <c r="D104" s="2">
        <v>74.75</v>
      </c>
      <c r="E104" s="6">
        <f t="shared" ca="1" si="1"/>
        <v>23.312167375455644</v>
      </c>
    </row>
    <row r="105" spans="4:5" x14ac:dyDescent="0.25">
      <c r="D105" s="2">
        <v>74.5</v>
      </c>
      <c r="E105" s="6">
        <f t="shared" ca="1" si="1"/>
        <v>23.086212029161601</v>
      </c>
    </row>
    <row r="106" spans="4:5" x14ac:dyDescent="0.25">
      <c r="D106" s="2">
        <v>74.25</v>
      </c>
      <c r="E106" s="6">
        <f t="shared" ca="1" si="1"/>
        <v>22.860256682867558</v>
      </c>
    </row>
    <row r="107" spans="4:5" x14ac:dyDescent="0.25">
      <c r="D107" s="2">
        <v>74</v>
      </c>
      <c r="E107" s="6">
        <f t="shared" ca="1" si="1"/>
        <v>22.634301336573515</v>
      </c>
    </row>
    <row r="108" spans="4:5" x14ac:dyDescent="0.25">
      <c r="D108" s="2">
        <v>73.75</v>
      </c>
      <c r="E108" s="6">
        <f t="shared" ca="1" si="1"/>
        <v>22.408345990279457</v>
      </c>
    </row>
    <row r="109" spans="4:5" x14ac:dyDescent="0.25">
      <c r="D109" s="2">
        <v>73.5</v>
      </c>
      <c r="E109" s="6">
        <f t="shared" ca="1" si="1"/>
        <v>22.182390643985414</v>
      </c>
    </row>
    <row r="110" spans="4:5" x14ac:dyDescent="0.25">
      <c r="D110" s="2">
        <v>73.25</v>
      </c>
      <c r="E110" s="6">
        <f t="shared" ca="1" si="1"/>
        <v>21.956435297691371</v>
      </c>
    </row>
    <row r="111" spans="4:5" x14ac:dyDescent="0.25">
      <c r="D111" s="2">
        <v>73</v>
      </c>
      <c r="E111" s="6">
        <f t="shared" ca="1" si="1"/>
        <v>21.730479951397328</v>
      </c>
    </row>
    <row r="112" spans="4:5" x14ac:dyDescent="0.25">
      <c r="D112" s="2">
        <v>72.75</v>
      </c>
      <c r="E112" s="6">
        <f t="shared" ca="1" si="1"/>
        <v>21.504524605103285</v>
      </c>
    </row>
    <row r="113" spans="4:5" x14ac:dyDescent="0.25">
      <c r="D113" s="2">
        <v>72.5</v>
      </c>
      <c r="E113" s="6">
        <f t="shared" ca="1" si="1"/>
        <v>21.278569258809227</v>
      </c>
    </row>
    <row r="114" spans="4:5" x14ac:dyDescent="0.25">
      <c r="D114" s="2">
        <v>72.25</v>
      </c>
      <c r="E114" s="6">
        <f t="shared" ca="1" si="1"/>
        <v>21.052613912515184</v>
      </c>
    </row>
    <row r="115" spans="4:5" x14ac:dyDescent="0.25">
      <c r="D115" s="2">
        <v>72</v>
      </c>
      <c r="E115" s="6">
        <f t="shared" ca="1" si="1"/>
        <v>20.826658566221141</v>
      </c>
    </row>
    <row r="116" spans="4:5" x14ac:dyDescent="0.25">
      <c r="D116" s="2">
        <v>71.75</v>
      </c>
      <c r="E116" s="6">
        <f t="shared" ca="1" si="1"/>
        <v>20.600703219927098</v>
      </c>
    </row>
    <row r="117" spans="4:5" x14ac:dyDescent="0.25">
      <c r="D117" s="2">
        <v>71.5</v>
      </c>
      <c r="E117" s="6">
        <f t="shared" ca="1" si="1"/>
        <v>20.374747873633055</v>
      </c>
    </row>
    <row r="118" spans="4:5" x14ac:dyDescent="0.25">
      <c r="D118" s="2">
        <v>71.25</v>
      </c>
      <c r="E118" s="6">
        <f t="shared" ca="1" si="1"/>
        <v>20.148792527338998</v>
      </c>
    </row>
    <row r="119" spans="4:5" x14ac:dyDescent="0.25">
      <c r="D119" s="2">
        <v>71</v>
      </c>
      <c r="E119" s="6">
        <f t="shared" ca="1" si="1"/>
        <v>19.922837181044954</v>
      </c>
    </row>
    <row r="120" spans="4:5" x14ac:dyDescent="0.25">
      <c r="D120" s="2">
        <v>70.75</v>
      </c>
      <c r="E120" s="6">
        <f t="shared" ca="1" si="1"/>
        <v>19.696881834750911</v>
      </c>
    </row>
    <row r="121" spans="4:5" x14ac:dyDescent="0.25">
      <c r="D121" s="2">
        <v>70.5</v>
      </c>
      <c r="E121" s="6">
        <f t="shared" ca="1" si="1"/>
        <v>19.470926488456868</v>
      </c>
    </row>
    <row r="122" spans="4:5" x14ac:dyDescent="0.25">
      <c r="D122" s="2">
        <v>70.25</v>
      </c>
      <c r="E122" s="6">
        <f t="shared" ca="1" si="1"/>
        <v>19.244971142162818</v>
      </c>
    </row>
    <row r="123" spans="4:5" x14ac:dyDescent="0.25">
      <c r="D123" s="2">
        <v>70</v>
      </c>
      <c r="E123" s="6">
        <f t="shared" ca="1" si="1"/>
        <v>19.019015795868775</v>
      </c>
    </row>
    <row r="124" spans="4:5" x14ac:dyDescent="0.25">
      <c r="D124" s="2">
        <v>69.75</v>
      </c>
      <c r="E124" s="6">
        <f t="shared" ca="1" si="1"/>
        <v>18.793060449574725</v>
      </c>
    </row>
    <row r="125" spans="4:5" x14ac:dyDescent="0.25">
      <c r="D125" s="2">
        <v>69.5</v>
      </c>
      <c r="E125" s="6">
        <f t="shared" ca="1" si="1"/>
        <v>18.567105103280682</v>
      </c>
    </row>
    <row r="126" spans="4:5" x14ac:dyDescent="0.25">
      <c r="D126" s="2">
        <v>69.25</v>
      </c>
      <c r="E126" s="6">
        <f t="shared" ca="1" si="1"/>
        <v>18.341149756986638</v>
      </c>
    </row>
    <row r="127" spans="4:5" x14ac:dyDescent="0.25">
      <c r="D127" s="2">
        <v>69</v>
      </c>
      <c r="E127" s="6">
        <f t="shared" ca="1" si="1"/>
        <v>18.115194410692588</v>
      </c>
    </row>
    <row r="128" spans="4:5" x14ac:dyDescent="0.25">
      <c r="D128" s="2">
        <v>68.75</v>
      </c>
      <c r="E128" s="6">
        <f t="shared" ca="1" si="1"/>
        <v>17.889239064398545</v>
      </c>
    </row>
    <row r="129" spans="4:5" x14ac:dyDescent="0.25">
      <c r="D129" s="2">
        <v>68.5</v>
      </c>
      <c r="E129" s="6">
        <f t="shared" ca="1" si="1"/>
        <v>17.663283718104495</v>
      </c>
    </row>
    <row r="130" spans="4:5" x14ac:dyDescent="0.25">
      <c r="D130" s="2">
        <v>68.25</v>
      </c>
      <c r="E130" s="6">
        <f t="shared" ca="1" si="1"/>
        <v>17.437328371810452</v>
      </c>
    </row>
    <row r="131" spans="4:5" x14ac:dyDescent="0.25">
      <c r="D131" s="2">
        <v>68</v>
      </c>
      <c r="E131" s="6">
        <f t="shared" ca="1" si="1"/>
        <v>17.211373025516409</v>
      </c>
    </row>
    <row r="132" spans="4:5" x14ac:dyDescent="0.25">
      <c r="D132" s="2">
        <v>67.75</v>
      </c>
      <c r="E132" s="6">
        <f t="shared" ca="1" si="1"/>
        <v>16.985417679222358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16.759462332928315</v>
      </c>
    </row>
    <row r="134" spans="4:5" x14ac:dyDescent="0.25">
      <c r="D134" s="2">
        <v>67.25</v>
      </c>
      <c r="E134" s="6">
        <f t="shared" ca="1" si="2"/>
        <v>16.533506986634265</v>
      </c>
    </row>
    <row r="135" spans="4:5" x14ac:dyDescent="0.25">
      <c r="D135" s="2">
        <v>67</v>
      </c>
      <c r="E135" s="6">
        <f t="shared" ca="1" si="2"/>
        <v>16.307551640340222</v>
      </c>
    </row>
    <row r="136" spans="4:5" x14ac:dyDescent="0.25">
      <c r="D136" s="2">
        <v>66.75</v>
      </c>
      <c r="E136" s="6">
        <f t="shared" ca="1" si="2"/>
        <v>16.081596294046179</v>
      </c>
    </row>
    <row r="137" spans="4:5" x14ac:dyDescent="0.25">
      <c r="D137" s="2">
        <v>66.5</v>
      </c>
      <c r="E137" s="6">
        <f t="shared" ca="1" si="2"/>
        <v>15.926120481927715</v>
      </c>
    </row>
    <row r="138" spans="4:5" x14ac:dyDescent="0.25">
      <c r="D138" s="2">
        <v>66.25</v>
      </c>
      <c r="E138" s="6">
        <f t="shared" ca="1" si="2"/>
        <v>15.810481927710846</v>
      </c>
    </row>
    <row r="139" spans="4:5" x14ac:dyDescent="0.25">
      <c r="D139" s="2">
        <v>66</v>
      </c>
      <c r="E139" s="6">
        <f t="shared" ca="1" si="2"/>
        <v>15.694843373493981</v>
      </c>
    </row>
    <row r="140" spans="4:5" x14ac:dyDescent="0.25">
      <c r="D140" s="2">
        <v>65.75</v>
      </c>
      <c r="E140" s="6">
        <f t="shared" ca="1" si="2"/>
        <v>15.579204819277113</v>
      </c>
    </row>
    <row r="141" spans="4:5" x14ac:dyDescent="0.25">
      <c r="D141" s="2">
        <v>65.5</v>
      </c>
      <c r="E141" s="6">
        <f t="shared" ca="1" si="2"/>
        <v>15.463566265060244</v>
      </c>
    </row>
    <row r="142" spans="4:5" x14ac:dyDescent="0.25">
      <c r="D142" s="2">
        <v>65.25</v>
      </c>
      <c r="E142" s="6">
        <f t="shared" ca="1" si="2"/>
        <v>15.347927710843379</v>
      </c>
    </row>
    <row r="143" spans="4:5" x14ac:dyDescent="0.25">
      <c r="D143" s="2">
        <v>65</v>
      </c>
      <c r="E143" s="6">
        <f t="shared" ca="1" si="2"/>
        <v>15.232289156626511</v>
      </c>
    </row>
    <row r="144" spans="4:5" x14ac:dyDescent="0.25">
      <c r="D144" s="2">
        <v>64.75</v>
      </c>
      <c r="E144" s="6">
        <f t="shared" ca="1" si="2"/>
        <v>15.116650602409642</v>
      </c>
    </row>
    <row r="145" spans="4:5" x14ac:dyDescent="0.25">
      <c r="D145" s="2">
        <v>64.5</v>
      </c>
      <c r="E145" s="6">
        <f t="shared" ca="1" si="2"/>
        <v>15.001012048192774</v>
      </c>
    </row>
    <row r="146" spans="4:5" x14ac:dyDescent="0.25">
      <c r="D146" s="2">
        <v>64.25</v>
      </c>
      <c r="E146" s="6">
        <f t="shared" ca="1" si="2"/>
        <v>14.885373493975909</v>
      </c>
    </row>
    <row r="147" spans="4:5" x14ac:dyDescent="0.25">
      <c r="D147" s="2">
        <v>64</v>
      </c>
      <c r="E147" s="6">
        <f t="shared" ca="1" si="2"/>
        <v>14.76973493975904</v>
      </c>
    </row>
    <row r="148" spans="4:5" x14ac:dyDescent="0.25">
      <c r="D148" s="2">
        <v>63.75</v>
      </c>
      <c r="E148" s="6">
        <f t="shared" ca="1" si="2"/>
        <v>14.654096385542172</v>
      </c>
    </row>
    <row r="149" spans="4:5" x14ac:dyDescent="0.25">
      <c r="D149" s="2">
        <v>63.5</v>
      </c>
      <c r="E149" s="6">
        <f t="shared" ca="1" si="2"/>
        <v>14.538457831325307</v>
      </c>
    </row>
    <row r="150" spans="4:5" x14ac:dyDescent="0.25">
      <c r="D150" s="2">
        <v>63.25</v>
      </c>
      <c r="E150" s="6">
        <f t="shared" ca="1" si="2"/>
        <v>14.422819277108438</v>
      </c>
    </row>
    <row r="151" spans="4:5" x14ac:dyDescent="0.25">
      <c r="D151" s="2">
        <v>63</v>
      </c>
      <c r="E151" s="6">
        <f t="shared" ca="1" si="2"/>
        <v>14.30718072289157</v>
      </c>
    </row>
    <row r="152" spans="4:5" x14ac:dyDescent="0.25">
      <c r="D152" s="2">
        <v>62.75</v>
      </c>
      <c r="E152" s="6">
        <f t="shared" ca="1" si="2"/>
        <v>14.191542168674701</v>
      </c>
    </row>
    <row r="153" spans="4:5" x14ac:dyDescent="0.25">
      <c r="D153" s="2">
        <v>62.5</v>
      </c>
      <c r="E153" s="6">
        <f t="shared" ca="1" si="2"/>
        <v>14.075903614457836</v>
      </c>
    </row>
    <row r="154" spans="4:5" x14ac:dyDescent="0.25">
      <c r="D154" s="2">
        <v>62.25</v>
      </c>
      <c r="E154" s="6">
        <f t="shared" ca="1" si="2"/>
        <v>13.960265060240967</v>
      </c>
    </row>
    <row r="155" spans="4:5" x14ac:dyDescent="0.25">
      <c r="D155" s="2">
        <v>62</v>
      </c>
      <c r="E155" s="6">
        <f t="shared" ca="1" si="2"/>
        <v>13.844626506024099</v>
      </c>
    </row>
    <row r="156" spans="4:5" x14ac:dyDescent="0.25">
      <c r="D156" s="2">
        <v>61.75</v>
      </c>
      <c r="E156" s="6">
        <f t="shared" ca="1" si="2"/>
        <v>13.728987951807234</v>
      </c>
    </row>
    <row r="157" spans="4:5" x14ac:dyDescent="0.25">
      <c r="D157" s="2">
        <v>61.5</v>
      </c>
      <c r="E157" s="6">
        <f t="shared" ca="1" si="2"/>
        <v>13.613349397590365</v>
      </c>
    </row>
    <row r="158" spans="4:5" x14ac:dyDescent="0.25">
      <c r="D158" s="2">
        <v>61.25</v>
      </c>
      <c r="E158" s="6">
        <f t="shared" ca="1" si="2"/>
        <v>13.497710843373497</v>
      </c>
    </row>
    <row r="159" spans="4:5" x14ac:dyDescent="0.25">
      <c r="D159" s="2">
        <v>61</v>
      </c>
      <c r="E159" s="6">
        <f t="shared" ca="1" si="2"/>
        <v>13.382072289156628</v>
      </c>
    </row>
    <row r="160" spans="4:5" x14ac:dyDescent="0.25">
      <c r="D160" s="2">
        <v>60.75</v>
      </c>
      <c r="E160" s="6">
        <f t="shared" ca="1" si="2"/>
        <v>13.266433734939763</v>
      </c>
    </row>
    <row r="161" spans="4:5" x14ac:dyDescent="0.25">
      <c r="D161" s="2">
        <v>60.5</v>
      </c>
      <c r="E161" s="6">
        <f t="shared" ca="1" si="2"/>
        <v>13.150795180722895</v>
      </c>
    </row>
    <row r="162" spans="4:5" x14ac:dyDescent="0.25">
      <c r="D162" s="2">
        <v>60.25</v>
      </c>
      <c r="E162" s="6">
        <f t="shared" ca="1" si="2"/>
        <v>13.035156626506026</v>
      </c>
    </row>
    <row r="163" spans="4:5" x14ac:dyDescent="0.25">
      <c r="D163" s="2">
        <v>60</v>
      </c>
      <c r="E163" s="6">
        <f t="shared" ca="1" si="2"/>
        <v>12.919518072289161</v>
      </c>
    </row>
    <row r="164" spans="4:5" x14ac:dyDescent="0.25">
      <c r="D164" s="2">
        <v>59.75</v>
      </c>
      <c r="E164" s="6">
        <f t="shared" ca="1" si="2"/>
        <v>12.803879518072293</v>
      </c>
    </row>
    <row r="165" spans="4:5" x14ac:dyDescent="0.25">
      <c r="D165" s="2">
        <v>59.5</v>
      </c>
      <c r="E165" s="6">
        <f t="shared" ca="1" si="2"/>
        <v>12.688240963855424</v>
      </c>
    </row>
    <row r="166" spans="4:5" x14ac:dyDescent="0.25">
      <c r="D166" s="2">
        <v>59.25</v>
      </c>
      <c r="E166" s="6">
        <f t="shared" ca="1" si="2"/>
        <v>12.572602409638556</v>
      </c>
    </row>
    <row r="167" spans="4:5" x14ac:dyDescent="0.25">
      <c r="D167" s="2">
        <v>59</v>
      </c>
      <c r="E167" s="6">
        <f t="shared" ca="1" si="2"/>
        <v>12.456963855421691</v>
      </c>
    </row>
    <row r="168" spans="4:5" x14ac:dyDescent="0.25">
      <c r="D168" s="2">
        <v>58.75</v>
      </c>
      <c r="E168" s="6">
        <f t="shared" ca="1" si="2"/>
        <v>12.341325301204822</v>
      </c>
    </row>
    <row r="169" spans="4:5" x14ac:dyDescent="0.25">
      <c r="D169" s="2">
        <v>58.5</v>
      </c>
      <c r="E169" s="6">
        <f t="shared" ca="1" si="2"/>
        <v>12.225686746987954</v>
      </c>
    </row>
    <row r="170" spans="4:5" x14ac:dyDescent="0.25">
      <c r="D170" s="2">
        <v>58.25</v>
      </c>
      <c r="E170" s="6">
        <f t="shared" ca="1" si="2"/>
        <v>12.110048192771089</v>
      </c>
    </row>
    <row r="171" spans="4:5" x14ac:dyDescent="0.25">
      <c r="D171" s="2">
        <v>58</v>
      </c>
      <c r="E171" s="6">
        <f t="shared" ca="1" si="2"/>
        <v>11.99440963855422</v>
      </c>
    </row>
    <row r="172" spans="4:5" x14ac:dyDescent="0.25">
      <c r="D172" s="2">
        <v>57.75</v>
      </c>
      <c r="E172" s="6">
        <f t="shared" ca="1" si="2"/>
        <v>11.878771084337352</v>
      </c>
    </row>
    <row r="173" spans="4:5" x14ac:dyDescent="0.25">
      <c r="D173" s="2">
        <v>57.5</v>
      </c>
      <c r="E173" s="6">
        <f t="shared" ca="1" si="2"/>
        <v>11.763132530120487</v>
      </c>
    </row>
    <row r="174" spans="4:5" x14ac:dyDescent="0.25">
      <c r="D174" s="2">
        <v>57.25</v>
      </c>
      <c r="E174" s="6">
        <f t="shared" ca="1" si="2"/>
        <v>11.647493975903618</v>
      </c>
    </row>
    <row r="175" spans="4:5" x14ac:dyDescent="0.25">
      <c r="D175" s="2">
        <v>57</v>
      </c>
      <c r="E175" s="6">
        <f t="shared" ca="1" si="2"/>
        <v>11.53185542168675</v>
      </c>
    </row>
    <row r="176" spans="4:5" x14ac:dyDescent="0.25">
      <c r="D176" s="2">
        <v>56.75</v>
      </c>
      <c r="E176" s="6">
        <f t="shared" ca="1" si="2"/>
        <v>11.416216867469881</v>
      </c>
    </row>
    <row r="177" spans="4:5" x14ac:dyDescent="0.25">
      <c r="D177" s="2">
        <v>56.5</v>
      </c>
      <c r="E177" s="6">
        <f t="shared" ca="1" si="2"/>
        <v>11.300578313253016</v>
      </c>
    </row>
    <row r="178" spans="4:5" x14ac:dyDescent="0.25">
      <c r="D178" s="2">
        <v>56.25</v>
      </c>
      <c r="E178" s="6">
        <f t="shared" ca="1" si="2"/>
        <v>11.184939759036148</v>
      </c>
    </row>
    <row r="179" spans="4:5" x14ac:dyDescent="0.25">
      <c r="D179" s="2">
        <v>56</v>
      </c>
      <c r="E179" s="6">
        <f t="shared" ca="1" si="2"/>
        <v>11.069301204819279</v>
      </c>
    </row>
    <row r="180" spans="4:5" x14ac:dyDescent="0.25">
      <c r="D180" s="2">
        <v>55.75</v>
      </c>
      <c r="E180" s="6">
        <f t="shared" ca="1" si="2"/>
        <v>10.953662650602414</v>
      </c>
    </row>
    <row r="181" spans="4:5" x14ac:dyDescent="0.25">
      <c r="D181" s="2">
        <v>55.5</v>
      </c>
      <c r="E181" s="6">
        <f t="shared" ca="1" si="2"/>
        <v>10.838024096385546</v>
      </c>
    </row>
    <row r="182" spans="4:5" x14ac:dyDescent="0.25">
      <c r="D182" s="2">
        <v>55.25</v>
      </c>
      <c r="E182" s="6">
        <f t="shared" ca="1" si="2"/>
        <v>10.722385542168677</v>
      </c>
    </row>
    <row r="183" spans="4:5" x14ac:dyDescent="0.25">
      <c r="D183" s="2">
        <v>55</v>
      </c>
      <c r="E183" s="6">
        <f t="shared" ca="1" si="2"/>
        <v>10.606746987951809</v>
      </c>
    </row>
    <row r="184" spans="4:5" x14ac:dyDescent="0.25">
      <c r="D184" s="2">
        <v>54.75</v>
      </c>
      <c r="E184" s="6">
        <f t="shared" ca="1" si="2"/>
        <v>10.491108433734944</v>
      </c>
    </row>
    <row r="185" spans="4:5" x14ac:dyDescent="0.25">
      <c r="D185" s="2">
        <v>54.5</v>
      </c>
      <c r="E185" s="6">
        <f t="shared" ca="1" si="2"/>
        <v>10.375469879518075</v>
      </c>
    </row>
    <row r="186" spans="4:5" x14ac:dyDescent="0.25">
      <c r="D186" s="2">
        <v>54.25</v>
      </c>
      <c r="E186" s="6">
        <f t="shared" ca="1" si="2"/>
        <v>10.259831325301207</v>
      </c>
    </row>
    <row r="187" spans="4:5" x14ac:dyDescent="0.25">
      <c r="D187" s="2">
        <v>54</v>
      </c>
      <c r="E187" s="6">
        <f t="shared" ca="1" si="2"/>
        <v>10.144192771084342</v>
      </c>
    </row>
    <row r="188" spans="4:5" x14ac:dyDescent="0.25">
      <c r="D188" s="2">
        <v>53.75</v>
      </c>
      <c r="E188" s="6">
        <f t="shared" ca="1" si="2"/>
        <v>10.028554216867473</v>
      </c>
    </row>
    <row r="189" spans="4:5" x14ac:dyDescent="0.25">
      <c r="D189" s="2">
        <v>53.5</v>
      </c>
      <c r="E189" s="6">
        <f t="shared" ca="1" si="2"/>
        <v>9.9129156626506045</v>
      </c>
    </row>
    <row r="190" spans="4:5" x14ac:dyDescent="0.25">
      <c r="D190" s="2">
        <v>53.25</v>
      </c>
      <c r="E190" s="6">
        <f t="shared" ca="1" si="2"/>
        <v>9.797277108433736</v>
      </c>
    </row>
    <row r="191" spans="4:5" x14ac:dyDescent="0.25">
      <c r="D191" s="2">
        <v>53</v>
      </c>
      <c r="E191" s="6">
        <f t="shared" ca="1" si="2"/>
        <v>9.681638554216871</v>
      </c>
    </row>
    <row r="192" spans="4:5" x14ac:dyDescent="0.25">
      <c r="D192" s="2">
        <v>52.75</v>
      </c>
      <c r="E192" s="6">
        <f t="shared" ca="1" si="2"/>
        <v>9.5660000000000025</v>
      </c>
    </row>
    <row r="193" spans="4:5" x14ac:dyDescent="0.25">
      <c r="D193" s="2">
        <v>52.5</v>
      </c>
      <c r="E193" s="6">
        <f t="shared" ca="1" si="2"/>
        <v>9.450361445783134</v>
      </c>
    </row>
    <row r="194" spans="4:5" x14ac:dyDescent="0.25">
      <c r="D194" s="2">
        <v>52.25</v>
      </c>
      <c r="E194" s="6">
        <f t="shared" ca="1" si="2"/>
        <v>9.334722891566269</v>
      </c>
    </row>
    <row r="195" spans="4:5" x14ac:dyDescent="0.25">
      <c r="D195" s="2">
        <v>52</v>
      </c>
      <c r="E195" s="6">
        <f t="shared" ca="1" si="2"/>
        <v>9.2190843373494005</v>
      </c>
    </row>
    <row r="196" spans="4:5" x14ac:dyDescent="0.25">
      <c r="D196" s="2">
        <v>51.75</v>
      </c>
      <c r="E196" s="6">
        <f t="shared" ca="1" si="2"/>
        <v>9.1034457831325319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8.9878072289156634</v>
      </c>
    </row>
    <row r="198" spans="4:5" x14ac:dyDescent="0.25">
      <c r="D198" s="2">
        <v>51.25</v>
      </c>
      <c r="E198" s="6">
        <f t="shared" ca="1" si="3"/>
        <v>8.8721686746987984</v>
      </c>
    </row>
    <row r="199" spans="4:5" x14ac:dyDescent="0.25">
      <c r="D199" s="2">
        <v>51</v>
      </c>
      <c r="E199" s="6">
        <f t="shared" ca="1" si="3"/>
        <v>8.7565301204819299</v>
      </c>
    </row>
    <row r="200" spans="4:5" x14ac:dyDescent="0.25">
      <c r="D200" s="2">
        <v>50.75</v>
      </c>
      <c r="E200" s="6">
        <f t="shared" ca="1" si="3"/>
        <v>8.6408915662650614</v>
      </c>
    </row>
    <row r="201" spans="4:5" x14ac:dyDescent="0.25">
      <c r="D201" s="2">
        <v>50.5</v>
      </c>
      <c r="E201" s="6">
        <f t="shared" ca="1" si="3"/>
        <v>8.5252530120481964</v>
      </c>
    </row>
    <row r="202" spans="4:5" x14ac:dyDescent="0.25">
      <c r="D202" s="2">
        <v>50.25</v>
      </c>
      <c r="E202" s="6">
        <f t="shared" ca="1" si="3"/>
        <v>8.4096144578313279</v>
      </c>
    </row>
    <row r="203" spans="4:5" x14ac:dyDescent="0.25">
      <c r="D203" s="2">
        <v>50</v>
      </c>
      <c r="E203" s="6">
        <f t="shared" ca="1" si="3"/>
        <v>8.2939759036144594</v>
      </c>
    </row>
    <row r="204" spans="4:5" x14ac:dyDescent="0.25">
      <c r="D204" s="2">
        <v>49.75</v>
      </c>
      <c r="E204" s="6">
        <f t="shared" ca="1" si="3"/>
        <v>8.1783373493975908</v>
      </c>
    </row>
    <row r="205" spans="4:5" x14ac:dyDescent="0.25">
      <c r="D205" s="2">
        <v>49.5</v>
      </c>
      <c r="E205" s="6">
        <f t="shared" ca="1" si="3"/>
        <v>8.0626987951807259</v>
      </c>
    </row>
    <row r="206" spans="4:5" x14ac:dyDescent="0.25">
      <c r="D206" s="2">
        <v>49.25</v>
      </c>
      <c r="E206" s="6">
        <f t="shared" ca="1" si="3"/>
        <v>7.9698628257887503</v>
      </c>
    </row>
    <row r="207" spans="4:5" x14ac:dyDescent="0.25">
      <c r="D207" s="2">
        <v>49</v>
      </c>
      <c r="E207" s="6">
        <f t="shared" ca="1" si="3"/>
        <v>7.9040329218106979</v>
      </c>
    </row>
    <row r="208" spans="4:5" x14ac:dyDescent="0.25">
      <c r="D208" s="2">
        <v>48.75</v>
      </c>
      <c r="E208" s="6">
        <f t="shared" ca="1" si="3"/>
        <v>7.8382030178326456</v>
      </c>
    </row>
    <row r="209" spans="4:5" x14ac:dyDescent="0.25">
      <c r="D209" s="2">
        <v>48.5</v>
      </c>
      <c r="E209" s="6">
        <f t="shared" ca="1" si="3"/>
        <v>7.7723731138545933</v>
      </c>
    </row>
    <row r="210" spans="4:5" x14ac:dyDescent="0.25">
      <c r="D210" s="2">
        <v>48.25</v>
      </c>
      <c r="E210" s="6">
        <f t="shared" ca="1" si="3"/>
        <v>7.706543209876541</v>
      </c>
    </row>
    <row r="211" spans="4:5" x14ac:dyDescent="0.25">
      <c r="D211" s="2">
        <v>48</v>
      </c>
      <c r="E211" s="6">
        <f t="shared" ca="1" si="3"/>
        <v>7.6407133058984886</v>
      </c>
    </row>
    <row r="212" spans="4:5" x14ac:dyDescent="0.25">
      <c r="D212" s="2">
        <v>47.75</v>
      </c>
      <c r="E212" s="6">
        <f t="shared" ca="1" si="3"/>
        <v>7.5748834019204381</v>
      </c>
    </row>
    <row r="213" spans="4:5" x14ac:dyDescent="0.25">
      <c r="D213" s="2">
        <v>47.5</v>
      </c>
      <c r="E213" s="6">
        <f t="shared" ca="1" si="3"/>
        <v>7.5090534979423857</v>
      </c>
    </row>
    <row r="214" spans="4:5" x14ac:dyDescent="0.25">
      <c r="D214" s="2">
        <v>47.25</v>
      </c>
      <c r="E214" s="6">
        <f t="shared" ca="1" si="3"/>
        <v>7.4432235939643334</v>
      </c>
    </row>
    <row r="215" spans="4:5" x14ac:dyDescent="0.25">
      <c r="D215" s="2">
        <v>47</v>
      </c>
      <c r="E215" s="6">
        <f t="shared" ca="1" si="3"/>
        <v>7.3773936899862811</v>
      </c>
    </row>
    <row r="216" spans="4:5" x14ac:dyDescent="0.25">
      <c r="D216" s="2">
        <v>46.75</v>
      </c>
      <c r="E216" s="6">
        <f t="shared" ca="1" si="3"/>
        <v>7.3115637860082288</v>
      </c>
    </row>
    <row r="217" spans="4:5" x14ac:dyDescent="0.25">
      <c r="D217" s="2">
        <v>46.5</v>
      </c>
      <c r="E217" s="6">
        <f t="shared" ca="1" si="3"/>
        <v>7.2457338820301764</v>
      </c>
    </row>
    <row r="218" spans="4:5" x14ac:dyDescent="0.25">
      <c r="D218" s="2">
        <v>46.25</v>
      </c>
      <c r="E218" s="6">
        <f t="shared" ca="1" si="3"/>
        <v>7.1799039780521241</v>
      </c>
    </row>
    <row r="219" spans="4:5" x14ac:dyDescent="0.25">
      <c r="D219" s="2">
        <v>46</v>
      </c>
      <c r="E219" s="6">
        <f t="shared" ca="1" si="3"/>
        <v>7.1140740740740736</v>
      </c>
    </row>
    <row r="220" spans="4:5" x14ac:dyDescent="0.25">
      <c r="D220" s="2">
        <v>45.75</v>
      </c>
      <c r="E220" s="6">
        <f t="shared" ca="1" si="3"/>
        <v>7.0482441700960212</v>
      </c>
    </row>
    <row r="221" spans="4:5" x14ac:dyDescent="0.25">
      <c r="D221" s="2">
        <v>45.5</v>
      </c>
      <c r="E221" s="6">
        <f t="shared" ca="1" si="3"/>
        <v>6.9824142661179689</v>
      </c>
    </row>
    <row r="222" spans="4:5" x14ac:dyDescent="0.25">
      <c r="D222" s="2">
        <v>45.25</v>
      </c>
      <c r="E222" s="6">
        <f t="shared" ca="1" si="3"/>
        <v>6.9165843621399166</v>
      </c>
    </row>
    <row r="223" spans="4:5" x14ac:dyDescent="0.25">
      <c r="D223" s="2">
        <v>45</v>
      </c>
      <c r="E223" s="6">
        <f t="shared" ca="1" si="3"/>
        <v>6.8507544581618642</v>
      </c>
    </row>
    <row r="224" spans="4:5" x14ac:dyDescent="0.25">
      <c r="D224" s="2">
        <v>44.75</v>
      </c>
      <c r="E224" s="6">
        <f t="shared" ca="1" si="3"/>
        <v>6.7849245541838119</v>
      </c>
    </row>
    <row r="225" spans="4:5" x14ac:dyDescent="0.25">
      <c r="D225" s="2">
        <v>44.5</v>
      </c>
      <c r="E225" s="6">
        <f t="shared" ca="1" si="3"/>
        <v>6.7190946502057596</v>
      </c>
    </row>
    <row r="226" spans="4:5" x14ac:dyDescent="0.25">
      <c r="D226" s="2">
        <v>44.25</v>
      </c>
      <c r="E226" s="6">
        <f t="shared" ca="1" si="3"/>
        <v>6.6532647462277072</v>
      </c>
    </row>
    <row r="227" spans="4:5" x14ac:dyDescent="0.25">
      <c r="D227" s="2">
        <v>44</v>
      </c>
      <c r="E227" s="6">
        <f t="shared" ca="1" si="3"/>
        <v>6.5874348422496567</v>
      </c>
    </row>
    <row r="228" spans="4:5" x14ac:dyDescent="0.25">
      <c r="D228" s="2">
        <v>43.75</v>
      </c>
      <c r="E228" s="6">
        <f t="shared" ca="1" si="3"/>
        <v>6.5216049382716044</v>
      </c>
    </row>
    <row r="229" spans="4:5" x14ac:dyDescent="0.25">
      <c r="D229" s="2">
        <v>43.5</v>
      </c>
      <c r="E229" s="6">
        <f t="shared" ca="1" si="3"/>
        <v>6.455775034293552</v>
      </c>
    </row>
    <row r="230" spans="4:5" x14ac:dyDescent="0.25">
      <c r="D230" s="2">
        <v>43.25</v>
      </c>
      <c r="E230" s="6">
        <f t="shared" ca="1" si="3"/>
        <v>6.3899451303154997</v>
      </c>
    </row>
    <row r="231" spans="4:5" x14ac:dyDescent="0.25">
      <c r="D231" s="2">
        <v>43</v>
      </c>
      <c r="E231" s="6">
        <f t="shared" ca="1" si="3"/>
        <v>6.3241152263374474</v>
      </c>
    </row>
    <row r="232" spans="4:5" x14ac:dyDescent="0.25">
      <c r="D232" s="2">
        <v>42.75</v>
      </c>
      <c r="E232" s="6">
        <f t="shared" ca="1" si="3"/>
        <v>6.2582853223593951</v>
      </c>
    </row>
    <row r="233" spans="4:5" x14ac:dyDescent="0.25">
      <c r="D233" s="2">
        <v>42.5</v>
      </c>
      <c r="E233" s="6">
        <f t="shared" ca="1" si="3"/>
        <v>6.1924554183813427</v>
      </c>
    </row>
    <row r="234" spans="4:5" x14ac:dyDescent="0.25">
      <c r="D234" s="2">
        <v>42.25</v>
      </c>
      <c r="E234" s="6">
        <f t="shared" ca="1" si="3"/>
        <v>6.1266255144032922</v>
      </c>
    </row>
    <row r="235" spans="4:5" x14ac:dyDescent="0.25">
      <c r="D235" s="2">
        <v>42</v>
      </c>
      <c r="E235" s="6">
        <f t="shared" ca="1" si="3"/>
        <v>6.0607956104252398</v>
      </c>
    </row>
    <row r="236" spans="4:5" x14ac:dyDescent="0.25">
      <c r="D236" s="2">
        <v>41.75</v>
      </c>
      <c r="E236" s="6">
        <f t="shared" ca="1" si="3"/>
        <v>5.9949657064471875</v>
      </c>
    </row>
    <row r="237" spans="4:5" x14ac:dyDescent="0.25">
      <c r="D237" s="2">
        <v>41.5</v>
      </c>
      <c r="E237" s="6">
        <f t="shared" ca="1" si="3"/>
        <v>5.9291358024691352</v>
      </c>
    </row>
    <row r="238" spans="4:5" x14ac:dyDescent="0.25">
      <c r="D238" s="2">
        <v>41.25</v>
      </c>
      <c r="E238" s="6">
        <f t="shared" ca="1" si="3"/>
        <v>5.8633058984910829</v>
      </c>
    </row>
    <row r="239" spans="4:5" x14ac:dyDescent="0.25">
      <c r="D239" s="2">
        <v>41</v>
      </c>
      <c r="E239" s="6">
        <f t="shared" ca="1" si="3"/>
        <v>5.7974759945130305</v>
      </c>
    </row>
    <row r="240" spans="4:5" x14ac:dyDescent="0.25">
      <c r="D240" s="2">
        <v>40.75</v>
      </c>
      <c r="E240" s="6">
        <f t="shared" ca="1" si="3"/>
        <v>5.7316460905349782</v>
      </c>
    </row>
    <row r="241" spans="4:5" x14ac:dyDescent="0.25">
      <c r="D241" s="2">
        <v>40.5</v>
      </c>
      <c r="E241" s="6">
        <f t="shared" ca="1" si="3"/>
        <v>5.6658161865569259</v>
      </c>
    </row>
    <row r="242" spans="4:5" x14ac:dyDescent="0.25">
      <c r="D242" s="2">
        <v>40.25</v>
      </c>
      <c r="E242" s="6">
        <f t="shared" ca="1" si="3"/>
        <v>5.5999862825788753</v>
      </c>
    </row>
    <row r="243" spans="4:5" x14ac:dyDescent="0.25">
      <c r="D243" s="2">
        <v>40</v>
      </c>
      <c r="E243" s="6">
        <f t="shared" ca="1" si="3"/>
        <v>5.534156378600823</v>
      </c>
    </row>
    <row r="244" spans="4:5" x14ac:dyDescent="0.25">
      <c r="D244" s="2">
        <v>39.75</v>
      </c>
      <c r="E244" s="6">
        <f t="shared" ca="1" si="3"/>
        <v>5.4683264746227707</v>
      </c>
    </row>
    <row r="245" spans="4:5" x14ac:dyDescent="0.25">
      <c r="D245" s="2">
        <v>39.5</v>
      </c>
      <c r="E245" s="6">
        <f t="shared" ca="1" si="3"/>
        <v>5.4024965706447183</v>
      </c>
    </row>
    <row r="246" spans="4:5" x14ac:dyDescent="0.25">
      <c r="D246" s="2">
        <v>39.25</v>
      </c>
      <c r="E246" s="6">
        <f t="shared" ca="1" si="3"/>
        <v>5.336666666666666</v>
      </c>
    </row>
    <row r="247" spans="4:5" x14ac:dyDescent="0.25">
      <c r="D247" s="2">
        <v>39</v>
      </c>
      <c r="E247" s="6">
        <f t="shared" ca="1" si="3"/>
        <v>5.2708367626886137</v>
      </c>
    </row>
    <row r="248" spans="4:5" x14ac:dyDescent="0.25">
      <c r="D248" s="2">
        <v>38.75</v>
      </c>
      <c r="E248" s="6">
        <f t="shared" ca="1" si="3"/>
        <v>5.2050068587105613</v>
      </c>
    </row>
    <row r="249" spans="4:5" x14ac:dyDescent="0.25">
      <c r="D249" s="2">
        <v>38.5</v>
      </c>
      <c r="E249" s="6">
        <f t="shared" ca="1" si="3"/>
        <v>5.1391769547325108</v>
      </c>
    </row>
    <row r="250" spans="4:5" x14ac:dyDescent="0.25">
      <c r="D250" s="2">
        <v>38.25</v>
      </c>
      <c r="E250" s="6">
        <f t="shared" ca="1" si="3"/>
        <v>5.0733470507544585</v>
      </c>
    </row>
    <row r="251" spans="4:5" x14ac:dyDescent="0.25">
      <c r="D251" s="2">
        <v>38</v>
      </c>
      <c r="E251" s="6">
        <f t="shared" ca="1" si="3"/>
        <v>5.0075171467764061</v>
      </c>
    </row>
    <row r="252" spans="4:5" x14ac:dyDescent="0.25">
      <c r="D252" s="2">
        <v>37.75</v>
      </c>
      <c r="E252" s="6">
        <f t="shared" ca="1" si="3"/>
        <v>4.9416872427983538</v>
      </c>
    </row>
    <row r="253" spans="4:5" x14ac:dyDescent="0.25">
      <c r="D253" s="2">
        <v>37.5</v>
      </c>
      <c r="E253" s="6">
        <f t="shared" ca="1" si="3"/>
        <v>4.8758573388203015</v>
      </c>
    </row>
    <row r="254" spans="4:5" x14ac:dyDescent="0.25">
      <c r="D254" s="2">
        <v>37.25</v>
      </c>
      <c r="E254" s="6">
        <f t="shared" ca="1" si="3"/>
        <v>4.8100274348422491</v>
      </c>
    </row>
    <row r="255" spans="4:5" x14ac:dyDescent="0.25">
      <c r="D255" s="2">
        <v>37</v>
      </c>
      <c r="E255" s="6">
        <f t="shared" ca="1" si="3"/>
        <v>4.7441975308641968</v>
      </c>
    </row>
    <row r="256" spans="4:5" x14ac:dyDescent="0.25">
      <c r="D256" s="2">
        <v>36.75</v>
      </c>
      <c r="E256" s="6">
        <f t="shared" ca="1" si="3"/>
        <v>4.6783676268861445</v>
      </c>
    </row>
    <row r="257" spans="4:5" x14ac:dyDescent="0.25">
      <c r="D257" s="2">
        <v>36.5</v>
      </c>
      <c r="E257" s="6">
        <f t="shared" ca="1" si="3"/>
        <v>4.6125377229080939</v>
      </c>
    </row>
    <row r="258" spans="4:5" x14ac:dyDescent="0.25">
      <c r="D258" s="2">
        <v>36.25</v>
      </c>
      <c r="E258" s="6">
        <f t="shared" ca="1" si="3"/>
        <v>4.5467078189300416</v>
      </c>
    </row>
    <row r="259" spans="4:5" x14ac:dyDescent="0.25">
      <c r="D259" s="2">
        <v>36</v>
      </c>
      <c r="E259" s="6">
        <f t="shared" ca="1" si="3"/>
        <v>4.4808779149519893</v>
      </c>
    </row>
    <row r="260" spans="4:5" x14ac:dyDescent="0.25">
      <c r="D260" s="2">
        <v>35.75</v>
      </c>
      <c r="E260" s="6">
        <f t="shared" ca="1" si="3"/>
        <v>4.415048010973937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4.3492181069958846</v>
      </c>
    </row>
    <row r="262" spans="4:5" x14ac:dyDescent="0.25">
      <c r="D262" s="2">
        <v>35.25</v>
      </c>
      <c r="E262" s="6">
        <f t="shared" ca="1" si="4"/>
        <v>4.2833882030178323</v>
      </c>
    </row>
    <row r="263" spans="4:5" x14ac:dyDescent="0.25">
      <c r="D263" s="2">
        <v>35</v>
      </c>
      <c r="E263" s="6">
        <f t="shared" ca="1" si="4"/>
        <v>4.21755829903978</v>
      </c>
    </row>
    <row r="264" spans="4:5" x14ac:dyDescent="0.25">
      <c r="D264" s="2">
        <v>34.75</v>
      </c>
      <c r="E264" s="6">
        <f t="shared" ca="1" si="4"/>
        <v>4.1517283950617294</v>
      </c>
    </row>
    <row r="265" spans="4:5" x14ac:dyDescent="0.25">
      <c r="D265" s="2">
        <v>34.5</v>
      </c>
      <c r="E265" s="6">
        <f t="shared" ca="1" si="4"/>
        <v>4.0858984910836771</v>
      </c>
    </row>
    <row r="266" spans="4:5" x14ac:dyDescent="0.25">
      <c r="D266" s="2">
        <v>34.25</v>
      </c>
      <c r="E266" s="6">
        <f t="shared" ca="1" si="4"/>
        <v>4.0200685871056248</v>
      </c>
    </row>
    <row r="267" spans="4:5" x14ac:dyDescent="0.25">
      <c r="D267" s="2">
        <v>34</v>
      </c>
      <c r="E267" s="6">
        <f t="shared" ca="1" si="4"/>
        <v>3.9691111111111121</v>
      </c>
    </row>
    <row r="268" spans="4:5" x14ac:dyDescent="0.25">
      <c r="D268" s="2">
        <v>33.75</v>
      </c>
      <c r="E268" s="6">
        <f t="shared" ca="1" si="4"/>
        <v>3.9246759259259267</v>
      </c>
    </row>
    <row r="269" spans="4:5" x14ac:dyDescent="0.25">
      <c r="D269" s="2">
        <v>33.5</v>
      </c>
      <c r="E269" s="6">
        <f t="shared" ca="1" si="4"/>
        <v>3.8802407407407422</v>
      </c>
    </row>
    <row r="270" spans="4:5" x14ac:dyDescent="0.25">
      <c r="D270" s="2">
        <v>33.25</v>
      </c>
      <c r="E270" s="6">
        <f t="shared" ca="1" si="4"/>
        <v>3.8358055555555568</v>
      </c>
    </row>
    <row r="271" spans="4:5" x14ac:dyDescent="0.25">
      <c r="D271" s="2">
        <v>33</v>
      </c>
      <c r="E271" s="6">
        <f t="shared" ca="1" si="4"/>
        <v>3.7913703703703714</v>
      </c>
    </row>
    <row r="272" spans="4:5" x14ac:dyDescent="0.25">
      <c r="D272" s="2">
        <v>32.75</v>
      </c>
      <c r="E272" s="6">
        <f t="shared" ca="1" si="4"/>
        <v>3.746935185185186</v>
      </c>
    </row>
    <row r="273" spans="4:5" x14ac:dyDescent="0.25">
      <c r="D273" s="2">
        <v>32.5</v>
      </c>
      <c r="E273" s="6">
        <f t="shared" ca="1" si="4"/>
        <v>3.7025000000000015</v>
      </c>
    </row>
    <row r="274" spans="4:5" x14ac:dyDescent="0.25">
      <c r="D274" s="2">
        <v>32.25</v>
      </c>
      <c r="E274" s="6">
        <f t="shared" ca="1" si="4"/>
        <v>3.658064814814816</v>
      </c>
    </row>
    <row r="275" spans="4:5" x14ac:dyDescent="0.25">
      <c r="D275" s="2">
        <v>32</v>
      </c>
      <c r="E275" s="6">
        <f t="shared" ca="1" si="4"/>
        <v>3.6136296296296306</v>
      </c>
    </row>
    <row r="276" spans="4:5" x14ac:dyDescent="0.25">
      <c r="D276" s="2">
        <v>31.75</v>
      </c>
      <c r="E276" s="6">
        <f t="shared" ca="1" si="4"/>
        <v>3.5691944444444452</v>
      </c>
    </row>
    <row r="277" spans="4:5" x14ac:dyDescent="0.25">
      <c r="D277" s="2">
        <v>31.5</v>
      </c>
      <c r="E277" s="6">
        <f t="shared" ca="1" si="4"/>
        <v>3.5247592592592598</v>
      </c>
    </row>
    <row r="278" spans="4:5" x14ac:dyDescent="0.25">
      <c r="D278" s="2">
        <v>31.25</v>
      </c>
      <c r="E278" s="6">
        <f t="shared" ca="1" si="4"/>
        <v>3.4803240740740753</v>
      </c>
    </row>
    <row r="279" spans="4:5" x14ac:dyDescent="0.25">
      <c r="D279" s="2">
        <v>31</v>
      </c>
      <c r="E279" s="6">
        <f t="shared" ca="1" si="4"/>
        <v>3.4358888888888899</v>
      </c>
    </row>
    <row r="280" spans="4:5" x14ac:dyDescent="0.25">
      <c r="D280" s="2">
        <v>30.75</v>
      </c>
      <c r="E280" s="6">
        <f t="shared" ca="1" si="4"/>
        <v>3.3914537037037045</v>
      </c>
    </row>
    <row r="281" spans="4:5" x14ac:dyDescent="0.25">
      <c r="D281" s="2">
        <v>30.5</v>
      </c>
      <c r="E281" s="6">
        <f t="shared" ca="1" si="4"/>
        <v>3.3470185185185191</v>
      </c>
    </row>
    <row r="282" spans="4:5" x14ac:dyDescent="0.25">
      <c r="D282" s="2">
        <v>30.25</v>
      </c>
      <c r="E282" s="6">
        <f t="shared" ca="1" si="4"/>
        <v>3.3025833333333345</v>
      </c>
    </row>
    <row r="283" spans="4:5" x14ac:dyDescent="0.25">
      <c r="D283" s="2">
        <v>30</v>
      </c>
      <c r="E283" s="6">
        <f t="shared" ca="1" si="4"/>
        <v>3.2581481481481491</v>
      </c>
    </row>
    <row r="284" spans="4:5" x14ac:dyDescent="0.25">
      <c r="D284" s="2">
        <v>29.75</v>
      </c>
      <c r="E284" s="6">
        <f t="shared" ca="1" si="4"/>
        <v>3.2137129629629637</v>
      </c>
    </row>
    <row r="285" spans="4:5" x14ac:dyDescent="0.25">
      <c r="D285" s="2">
        <v>29.5</v>
      </c>
      <c r="E285" s="6">
        <f t="shared" ca="1" si="4"/>
        <v>3.1692777777777783</v>
      </c>
    </row>
    <row r="286" spans="4:5" x14ac:dyDescent="0.25">
      <c r="D286" s="2">
        <v>29.25</v>
      </c>
      <c r="E286" s="6">
        <f t="shared" ca="1" si="4"/>
        <v>3.1248425925925938</v>
      </c>
    </row>
    <row r="287" spans="4:5" x14ac:dyDescent="0.25">
      <c r="D287" s="2">
        <v>29</v>
      </c>
      <c r="E287" s="6">
        <f t="shared" ca="1" si="4"/>
        <v>3.0804074074074084</v>
      </c>
    </row>
    <row r="288" spans="4:5" x14ac:dyDescent="0.25">
      <c r="D288" s="2">
        <v>28.75</v>
      </c>
      <c r="E288" s="6">
        <f t="shared" ca="1" si="4"/>
        <v>3.035972222222223</v>
      </c>
    </row>
    <row r="289" spans="4:5" x14ac:dyDescent="0.25">
      <c r="D289" s="2">
        <v>28.5</v>
      </c>
      <c r="E289" s="6">
        <f t="shared" ca="1" si="4"/>
        <v>2.9915370370370375</v>
      </c>
    </row>
    <row r="290" spans="4:5" x14ac:dyDescent="0.25">
      <c r="D290" s="2">
        <v>28.25</v>
      </c>
      <c r="E290" s="6">
        <f t="shared" ca="1" si="4"/>
        <v>2.947101851851853</v>
      </c>
    </row>
    <row r="291" spans="4:5" x14ac:dyDescent="0.25">
      <c r="D291" s="2">
        <v>28</v>
      </c>
      <c r="E291" s="6">
        <f t="shared" ca="1" si="4"/>
        <v>2.9026666666666676</v>
      </c>
    </row>
    <row r="292" spans="4:5" x14ac:dyDescent="0.25">
      <c r="D292" s="2">
        <v>27.75</v>
      </c>
      <c r="E292" s="6">
        <f t="shared" ca="1" si="4"/>
        <v>2.8582314814814822</v>
      </c>
    </row>
    <row r="293" spans="4:5" x14ac:dyDescent="0.25">
      <c r="D293" s="2">
        <v>27.5</v>
      </c>
      <c r="E293" s="6">
        <f t="shared" ca="1" si="4"/>
        <v>2.8137962962962968</v>
      </c>
    </row>
    <row r="294" spans="4:5" x14ac:dyDescent="0.25">
      <c r="D294" s="2">
        <v>27.25</v>
      </c>
      <c r="E294" s="6">
        <f t="shared" ca="1" si="4"/>
        <v>2.7693611111111114</v>
      </c>
    </row>
    <row r="295" spans="4:5" x14ac:dyDescent="0.25">
      <c r="D295" s="2">
        <v>27</v>
      </c>
      <c r="E295" s="6">
        <f t="shared" ca="1" si="4"/>
        <v>2.7249259259259269</v>
      </c>
    </row>
    <row r="296" spans="4:5" x14ac:dyDescent="0.25">
      <c r="D296" s="2">
        <v>26.75</v>
      </c>
      <c r="E296" s="6">
        <f t="shared" ca="1" si="4"/>
        <v>2.6804907407407415</v>
      </c>
    </row>
    <row r="297" spans="4:5" x14ac:dyDescent="0.25">
      <c r="D297" s="2">
        <v>26.5</v>
      </c>
      <c r="E297" s="6">
        <f t="shared" ca="1" si="4"/>
        <v>2.636055555555556</v>
      </c>
    </row>
    <row r="298" spans="4:5" x14ac:dyDescent="0.25">
      <c r="D298" s="2">
        <v>26.25</v>
      </c>
      <c r="E298" s="6">
        <f t="shared" ca="1" si="4"/>
        <v>2.5916203703703706</v>
      </c>
    </row>
    <row r="299" spans="4:5" x14ac:dyDescent="0.25">
      <c r="D299" s="2">
        <v>26</v>
      </c>
      <c r="E299" s="6">
        <f t="shared" ca="1" si="4"/>
        <v>2.5471851851851861</v>
      </c>
    </row>
    <row r="300" spans="4:5" x14ac:dyDescent="0.25">
      <c r="D300" s="2">
        <v>25.75</v>
      </c>
      <c r="E300" s="6">
        <f t="shared" ca="1" si="4"/>
        <v>2.5027500000000007</v>
      </c>
    </row>
    <row r="301" spans="4:5" x14ac:dyDescent="0.25">
      <c r="D301" s="2">
        <v>25.5</v>
      </c>
      <c r="E301" s="6">
        <f t="shared" ca="1" si="4"/>
        <v>2.4583148148148153</v>
      </c>
    </row>
    <row r="302" spans="4:5" x14ac:dyDescent="0.25">
      <c r="D302" s="2">
        <v>25.25</v>
      </c>
      <c r="E302" s="6">
        <f t="shared" ca="1" si="4"/>
        <v>2.4138796296296299</v>
      </c>
    </row>
    <row r="303" spans="4:5" x14ac:dyDescent="0.25">
      <c r="D303" s="2">
        <v>25</v>
      </c>
      <c r="E303" s="6">
        <f t="shared" ca="1" si="4"/>
        <v>2.3694444444444454</v>
      </c>
    </row>
    <row r="304" spans="4:5" x14ac:dyDescent="0.25">
      <c r="D304" s="2">
        <v>24.75</v>
      </c>
      <c r="E304" s="6">
        <f t="shared" ca="1" si="4"/>
        <v>2.3250092592592599</v>
      </c>
    </row>
    <row r="305" spans="4:5" x14ac:dyDescent="0.25">
      <c r="D305" s="2">
        <v>24.5</v>
      </c>
      <c r="E305" s="6">
        <f t="shared" ca="1" si="4"/>
        <v>2.2805740740740745</v>
      </c>
    </row>
    <row r="306" spans="4:5" x14ac:dyDescent="0.25">
      <c r="D306" s="2">
        <v>24.25</v>
      </c>
      <c r="E306" s="6">
        <f t="shared" ca="1" si="4"/>
        <v>2.2361388888888891</v>
      </c>
    </row>
    <row r="307" spans="4:5" x14ac:dyDescent="0.25">
      <c r="D307" s="2">
        <v>24</v>
      </c>
      <c r="E307" s="6">
        <f t="shared" ca="1" si="4"/>
        <v>2.1917037037037046</v>
      </c>
    </row>
    <row r="308" spans="4:5" x14ac:dyDescent="0.25">
      <c r="D308" s="2">
        <v>23.75</v>
      </c>
      <c r="E308" s="6">
        <f t="shared" ca="1" si="4"/>
        <v>2.1472685185185192</v>
      </c>
    </row>
    <row r="309" spans="4:5" x14ac:dyDescent="0.25">
      <c r="D309" s="2">
        <v>23.5</v>
      </c>
      <c r="E309" s="6">
        <f t="shared" ca="1" si="4"/>
        <v>2.1028333333333338</v>
      </c>
    </row>
    <row r="310" spans="4:5" x14ac:dyDescent="0.25">
      <c r="D310" s="2">
        <v>23.25</v>
      </c>
      <c r="E310" s="6">
        <f t="shared" ca="1" si="4"/>
        <v>2.0583981481481484</v>
      </c>
    </row>
    <row r="311" spans="4:5" x14ac:dyDescent="0.25">
      <c r="D311" s="2">
        <v>23</v>
      </c>
      <c r="E311" s="6">
        <f t="shared" ca="1" si="4"/>
        <v>2.013962962962963</v>
      </c>
    </row>
    <row r="312" spans="4:5" x14ac:dyDescent="0.25">
      <c r="D312" s="2">
        <v>22.75</v>
      </c>
      <c r="E312" s="6">
        <f t="shared" ca="1" si="4"/>
        <v>1.9718236301369862</v>
      </c>
    </row>
    <row r="313" spans="4:5" x14ac:dyDescent="0.25">
      <c r="D313" s="2">
        <v>22.5</v>
      </c>
      <c r="E313" s="6">
        <f t="shared" ca="1" si="4"/>
        <v>1.9307363013698633</v>
      </c>
    </row>
    <row r="314" spans="4:5" x14ac:dyDescent="0.25">
      <c r="D314" s="2">
        <v>22.25</v>
      </c>
      <c r="E314" s="6">
        <f t="shared" ca="1" si="4"/>
        <v>1.8896489726027399</v>
      </c>
    </row>
    <row r="315" spans="4:5" x14ac:dyDescent="0.25">
      <c r="D315" s="2">
        <v>22</v>
      </c>
      <c r="E315" s="6">
        <f t="shared" ca="1" si="4"/>
        <v>1.8485616438356165</v>
      </c>
    </row>
    <row r="316" spans="4:5" x14ac:dyDescent="0.25">
      <c r="D316" s="2">
        <v>21.75</v>
      </c>
      <c r="E316" s="6">
        <f t="shared" ca="1" si="4"/>
        <v>1.8074743150684931</v>
      </c>
    </row>
    <row r="317" spans="4:5" x14ac:dyDescent="0.25">
      <c r="D317" s="2">
        <v>21.5</v>
      </c>
      <c r="E317" s="6">
        <f t="shared" ca="1" si="4"/>
        <v>1.7663869863013697</v>
      </c>
    </row>
    <row r="318" spans="4:5" x14ac:dyDescent="0.25">
      <c r="D318" s="2">
        <v>21.25</v>
      </c>
      <c r="E318" s="6">
        <f t="shared" ca="1" si="4"/>
        <v>1.7252996575342467</v>
      </c>
    </row>
    <row r="319" spans="4:5" x14ac:dyDescent="0.25">
      <c r="D319" s="2">
        <v>21</v>
      </c>
      <c r="E319" s="6">
        <f t="shared" ca="1" si="4"/>
        <v>1.6842123287671233</v>
      </c>
    </row>
    <row r="320" spans="4:5" x14ac:dyDescent="0.25">
      <c r="D320" s="2">
        <v>20.75</v>
      </c>
      <c r="E320" s="6">
        <f t="shared" ca="1" si="4"/>
        <v>1.6431249999999999</v>
      </c>
    </row>
    <row r="321" spans="4:5" x14ac:dyDescent="0.25">
      <c r="D321" s="2">
        <v>20.5</v>
      </c>
      <c r="E321" s="6">
        <f t="shared" ca="1" si="4"/>
        <v>1.602037671232877</v>
      </c>
    </row>
    <row r="322" spans="4:5" x14ac:dyDescent="0.25">
      <c r="D322" s="2">
        <v>20.25</v>
      </c>
      <c r="E322" s="6">
        <f t="shared" ca="1" si="4"/>
        <v>1.5609503424657536</v>
      </c>
    </row>
    <row r="323" spans="4:5" x14ac:dyDescent="0.25">
      <c r="D323" s="2">
        <v>20</v>
      </c>
      <c r="E323" s="6">
        <f t="shared" ca="1" si="4"/>
        <v>1.5198630136986302</v>
      </c>
    </row>
    <row r="324" spans="4:5" x14ac:dyDescent="0.25">
      <c r="D324" s="2">
        <v>19.75</v>
      </c>
      <c r="E324" s="6">
        <f t="shared" ca="1" si="4"/>
        <v>1.4787756849315068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1.4376883561643834</v>
      </c>
    </row>
    <row r="326" spans="4:5" x14ac:dyDescent="0.25">
      <c r="D326" s="2">
        <v>19.25</v>
      </c>
      <c r="E326" s="6">
        <f t="shared" ca="1" si="5"/>
        <v>1.3966010273972604</v>
      </c>
    </row>
    <row r="327" spans="4:5" x14ac:dyDescent="0.25">
      <c r="D327" s="2">
        <v>19</v>
      </c>
      <c r="E327" s="6">
        <f t="shared" ca="1" si="5"/>
        <v>1.355513698630137</v>
      </c>
    </row>
    <row r="328" spans="4:5" x14ac:dyDescent="0.25">
      <c r="D328" s="2">
        <v>18.75</v>
      </c>
      <c r="E328" s="6">
        <f t="shared" ca="1" si="5"/>
        <v>1.3144263698630136</v>
      </c>
    </row>
    <row r="329" spans="4:5" x14ac:dyDescent="0.25">
      <c r="D329" s="2">
        <v>18.5</v>
      </c>
      <c r="E329" s="6">
        <f t="shared" ca="1" si="5"/>
        <v>1.2733390410958907</v>
      </c>
    </row>
    <row r="330" spans="4:5" x14ac:dyDescent="0.25">
      <c r="D330" s="2">
        <v>18.25</v>
      </c>
      <c r="E330" s="6">
        <f t="shared" ca="1" si="5"/>
        <v>1.2322517123287673</v>
      </c>
    </row>
    <row r="331" spans="4:5" x14ac:dyDescent="0.25">
      <c r="D331" s="2">
        <v>18</v>
      </c>
      <c r="E331" s="6">
        <f t="shared" ca="1" si="5"/>
        <v>1.1911643835616439</v>
      </c>
    </row>
    <row r="332" spans="4:5" x14ac:dyDescent="0.25">
      <c r="D332" s="2">
        <v>17.75</v>
      </c>
      <c r="E332" s="6">
        <f t="shared" ca="1" si="5"/>
        <v>1.1500770547945205</v>
      </c>
    </row>
    <row r="333" spans="4:5" x14ac:dyDescent="0.25">
      <c r="D333" s="2">
        <v>17.5</v>
      </c>
      <c r="E333" s="6">
        <f t="shared" ca="1" si="5"/>
        <v>1.1089897260273971</v>
      </c>
    </row>
    <row r="334" spans="4:5" x14ac:dyDescent="0.25">
      <c r="D334" s="2">
        <v>17.25</v>
      </c>
      <c r="E334" s="6">
        <f t="shared" ca="1" si="5"/>
        <v>1.0679023972602741</v>
      </c>
    </row>
    <row r="335" spans="4:5" x14ac:dyDescent="0.25">
      <c r="D335" s="2">
        <v>17</v>
      </c>
      <c r="E335" s="6">
        <f t="shared" ca="1" si="5"/>
        <v>1.0268150684931507</v>
      </c>
    </row>
    <row r="336" spans="4:5" x14ac:dyDescent="0.25">
      <c r="D336" s="2">
        <v>16.75</v>
      </c>
      <c r="E336" s="6">
        <f t="shared" ca="1" si="5"/>
        <v>0.99061373873873904</v>
      </c>
    </row>
    <row r="337" spans="4:5" x14ac:dyDescent="0.25">
      <c r="D337" s="2">
        <v>16.5</v>
      </c>
      <c r="E337" s="6">
        <f t="shared" ca="1" si="5"/>
        <v>0.9635923423423427</v>
      </c>
    </row>
    <row r="338" spans="4:5" x14ac:dyDescent="0.25">
      <c r="D338" s="2">
        <v>16.25</v>
      </c>
      <c r="E338" s="6">
        <f t="shared" ca="1" si="5"/>
        <v>0.93657094594594614</v>
      </c>
    </row>
    <row r="339" spans="4:5" x14ac:dyDescent="0.25">
      <c r="D339" s="2">
        <v>16</v>
      </c>
      <c r="E339" s="6">
        <f t="shared" ca="1" si="5"/>
        <v>0.90954954954954981</v>
      </c>
    </row>
    <row r="340" spans="4:5" x14ac:dyDescent="0.25">
      <c r="D340" s="2">
        <v>15.75</v>
      </c>
      <c r="E340" s="6">
        <f t="shared" ca="1" si="5"/>
        <v>0.88252815315315347</v>
      </c>
    </row>
    <row r="341" spans="4:5" x14ac:dyDescent="0.25">
      <c r="D341" s="2">
        <v>15.5</v>
      </c>
      <c r="E341" s="6">
        <f t="shared" ca="1" si="5"/>
        <v>0.85550675675675691</v>
      </c>
    </row>
    <row r="342" spans="4:5" x14ac:dyDescent="0.25">
      <c r="D342" s="2">
        <v>15.25</v>
      </c>
      <c r="E342" s="6">
        <f t="shared" ca="1" si="5"/>
        <v>0.82848536036036058</v>
      </c>
    </row>
    <row r="343" spans="4:5" x14ac:dyDescent="0.25">
      <c r="D343" s="2">
        <v>15</v>
      </c>
      <c r="E343" s="6">
        <f t="shared" ca="1" si="5"/>
        <v>0.80146396396396424</v>
      </c>
    </row>
    <row r="344" spans="4:5" x14ac:dyDescent="0.25">
      <c r="D344" s="2">
        <v>14.75</v>
      </c>
      <c r="E344" s="6">
        <f t="shared" ca="1" si="5"/>
        <v>0.77444256756756769</v>
      </c>
    </row>
    <row r="345" spans="4:5" x14ac:dyDescent="0.25">
      <c r="D345" s="2">
        <v>14.5</v>
      </c>
      <c r="E345" s="6">
        <f t="shared" ca="1" si="5"/>
        <v>0.74742117117117135</v>
      </c>
    </row>
    <row r="346" spans="4:5" x14ac:dyDescent="0.25">
      <c r="D346" s="2">
        <v>14.25</v>
      </c>
      <c r="E346" s="6">
        <f t="shared" ca="1" si="5"/>
        <v>0.72039977477477501</v>
      </c>
    </row>
    <row r="347" spans="4:5" x14ac:dyDescent="0.25">
      <c r="D347" s="2">
        <v>14</v>
      </c>
      <c r="E347" s="6">
        <f t="shared" ca="1" si="5"/>
        <v>0.69337837837837846</v>
      </c>
    </row>
    <row r="348" spans="4:5" x14ac:dyDescent="0.25">
      <c r="D348" s="2">
        <v>13.75</v>
      </c>
      <c r="E348" s="6">
        <f t="shared" ca="1" si="5"/>
        <v>0.66635698198198212</v>
      </c>
    </row>
    <row r="349" spans="4:5" x14ac:dyDescent="0.25">
      <c r="D349" s="2">
        <v>13.5</v>
      </c>
      <c r="E349" s="6">
        <f t="shared" ca="1" si="5"/>
        <v>0.63933558558558579</v>
      </c>
    </row>
    <row r="350" spans="4:5" x14ac:dyDescent="0.25">
      <c r="D350" s="2">
        <v>13.25</v>
      </c>
      <c r="E350" s="6">
        <f t="shared" ca="1" si="5"/>
        <v>0.61231418918918923</v>
      </c>
    </row>
    <row r="351" spans="4:5" x14ac:dyDescent="0.25">
      <c r="D351" s="2">
        <v>13</v>
      </c>
      <c r="E351" s="6">
        <f t="shared" ca="1" si="5"/>
        <v>0.58529279279279289</v>
      </c>
    </row>
    <row r="352" spans="4:5" x14ac:dyDescent="0.25">
      <c r="D352" s="2">
        <v>12.75</v>
      </c>
      <c r="E352" s="6">
        <f t="shared" ca="1" si="5"/>
        <v>0.55827139639639656</v>
      </c>
    </row>
    <row r="353" spans="4:5" x14ac:dyDescent="0.25">
      <c r="D353" s="2">
        <v>12.5</v>
      </c>
      <c r="E353" s="6">
        <f t="shared" ca="1" si="5"/>
        <v>0.53125</v>
      </c>
    </row>
    <row r="354" spans="4:5" x14ac:dyDescent="0.25">
      <c r="D354" s="2">
        <v>12.25</v>
      </c>
      <c r="E354" s="6">
        <f t="shared" ca="1" si="5"/>
        <v>0.50422860360360366</v>
      </c>
    </row>
    <row r="355" spans="4:5" x14ac:dyDescent="0.25">
      <c r="D355" s="2">
        <v>12</v>
      </c>
      <c r="E355" s="6">
        <f t="shared" ca="1" si="5"/>
        <v>0.49410256410256409</v>
      </c>
    </row>
    <row r="356" spans="4:5" x14ac:dyDescent="0.25">
      <c r="D356" s="2">
        <v>11.75</v>
      </c>
      <c r="E356" s="6">
        <f t="shared" ca="1" si="5"/>
        <v>0.48711101398601397</v>
      </c>
    </row>
    <row r="357" spans="4:5" x14ac:dyDescent="0.25">
      <c r="D357" s="2">
        <v>11.5</v>
      </c>
      <c r="E357" s="6">
        <f t="shared" ca="1" si="5"/>
        <v>0.48011946386946386</v>
      </c>
    </row>
    <row r="358" spans="4:5" x14ac:dyDescent="0.25">
      <c r="D358" s="2">
        <v>11.25</v>
      </c>
      <c r="E358" s="6">
        <f t="shared" ca="1" si="5"/>
        <v>0.47312791375291374</v>
      </c>
    </row>
    <row r="359" spans="4:5" x14ac:dyDescent="0.25">
      <c r="D359" s="2">
        <v>11</v>
      </c>
      <c r="E359" s="6">
        <f t="shared" ca="1" si="5"/>
        <v>0.46613636363636363</v>
      </c>
    </row>
    <row r="360" spans="4:5" x14ac:dyDescent="0.25">
      <c r="D360" s="2">
        <v>10.75</v>
      </c>
      <c r="E360" s="6">
        <f t="shared" ca="1" si="5"/>
        <v>0.45914481351981351</v>
      </c>
    </row>
    <row r="361" spans="4:5" x14ac:dyDescent="0.25">
      <c r="D361" s="2">
        <v>10.5</v>
      </c>
      <c r="E361" s="6">
        <f t="shared" ca="1" si="5"/>
        <v>0.45215326340326339</v>
      </c>
    </row>
    <row r="362" spans="4:5" x14ac:dyDescent="0.25">
      <c r="D362" s="2">
        <v>10.25</v>
      </c>
      <c r="E362" s="6">
        <f t="shared" ca="1" si="5"/>
        <v>0.44516171328671328</v>
      </c>
    </row>
    <row r="363" spans="4:5" x14ac:dyDescent="0.25">
      <c r="D363" s="2">
        <v>10</v>
      </c>
      <c r="E363" s="6">
        <f t="shared" ca="1" si="5"/>
        <v>0.43817016317016316</v>
      </c>
    </row>
    <row r="364" spans="4:5" x14ac:dyDescent="0.25">
      <c r="D364" s="2">
        <v>9.75</v>
      </c>
      <c r="E364" s="6">
        <f t="shared" ca="1" si="5"/>
        <v>0.43117861305361305</v>
      </c>
    </row>
    <row r="365" spans="4:5" x14ac:dyDescent="0.25">
      <c r="D365" s="2">
        <v>9.5</v>
      </c>
      <c r="E365" s="6">
        <f t="shared" ca="1" si="5"/>
        <v>0.42418706293706293</v>
      </c>
    </row>
    <row r="366" spans="4:5" x14ac:dyDescent="0.25">
      <c r="D366" s="2">
        <v>9.25</v>
      </c>
      <c r="E366" s="6">
        <f t="shared" ca="1" si="5"/>
        <v>0.41719551282051281</v>
      </c>
    </row>
    <row r="367" spans="4:5" x14ac:dyDescent="0.25">
      <c r="D367" s="2">
        <v>9</v>
      </c>
      <c r="E367" s="6">
        <f t="shared" ca="1" si="5"/>
        <v>0.4102039627039627</v>
      </c>
    </row>
    <row r="368" spans="4:5" x14ac:dyDescent="0.25">
      <c r="D368" s="2">
        <v>8.75</v>
      </c>
      <c r="E368" s="6">
        <f t="shared" ca="1" si="5"/>
        <v>0.40321241258741258</v>
      </c>
    </row>
    <row r="369" spans="4:5" x14ac:dyDescent="0.25">
      <c r="D369" s="2">
        <v>8.5</v>
      </c>
      <c r="E369" s="6">
        <f t="shared" ca="1" si="5"/>
        <v>0.39622086247086247</v>
      </c>
    </row>
    <row r="370" spans="4:5" x14ac:dyDescent="0.25">
      <c r="D370" s="2">
        <v>8.25</v>
      </c>
      <c r="E370" s="6">
        <f t="shared" ca="1" si="5"/>
        <v>0.38922931235431235</v>
      </c>
    </row>
    <row r="371" spans="4:5" x14ac:dyDescent="0.25">
      <c r="D371" s="2">
        <v>8</v>
      </c>
      <c r="E371" s="6">
        <f t="shared" ca="1" si="5"/>
        <v>0.38223776223776224</v>
      </c>
    </row>
    <row r="372" spans="4:5" x14ac:dyDescent="0.25">
      <c r="D372" s="2">
        <v>7.75</v>
      </c>
      <c r="E372" s="6">
        <f t="shared" ca="1" si="5"/>
        <v>0.37524621212121212</v>
      </c>
    </row>
    <row r="373" spans="4:5" x14ac:dyDescent="0.25">
      <c r="D373" s="2">
        <v>7.5</v>
      </c>
      <c r="E373" s="6">
        <f t="shared" ca="1" si="5"/>
        <v>0.368254662004662</v>
      </c>
    </row>
    <row r="374" spans="4:5" x14ac:dyDescent="0.25">
      <c r="D374" s="2">
        <v>7.25</v>
      </c>
      <c r="E374" s="6">
        <f t="shared" ca="1" si="5"/>
        <v>0.36126311188811189</v>
      </c>
    </row>
    <row r="375" spans="4:5" x14ac:dyDescent="0.25">
      <c r="D375" s="2">
        <v>7</v>
      </c>
      <c r="E375" s="6">
        <f t="shared" ca="1" si="5"/>
        <v>0.35427156177156177</v>
      </c>
    </row>
    <row r="376" spans="4:5" x14ac:dyDescent="0.25">
      <c r="D376" s="2">
        <v>6.75</v>
      </c>
      <c r="E376" s="6">
        <f t="shared" ca="1" si="5"/>
        <v>0.34728001165501166</v>
      </c>
    </row>
    <row r="377" spans="4:5" x14ac:dyDescent="0.25">
      <c r="D377" s="2">
        <v>6.5</v>
      </c>
      <c r="E377" s="6">
        <f t="shared" ca="1" si="5"/>
        <v>0.34028846153846154</v>
      </c>
    </row>
    <row r="378" spans="4:5" x14ac:dyDescent="0.25">
      <c r="D378" s="2">
        <v>6.25</v>
      </c>
      <c r="E378" s="6">
        <f t="shared" ca="1" si="5"/>
        <v>0.33329691142191142</v>
      </c>
    </row>
    <row r="379" spans="4:5" x14ac:dyDescent="0.25">
      <c r="D379" s="2">
        <v>6</v>
      </c>
      <c r="E379" s="6">
        <f t="shared" ca="1" si="5"/>
        <v>0.32630536130536131</v>
      </c>
    </row>
    <row r="380" spans="4:5" x14ac:dyDescent="0.25">
      <c r="D380" s="2">
        <v>5.75</v>
      </c>
      <c r="E380" s="6">
        <f t="shared" ca="1" si="5"/>
        <v>0.31931381118881119</v>
      </c>
    </row>
    <row r="381" spans="4:5" x14ac:dyDescent="0.25">
      <c r="D381" s="2">
        <v>5.5</v>
      </c>
      <c r="E381" s="6">
        <f t="shared" ca="1" si="5"/>
        <v>0.31232226107226108</v>
      </c>
    </row>
    <row r="382" spans="4:5" x14ac:dyDescent="0.25">
      <c r="D382" s="2">
        <v>5.25</v>
      </c>
      <c r="E382" s="6">
        <f t="shared" ca="1" si="5"/>
        <v>0.30533071095571096</v>
      </c>
    </row>
    <row r="383" spans="4:5" x14ac:dyDescent="0.25">
      <c r="D383" s="2">
        <v>5</v>
      </c>
      <c r="E383" s="6">
        <f t="shared" ca="1" si="5"/>
        <v>0.29833916083916084</v>
      </c>
    </row>
    <row r="384" spans="4:5" x14ac:dyDescent="0.25">
      <c r="D384" s="2">
        <v>4.75</v>
      </c>
      <c r="E384" s="6">
        <f t="shared" ca="1" si="5"/>
        <v>0.29134761072261073</v>
      </c>
    </row>
    <row r="385" spans="4:5" x14ac:dyDescent="0.25">
      <c r="D385" s="2">
        <v>4.5</v>
      </c>
      <c r="E385" s="6">
        <f t="shared" ca="1" si="5"/>
        <v>0.28435606060606061</v>
      </c>
    </row>
    <row r="386" spans="4:5" x14ac:dyDescent="0.25">
      <c r="D386" s="2">
        <v>4.25</v>
      </c>
      <c r="E386" s="6">
        <f t="shared" ca="1" si="5"/>
        <v>0.2773645104895105</v>
      </c>
    </row>
    <row r="387" spans="4:5" x14ac:dyDescent="0.25">
      <c r="D387" s="2">
        <v>4</v>
      </c>
      <c r="E387" s="6">
        <f t="shared" ca="1" si="5"/>
        <v>0.27037296037296038</v>
      </c>
    </row>
    <row r="388" spans="4:5" x14ac:dyDescent="0.25">
      <c r="D388" s="2">
        <v>3.75</v>
      </c>
      <c r="E388" s="6">
        <f t="shared" ca="1" si="5"/>
        <v>0.26338141025641026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0.25638986013986015</v>
      </c>
    </row>
    <row r="390" spans="4:5" x14ac:dyDescent="0.25">
      <c r="D390" s="2">
        <v>3.25</v>
      </c>
      <c r="E390" s="6">
        <f t="shared" ca="1" si="6"/>
        <v>0.24872215346534651</v>
      </c>
    </row>
    <row r="391" spans="4:5" x14ac:dyDescent="0.25">
      <c r="D391" s="2">
        <v>3</v>
      </c>
      <c r="E391" s="6">
        <f t="shared" ca="1" si="6"/>
        <v>0.23387376237623761</v>
      </c>
    </row>
    <row r="392" spans="4:5" x14ac:dyDescent="0.25">
      <c r="D392" s="2">
        <v>2.75</v>
      </c>
      <c r="E392" s="6">
        <f t="shared" ca="1" si="6"/>
        <v>0.21902537128712871</v>
      </c>
    </row>
    <row r="393" spans="4:5" x14ac:dyDescent="0.25">
      <c r="D393" s="2">
        <v>2.5</v>
      </c>
      <c r="E393" s="6">
        <f t="shared" ca="1" si="6"/>
        <v>0.2041769801980198</v>
      </c>
    </row>
    <row r="394" spans="4:5" x14ac:dyDescent="0.25">
      <c r="D394" s="2">
        <v>2.25</v>
      </c>
      <c r="E394" s="6">
        <f t="shared" ca="1" si="6"/>
        <v>0.1893285891089109</v>
      </c>
    </row>
    <row r="395" spans="4:5" x14ac:dyDescent="0.25">
      <c r="D395" s="2">
        <v>2</v>
      </c>
      <c r="E395" s="6">
        <f t="shared" ca="1" si="6"/>
        <v>0.17448019801980197</v>
      </c>
    </row>
    <row r="396" spans="4:5" x14ac:dyDescent="0.25">
      <c r="D396" s="2">
        <v>1.75</v>
      </c>
      <c r="E396" s="6">
        <f t="shared" ca="1" si="6"/>
        <v>0.15963180693069307</v>
      </c>
    </row>
    <row r="397" spans="4:5" x14ac:dyDescent="0.25">
      <c r="D397" s="2">
        <v>1.5</v>
      </c>
      <c r="E397" s="6">
        <f t="shared" ca="1" si="6"/>
        <v>0.14478341584158416</v>
      </c>
    </row>
    <row r="398" spans="4:5" x14ac:dyDescent="0.25">
      <c r="D398" s="2">
        <v>1.25</v>
      </c>
      <c r="E398" s="6">
        <f t="shared" ca="1" si="6"/>
        <v>0.12993502475247526</v>
      </c>
    </row>
    <row r="399" spans="4:5" x14ac:dyDescent="0.25">
      <c r="D399" s="2">
        <v>1</v>
      </c>
      <c r="E399" s="6">
        <f t="shared" ca="1" si="6"/>
        <v>0.10726357142857142</v>
      </c>
    </row>
    <row r="400" spans="4:5" x14ac:dyDescent="0.25">
      <c r="D400" s="2">
        <v>0.75</v>
      </c>
      <c r="E400" s="6">
        <f t="shared" ca="1" si="6"/>
        <v>8.0697678571428566E-2</v>
      </c>
    </row>
    <row r="401" spans="4:5" x14ac:dyDescent="0.25">
      <c r="D401" s="2">
        <v>0.5</v>
      </c>
      <c r="E401" s="6">
        <f t="shared" ca="1" si="6"/>
        <v>5.8422857142857137E-2</v>
      </c>
    </row>
    <row r="402" spans="4:5" x14ac:dyDescent="0.25">
      <c r="D402" s="2">
        <v>0.25</v>
      </c>
      <c r="E402" s="6">
        <f t="shared" ca="1" si="6"/>
        <v>4.4711428571428569E-2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0.83809126901437803</v>
      </c>
      <c r="C6" s="38">
        <f t="shared" si="1"/>
        <v>0.16190873098562197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-0.88681944166689608</v>
      </c>
      <c r="G6" s="28">
        <f t="shared" si="4"/>
        <v>1.3549507157991894</v>
      </c>
      <c r="I6" s="30"/>
    </row>
    <row r="7" spans="1:9" x14ac:dyDescent="0.25">
      <c r="A7" s="37">
        <f>Statistik!B15</f>
        <v>16</v>
      </c>
      <c r="B7" s="250">
        <f>Statistik!F15</f>
        <v>0.66659720775161491</v>
      </c>
      <c r="C7" s="38">
        <f t="shared" si="1"/>
        <v>0.17149406126276312</v>
      </c>
      <c r="D7" s="249">
        <f t="shared" si="0"/>
        <v>-4</v>
      </c>
      <c r="E7" s="248">
        <f t="shared" si="2"/>
        <v>-4.4886399617499588</v>
      </c>
      <c r="F7" s="29">
        <f t="shared" si="3"/>
        <v>-0.76977509658683418</v>
      </c>
      <c r="G7" s="28">
        <f t="shared" si="4"/>
        <v>0.62184323183284385</v>
      </c>
      <c r="I7" s="30"/>
    </row>
    <row r="8" spans="1:9" x14ac:dyDescent="0.25">
      <c r="A8" s="37">
        <f>Statistik!B16</f>
        <v>8</v>
      </c>
      <c r="B8" s="250">
        <f>Statistik!F16</f>
        <v>0.49364450927276515</v>
      </c>
      <c r="C8" s="38">
        <f t="shared" si="1"/>
        <v>0.17295269847884975</v>
      </c>
      <c r="D8" s="249">
        <f t="shared" si="0"/>
        <v>-3</v>
      </c>
      <c r="E8" s="248">
        <f t="shared" si="2"/>
        <v>-3.5</v>
      </c>
      <c r="F8" s="29">
        <f t="shared" si="3"/>
        <v>-0.60533444467597408</v>
      </c>
      <c r="G8" s="28">
        <f t="shared" si="4"/>
        <v>0.14498228647014458</v>
      </c>
      <c r="I8" s="30"/>
    </row>
    <row r="9" spans="1:9" x14ac:dyDescent="0.25">
      <c r="A9" s="37">
        <f>Statistik!B17</f>
        <v>4</v>
      </c>
      <c r="B9" s="250">
        <f>Statistik!F17</f>
        <v>0.34173786205459467</v>
      </c>
      <c r="C9" s="38">
        <f t="shared" si="1"/>
        <v>0.15190664721817049</v>
      </c>
      <c r="D9" s="249">
        <f t="shared" si="0"/>
        <v>-2</v>
      </c>
      <c r="E9" s="248">
        <f t="shared" si="2"/>
        <v>-2.5</v>
      </c>
      <c r="F9" s="29">
        <f t="shared" si="3"/>
        <v>-0.37976661804542622</v>
      </c>
      <c r="G9" s="28">
        <f t="shared" si="4"/>
        <v>1.0827336116608277E-3</v>
      </c>
      <c r="I9" s="30"/>
    </row>
    <row r="10" spans="1:9" x14ac:dyDescent="0.25">
      <c r="A10" s="37">
        <f>Statistik!B18</f>
        <v>2</v>
      </c>
      <c r="B10" s="250">
        <f>Statistik!F18</f>
        <v>0.22921441967076472</v>
      </c>
      <c r="C10" s="38">
        <f t="shared" si="1"/>
        <v>0.11252344238382994</v>
      </c>
      <c r="D10" s="249">
        <f t="shared" si="0"/>
        <v>-1</v>
      </c>
      <c r="E10" s="248">
        <f t="shared" si="2"/>
        <v>-1.5</v>
      </c>
      <c r="F10" s="29">
        <f t="shared" si="3"/>
        <v>-0.16878516357574491</v>
      </c>
      <c r="G10" s="28">
        <f t="shared" si="4"/>
        <v>0.13232510963032976</v>
      </c>
      <c r="I10" s="30"/>
    </row>
    <row r="11" spans="1:9" x14ac:dyDescent="0.25">
      <c r="A11" s="37">
        <f>Statistik!B19</f>
        <v>1</v>
      </c>
      <c r="B11" s="250">
        <f>Statistik!F19</f>
        <v>0.16836841008543446</v>
      </c>
      <c r="C11" s="38">
        <f t="shared" si="1"/>
        <v>6.0846009585330263E-2</v>
      </c>
      <c r="D11" s="249">
        <f t="shared" si="0"/>
        <v>0</v>
      </c>
      <c r="E11" s="248">
        <f t="shared" si="2"/>
        <v>-0.5</v>
      </c>
      <c r="F11" s="29">
        <f t="shared" si="3"/>
        <v>-3.0423004792665131E-2</v>
      </c>
      <c r="G11" s="28">
        <f t="shared" si="4"/>
        <v>0.26436548723368797</v>
      </c>
      <c r="I11" s="30"/>
    </row>
    <row r="12" spans="1:9" x14ac:dyDescent="0.25">
      <c r="A12" s="37">
        <f>Statistik!B20</f>
        <v>0.5</v>
      </c>
      <c r="B12" s="250">
        <f>Statistik!F20</f>
        <v>0.12210877266097103</v>
      </c>
      <c r="C12" s="38">
        <f t="shared" si="1"/>
        <v>4.6259637424463429E-2</v>
      </c>
      <c r="D12" s="249">
        <f t="shared" si="0"/>
        <v>1</v>
      </c>
      <c r="E12" s="248">
        <f t="shared" si="2"/>
        <v>0.5</v>
      </c>
      <c r="F12" s="29">
        <f t="shared" si="3"/>
        <v>2.3129818712231714E-2</v>
      </c>
      <c r="G12" s="28">
        <f t="shared" si="4"/>
        <v>0.44009935039733211</v>
      </c>
      <c r="I12" s="30"/>
    </row>
    <row r="13" spans="1:9" x14ac:dyDescent="0.25">
      <c r="A13" s="37">
        <f>Statistik!B21</f>
        <v>0.25</v>
      </c>
      <c r="B13" s="250">
        <f>Statistik!F21</f>
        <v>3.2715148989372785E-2</v>
      </c>
      <c r="C13" s="38">
        <f t="shared" si="1"/>
        <v>8.9393623671598255E-2</v>
      </c>
      <c r="D13" s="249">
        <f t="shared" si="0"/>
        <v>2</v>
      </c>
      <c r="E13" s="248">
        <f t="shared" si="2"/>
        <v>1.5</v>
      </c>
      <c r="F13" s="29">
        <f t="shared" si="3"/>
        <v>0.13409043550739738</v>
      </c>
      <c r="G13" s="28">
        <f t="shared" si="4"/>
        <v>1.4913117842120114</v>
      </c>
    </row>
    <row r="14" spans="1:9" x14ac:dyDescent="0.25">
      <c r="A14" s="37">
        <f>Statistik!B22</f>
        <v>0.125</v>
      </c>
      <c r="B14" s="250">
        <f>Statistik!F22</f>
        <v>1.1669097728693479E-2</v>
      </c>
      <c r="C14" s="38">
        <f t="shared" si="1"/>
        <v>2.1046051260679308E-2</v>
      </c>
      <c r="D14" s="249">
        <f t="shared" si="0"/>
        <v>3</v>
      </c>
      <c r="E14" s="248">
        <f t="shared" si="2"/>
        <v>2.5</v>
      </c>
      <c r="F14" s="29">
        <f t="shared" si="3"/>
        <v>5.2615128151698269E-2</v>
      </c>
      <c r="G14" s="28">
        <f t="shared" si="4"/>
        <v>0.5440694739260229</v>
      </c>
    </row>
    <row r="15" spans="1:9" x14ac:dyDescent="0.25">
      <c r="A15" s="37">
        <f>Statistik!B23</f>
        <v>6.3E-2</v>
      </c>
      <c r="B15" s="250">
        <f>Statistik!F23</f>
        <v>5.8345488643467393E-3</v>
      </c>
      <c r="C15" s="38">
        <f t="shared" si="1"/>
        <v>5.8345488643467393E-3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2.038738509195049E-2</v>
      </c>
      <c r="G15" s="28">
        <f t="shared" si="4"/>
        <v>0.21558844443393868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5.8345488643467393E-3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2.6255739257370989E-2</v>
      </c>
      <c r="G16" s="28">
        <f t="shared" si="4"/>
        <v>0.29283446395605989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-2.5844252626228914</v>
      </c>
      <c r="G19" s="3"/>
    </row>
    <row r="20" spans="1:8" x14ac:dyDescent="0.25">
      <c r="G20" s="33">
        <f>SUM(G3:G18)</f>
        <v>5.5034530815032223</v>
      </c>
    </row>
    <row r="21" spans="1:8" ht="18" thickBot="1" x14ac:dyDescent="0.35">
      <c r="C21" s="41" t="s">
        <v>75</v>
      </c>
      <c r="F21" s="42"/>
      <c r="G21" s="40">
        <f>SQRT(G20)</f>
        <v>2.3459439638455182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0.35355339059327373</v>
      </c>
      <c r="S6" s="54" t="s">
        <v>85</v>
      </c>
      <c r="T6" s="55">
        <f>'Berechnung_Yu&amp;Stand'!J1092*100</f>
        <v>3.2715148989372786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0.12526791556176023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0.161908730985622</v>
      </c>
      <c r="H20" s="87">
        <f>Statistik!E14</f>
        <v>0.17149406126276306</v>
      </c>
      <c r="I20" s="87">
        <f>Statistik!E15</f>
        <v>0.17295269847884975</v>
      </c>
      <c r="J20" s="87">
        <f>Statistik!E16</f>
        <v>0.15190664721817046</v>
      </c>
      <c r="K20" s="87">
        <f>Statistik!E17</f>
        <v>0.11252344238382997</v>
      </c>
      <c r="L20" s="87">
        <f>Statistik!E18</f>
        <v>6.0846009585330277E-2</v>
      </c>
      <c r="M20" s="87">
        <f>Statistik!E19</f>
        <v>4.6259637424463429E-2</v>
      </c>
      <c r="N20" s="87">
        <f>Statistik!E20</f>
        <v>8.9393623671598255E-2</v>
      </c>
      <c r="O20" s="87">
        <f>Statistik!E21</f>
        <v>2.1046051260679308E-2</v>
      </c>
      <c r="P20" s="87">
        <f>Statistik!E22</f>
        <v>5.8345488643467393E-3</v>
      </c>
      <c r="Q20" s="87">
        <f>Statistik!E23</f>
        <v>5.8345488643467393E-3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0.161908730985622</v>
      </c>
      <c r="H15" s="124">
        <f>'Eintrag_Yu&amp;Stand'!H20</f>
        <v>0.17149406126276306</v>
      </c>
      <c r="I15" s="124">
        <f>'Eintrag_Yu&amp;Stand'!I20</f>
        <v>0.17295269847884975</v>
      </c>
      <c r="J15" s="124">
        <f>'Eintrag_Yu&amp;Stand'!J20</f>
        <v>0.15190664721817046</v>
      </c>
      <c r="K15" s="125">
        <f>'Eintrag_Yu&amp;Stand'!K20</f>
        <v>0.11252344238382997</v>
      </c>
      <c r="L15" s="124">
        <f>'Eintrag_Yu&amp;Stand'!L20</f>
        <v>6.0846009585330277E-2</v>
      </c>
      <c r="M15" s="124">
        <f>'Eintrag_Yu&amp;Stand'!M20</f>
        <v>4.6259637424463429E-2</v>
      </c>
      <c r="N15" s="124">
        <f>'Eintrag_Yu&amp;Stand'!N20</f>
        <v>8.9393623671598255E-2</v>
      </c>
      <c r="O15" s="124">
        <f>'Eintrag_Yu&amp;Stand'!O20</f>
        <v>2.1046051260679308E-2</v>
      </c>
      <c r="P15" s="124">
        <f>'Eintrag_Yu&amp;Stand'!P20</f>
        <v>5.8345488643467393E-3</v>
      </c>
      <c r="Q15" s="124">
        <f>'Eintrag_Yu&amp;Stand'!Q20</f>
        <v>5.8345488643467393E-3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-1.0729446289057221E-2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-2.7410671812736067E-2</v>
      </c>
      <c r="H296" s="178">
        <f t="shared" si="156"/>
        <v>-1.0960695337224984E-2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-3.0681507062389569E-2</v>
      </c>
      <c r="H297" s="178">
        <f t="shared" si="156"/>
        <v>-2.5500455157265074E-2</v>
      </c>
      <c r="I297" s="178">
        <f t="shared" si="156"/>
        <v>-1.0152244693066385E-2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-2.4339609206569388E-2</v>
      </c>
      <c r="H298" s="179">
        <f t="shared" si="156"/>
        <v>-2.4072529970300408E-2</v>
      </c>
      <c r="I298" s="179">
        <f t="shared" si="156"/>
        <v>-1.9235128410264656E-2</v>
      </c>
      <c r="J298" s="179">
        <f t="shared" si="156"/>
        <v>-6.6050748605492142E-3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-1.3425812406360652E-2</v>
      </c>
      <c r="H299" s="179">
        <f t="shared" si="156"/>
        <v>-1.3940601377772841E-2</v>
      </c>
      <c r="I299" s="179">
        <f t="shared" si="156"/>
        <v>-1.3163089686790514E-2</v>
      </c>
      <c r="J299" s="179">
        <f t="shared" si="156"/>
        <v>-9.1355272522003969E-3</v>
      </c>
      <c r="K299" s="179">
        <f t="shared" si="156"/>
        <v>-2.6456541279566122E-3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-1.0268953625808524E-2</v>
      </c>
      <c r="H300" s="179">
        <f t="shared" si="160"/>
        <v>-1.0811588659916651E-2</v>
      </c>
      <c r="I300" s="179">
        <f t="shared" si="160"/>
        <v>-1.0697092305089083E-2</v>
      </c>
      <c r="J300" s="179">
        <f t="shared" si="160"/>
        <v>-8.7897677369648593E-3</v>
      </c>
      <c r="K300" s="179">
        <f t="shared" si="160"/>
        <v>-5.1448174784081381E-3</v>
      </c>
      <c r="L300" s="179">
        <f t="shared" si="160"/>
        <v>-1.0876578081599406E-3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-1.9883282780887961E-2</v>
      </c>
      <c r="H301" s="179">
        <f t="shared" si="160"/>
        <v>-2.101886819137673E-2</v>
      </c>
      <c r="I301" s="179">
        <f t="shared" si="160"/>
        <v>-2.1075192334015676E-2</v>
      </c>
      <c r="J301" s="179">
        <f t="shared" si="160"/>
        <v>-1.815597169535366E-2</v>
      </c>
      <c r="K301" s="179">
        <f t="shared" si="160"/>
        <v>-1.2581949813673422E-2</v>
      </c>
      <c r="L301" s="179">
        <f t="shared" si="160"/>
        <v>-5.3760510167269824E-3</v>
      </c>
      <c r="M301" s="179">
        <f t="shared" si="160"/>
        <v>-1.5979630126733376E-3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-4.6845175183785458E-3</v>
      </c>
      <c r="H302" s="179">
        <f t="shared" si="160"/>
        <v>-4.9582793020665509E-3</v>
      </c>
      <c r="I302" s="179">
        <f t="shared" si="160"/>
        <v>-4.9909484956615641E-3</v>
      </c>
      <c r="J302" s="179">
        <f t="shared" si="160"/>
        <v>-4.357978308650659E-3</v>
      </c>
      <c r="K302" s="179">
        <f t="shared" si="160"/>
        <v>-3.1662835901419659E-3</v>
      </c>
      <c r="L302" s="179">
        <f t="shared" si="160"/>
        <v>-1.601773564296195E-3</v>
      </c>
      <c r="M302" s="179">
        <f t="shared" si="160"/>
        <v>-9.6227141725781836E-4</v>
      </c>
      <c r="N302" s="179">
        <f t="shared" si="160"/>
        <v>-7.2700119045048233E-4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-1.2990574868010389E-3</v>
      </c>
      <c r="H303" s="179">
        <f t="shared" si="160"/>
        <v>-1.3755625430828802E-3</v>
      </c>
      <c r="I303" s="179">
        <f t="shared" si="160"/>
        <v>-1.386298828363747E-3</v>
      </c>
      <c r="J303" s="179">
        <f t="shared" si="160"/>
        <v>-1.2152599390843834E-3</v>
      </c>
      <c r="K303" s="179">
        <f t="shared" si="160"/>
        <v>-8.9492770548015011E-4</v>
      </c>
      <c r="L303" s="179">
        <f t="shared" si="160"/>
        <v>-4.7465226683169627E-4</v>
      </c>
      <c r="M303" s="179">
        <f t="shared" si="160"/>
        <v>-3.3760424778465849E-4</v>
      </c>
      <c r="N303" s="179">
        <f t="shared" si="160"/>
        <v>-5.1551174132998467E-4</v>
      </c>
      <c r="O303" s="179">
        <f t="shared" si="160"/>
        <v>-4.7449961148283236E-5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-1.2992236769990115E-3</v>
      </c>
      <c r="H304" s="179">
        <f t="shared" si="164"/>
        <v>-1.3759613990525082E-3</v>
      </c>
      <c r="I304" s="179">
        <f t="shared" si="164"/>
        <v>-1.3872691079983319E-3</v>
      </c>
      <c r="J304" s="179">
        <f t="shared" si="164"/>
        <v>-1.2175891814343992E-3</v>
      </c>
      <c r="K304" s="179">
        <f t="shared" si="164"/>
        <v>-9.0015979816891094E-4</v>
      </c>
      <c r="L304" s="179">
        <f t="shared" si="164"/>
        <v>-4.8386817532417644E-4</v>
      </c>
      <c r="M304" s="179">
        <f t="shared" si="164"/>
        <v>-3.6072557135816233E-4</v>
      </c>
      <c r="N304" s="179">
        <f t="shared" si="164"/>
        <v>-6.5151592729448032E-4</v>
      </c>
      <c r="O304" s="179">
        <f t="shared" si="164"/>
        <v>-1.2077916798990789E-4</v>
      </c>
      <c r="P304" s="179">
        <f t="shared" si="164"/>
        <v>-1.2863817701025506E-5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1.7567314411505365E-5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1.342808460316177E-4</v>
      </c>
      <c r="H423" s="179">
        <f t="shared" si="258"/>
        <v>2.6045387482183382E-6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-1.7027068552134749E-4</v>
      </c>
      <c r="H424" s="179">
        <f t="shared" si="258"/>
        <v>-2.2156150432571235E-4</v>
      </c>
      <c r="I424" s="179">
        <f t="shared" si="258"/>
        <v>-3.6496707163724426E-5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-7.126181565232832E-4</v>
      </c>
      <c r="H425" s="179">
        <f t="shared" si="258"/>
        <v>-7.8764429298527785E-4</v>
      </c>
      <c r="I425" s="179">
        <f t="shared" si="258"/>
        <v>-5.2027220555498071E-4</v>
      </c>
      <c r="J425" s="179">
        <f t="shared" si="258"/>
        <v>-4.4433423990572801E-5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-8.2189050814978877E-4</v>
      </c>
      <c r="H426" s="179">
        <f t="shared" si="258"/>
        <v>-9.1447316659153816E-4</v>
      </c>
      <c r="I426" s="179">
        <f t="shared" si="258"/>
        <v>-8.2083478023707904E-4</v>
      </c>
      <c r="J426" s="179">
        <f t="shared" si="258"/>
        <v>-3.7235105774329456E-4</v>
      </c>
      <c r="K426" s="179">
        <f t="shared" si="258"/>
        <v>-2.335366147510411E-5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-7.2479868741036064E-4</v>
      </c>
      <c r="H427" s="179">
        <f t="shared" si="262"/>
        <v>-8.2015443503252749E-4</v>
      </c>
      <c r="I427" s="179">
        <f t="shared" si="262"/>
        <v>-8.0409886405739058E-4</v>
      </c>
      <c r="J427" s="179">
        <f t="shared" si="262"/>
        <v>-5.1653647279564048E-4</v>
      </c>
      <c r="K427" s="179">
        <f t="shared" si="262"/>
        <v>-1.5259300632887175E-4</v>
      </c>
      <c r="L427" s="179">
        <f t="shared" si="262"/>
        <v>-2.7099454847903066E-6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-8.8250733276481693E-4</v>
      </c>
      <c r="H428" s="179">
        <f t="shared" si="262"/>
        <v>-1.0531828319831676E-3</v>
      </c>
      <c r="I428" s="179">
        <f t="shared" si="262"/>
        <v>-1.0670000218919262E-3</v>
      </c>
      <c r="J428" s="179">
        <f t="shared" si="262"/>
        <v>-6.7341204124152861E-4</v>
      </c>
      <c r="K428" s="179">
        <f t="shared" si="262"/>
        <v>-1.6187752708695286E-4</v>
      </c>
      <c r="L428" s="179">
        <f t="shared" si="262"/>
        <v>6.8694423936575464E-5</v>
      </c>
      <c r="M428" s="179">
        <f t="shared" si="262"/>
        <v>1.1773546422985991E-5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-4.0437934808493047E-4</v>
      </c>
      <c r="H429" s="179">
        <f t="shared" si="262"/>
        <v>-4.565824080432521E-4</v>
      </c>
      <c r="I429" s="179">
        <f t="shared" si="262"/>
        <v>-4.627558689601898E-4</v>
      </c>
      <c r="J429" s="179">
        <f t="shared" si="262"/>
        <v>-3.4553593279881329E-4</v>
      </c>
      <c r="K429" s="179">
        <f t="shared" si="262"/>
        <v>-1.7185194679909138E-4</v>
      </c>
      <c r="L429" s="179">
        <f t="shared" si="262"/>
        <v>-3.5460930141876406E-5</v>
      </c>
      <c r="M429" s="179">
        <f t="shared" si="262"/>
        <v>-1.0859766657029707E-5</v>
      </c>
      <c r="N429" s="179">
        <f t="shared" si="262"/>
        <v>-8.487488486327194E-6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-1.243154544725511E-4</v>
      </c>
      <c r="H430" s="179">
        <f t="shared" si="262"/>
        <v>-1.396448341161912E-4</v>
      </c>
      <c r="I430" s="179">
        <f t="shared" si="262"/>
        <v>-1.4180765944058125E-4</v>
      </c>
      <c r="J430" s="179">
        <f t="shared" si="262"/>
        <v>-1.0834990094179421E-4</v>
      </c>
      <c r="K430" s="179">
        <f t="shared" si="262"/>
        <v>-5.785040760832098E-5</v>
      </c>
      <c r="L430" s="179">
        <f t="shared" si="262"/>
        <v>-1.5492432483389924E-5</v>
      </c>
      <c r="M430" s="179">
        <f t="shared" si="262"/>
        <v>-7.5914592690695656E-6</v>
      </c>
      <c r="N430" s="179">
        <f t="shared" si="262"/>
        <v>-1.9280596739322796E-5</v>
      </c>
      <c r="O430" s="179">
        <f t="shared" si="262"/>
        <v>-1.2329031259631576E-7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-1.2436324678312093E-4</v>
      </c>
      <c r="H431" s="179">
        <f t="shared" si="264"/>
        <v>-1.3976115522123473E-4</v>
      </c>
      <c r="I431" s="179">
        <f t="shared" si="264"/>
        <v>-1.4207455405020885E-4</v>
      </c>
      <c r="J431" s="179">
        <f t="shared" si="264"/>
        <v>-1.0886254020134683E-4</v>
      </c>
      <c r="K431" s="179">
        <f t="shared" si="264"/>
        <v>-5.8615058638487519E-5</v>
      </c>
      <c r="L431" s="179">
        <f t="shared" si="264"/>
        <v>-1.6125779422580512E-5</v>
      </c>
      <c r="M431" s="179">
        <f t="shared" si="264"/>
        <v>-8.6485883759236212E-6</v>
      </c>
      <c r="N431" s="179">
        <f t="shared" si="264"/>
        <v>-3.0243732312922859E-5</v>
      </c>
      <c r="O431" s="179">
        <f t="shared" si="264"/>
        <v>-8.1862532057571425E-7</v>
      </c>
      <c r="P431" s="179">
        <f t="shared" si="264"/>
        <v>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1.5706159023999815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1.4763524358789344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1.3993030334917806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1.3422796106253623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1.3523197131111633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1.3539675229619912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1.3128496153264577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1.33286599640675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1.4098376199990716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1.4629529145217439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1.495115766776248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1.4705645465453823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1.5721963605297038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0.11373002273284787</v>
      </c>
      <c r="G552" s="175">
        <f t="shared" si="358"/>
        <v>6.3122061015799036E-2</v>
      </c>
      <c r="H552" s="175">
        <f t="shared" si="358"/>
        <v>1.8461466964158787E-2</v>
      </c>
      <c r="I552" s="175">
        <f t="shared" si="358"/>
        <v>4.8526308331730932E-3</v>
      </c>
      <c r="J552" s="175">
        <f t="shared" si="358"/>
        <v>1.2355057685860863E-3</v>
      </c>
      <c r="K552" s="175">
        <f t="shared" si="358"/>
        <v>3.100678092694245E-4</v>
      </c>
      <c r="L552" s="175">
        <f t="shared" si="358"/>
        <v>7.5993049371635011E-5</v>
      </c>
      <c r="M552" s="175">
        <f t="shared" si="358"/>
        <v>1.9194305215929543E-5</v>
      </c>
      <c r="N552" s="175">
        <f t="shared" si="358"/>
        <v>4.9835451280488128E-6</v>
      </c>
      <c r="O552" s="175">
        <f t="shared" si="358"/>
        <v>1.2777679803897067E-6</v>
      </c>
      <c r="P552" s="175">
        <f t="shared" si="358"/>
        <v>3.2426713861841095E-7</v>
      </c>
      <c r="Q552" s="175">
        <f t="shared" si="358"/>
        <v>8.1433623544736823E-8</v>
      </c>
      <c r="R552" s="175">
        <f t="shared" si="358"/>
        <v>2.0654853949292467E-8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9.7661153709595022E-2</v>
      </c>
      <c r="H553" s="179">
        <f t="shared" si="358"/>
        <v>5.8620071322637399E-2</v>
      </c>
      <c r="I553" s="179">
        <f t="shared" si="358"/>
        <v>1.831155734549025E-2</v>
      </c>
      <c r="J553" s="179">
        <f t="shared" si="358"/>
        <v>4.8790288280869181E-3</v>
      </c>
      <c r="K553" s="179">
        <f t="shared" si="358"/>
        <v>1.2365346570100643E-3</v>
      </c>
      <c r="L553" s="179">
        <f t="shared" si="358"/>
        <v>3.0372353168759423E-4</v>
      </c>
      <c r="M553" s="179">
        <f t="shared" si="358"/>
        <v>7.6762595276591239E-5</v>
      </c>
      <c r="N553" s="179">
        <f t="shared" si="358"/>
        <v>1.9933395259690748E-5</v>
      </c>
      <c r="O553" s="179">
        <f t="shared" si="358"/>
        <v>5.1110266068891119E-6</v>
      </c>
      <c r="P553" s="179">
        <f t="shared" si="358"/>
        <v>1.297065834883668E-6</v>
      </c>
      <c r="Q553" s="179">
        <f t="shared" si="358"/>
        <v>3.2573431368110123E-7</v>
      </c>
      <c r="R553" s="179">
        <f t="shared" si="358"/>
        <v>8.2619406261879132E-8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0.11587119359799787</v>
      </c>
      <c r="G554" s="179">
        <f t="shared" si="358"/>
        <v>0</v>
      </c>
      <c r="H554" s="179">
        <f t="shared" si="358"/>
        <v>8.4619730180297809E-2</v>
      </c>
      <c r="I554" s="179">
        <f t="shared" si="358"/>
        <v>5.5436458716600488E-2</v>
      </c>
      <c r="J554" s="179">
        <f t="shared" si="358"/>
        <v>1.8169241694684302E-2</v>
      </c>
      <c r="K554" s="179">
        <f t="shared" si="358"/>
        <v>4.8074799119088686E-3</v>
      </c>
      <c r="L554" s="179">
        <f t="shared" si="358"/>
        <v>1.1917471305740177E-3</v>
      </c>
      <c r="M554" s="179">
        <f t="shared" si="358"/>
        <v>3.0196716052544037E-4</v>
      </c>
      <c r="N554" s="179">
        <f t="shared" si="358"/>
        <v>7.8460797729256517E-5</v>
      </c>
      <c r="O554" s="179">
        <f t="shared" si="358"/>
        <v>2.0120183485999527E-5</v>
      </c>
      <c r="P554" s="179">
        <f t="shared" si="358"/>
        <v>5.1061947546727861E-6</v>
      </c>
      <c r="Q554" s="179">
        <f t="shared" si="358"/>
        <v>1.2823349956895195E-6</v>
      </c>
      <c r="R554" s="179">
        <f t="shared" si="358"/>
        <v>3.2525261758595812E-7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0.47806516127527998</v>
      </c>
      <c r="G555" s="179">
        <f t="shared" si="358"/>
        <v>0.1065079821283496</v>
      </c>
      <c r="H555" s="179">
        <f t="shared" si="358"/>
        <v>0</v>
      </c>
      <c r="I555" s="179">
        <f t="shared" si="358"/>
        <v>7.3249098221418826E-2</v>
      </c>
      <c r="J555" s="179">
        <f t="shared" si="358"/>
        <v>5.6136094134628133E-2</v>
      </c>
      <c r="K555" s="179">
        <f t="shared" si="358"/>
        <v>1.8189427860321492E-2</v>
      </c>
      <c r="L555" s="179">
        <f t="shared" si="358"/>
        <v>4.7005385227124599E-3</v>
      </c>
      <c r="M555" s="179">
        <f t="shared" si="358"/>
        <v>1.2040865041285519E-3</v>
      </c>
      <c r="N555" s="179">
        <f t="shared" si="358"/>
        <v>3.1364422365182072E-4</v>
      </c>
      <c r="O555" s="179">
        <f t="shared" si="358"/>
        <v>8.046937561400403E-5</v>
      </c>
      <c r="P555" s="179">
        <f t="shared" si="358"/>
        <v>2.0424101024380447E-5</v>
      </c>
      <c r="Q555" s="179">
        <f t="shared" si="358"/>
        <v>5.1292951023098323E-6</v>
      </c>
      <c r="R555" s="179">
        <f t="shared" si="358"/>
        <v>1.3010081028372864E-6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0.74104808633497554</v>
      </c>
      <c r="G556" s="179">
        <f t="shared" si="358"/>
        <v>0.45109674684537265</v>
      </c>
      <c r="H556" s="179">
        <f t="shared" si="358"/>
        <v>8.9004235553946265E-2</v>
      </c>
      <c r="I556" s="179">
        <f t="shared" si="358"/>
        <v>0</v>
      </c>
      <c r="J556" s="179">
        <f t="shared" si="358"/>
        <v>7.6043074463572891E-2</v>
      </c>
      <c r="K556" s="179">
        <f t="shared" si="358"/>
        <v>5.5119612267543389E-2</v>
      </c>
      <c r="L556" s="179">
        <f t="shared" si="358"/>
        <v>1.7170276501803645E-2</v>
      </c>
      <c r="M556" s="179">
        <f t="shared" si="358"/>
        <v>4.6080822834932769E-3</v>
      </c>
      <c r="N556" s="179">
        <f t="shared" si="358"/>
        <v>1.2126400278759683E-3</v>
      </c>
      <c r="O556" s="179">
        <f t="shared" si="358"/>
        <v>3.1172625253134964E-4</v>
      </c>
      <c r="P556" s="179">
        <f t="shared" si="358"/>
        <v>7.9153189852121226E-5</v>
      </c>
      <c r="Q556" s="179">
        <f t="shared" si="358"/>
        <v>1.9880358169171977E-5</v>
      </c>
      <c r="R556" s="179">
        <f t="shared" si="358"/>
        <v>5.0426416669726394E-6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0.87744060260889989</v>
      </c>
      <c r="G557" s="179">
        <f t="shared" si="358"/>
        <v>0.72958948333874896</v>
      </c>
      <c r="H557" s="179">
        <f t="shared" si="358"/>
        <v>0.42847540377283133</v>
      </c>
      <c r="I557" s="179">
        <f t="shared" si="358"/>
        <v>8.5484255379933094E-2</v>
      </c>
      <c r="J557" s="179">
        <f t="shared" si="358"/>
        <v>0</v>
      </c>
      <c r="K557" s="179">
        <f t="shared" si="358"/>
        <v>7.6348737261539304E-2</v>
      </c>
      <c r="L557" s="179">
        <f t="shared" si="358"/>
        <v>5.2273911725031985E-2</v>
      </c>
      <c r="M557" s="179">
        <f t="shared" si="358"/>
        <v>1.741612378552413E-2</v>
      </c>
      <c r="N557" s="179">
        <f t="shared" si="358"/>
        <v>4.7989787222163065E-3</v>
      </c>
      <c r="O557" s="179">
        <f t="shared" si="358"/>
        <v>1.2440620038762496E-3</v>
      </c>
      <c r="P557" s="179">
        <f t="shared" si="358"/>
        <v>3.1644639325606976E-4</v>
      </c>
      <c r="Q557" s="179">
        <f t="shared" si="358"/>
        <v>7.9510529426410822E-5</v>
      </c>
      <c r="R557" s="179">
        <f t="shared" si="358"/>
        <v>2.0169994712761476E-5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0.94113942955564711</v>
      </c>
      <c r="G558" s="179">
        <f t="shared" si="358"/>
        <v>0.87219900558266805</v>
      </c>
      <c r="H558" s="179">
        <f t="shared" si="358"/>
        <v>0.7160258992223334</v>
      </c>
      <c r="I558" s="179">
        <f t="shared" si="358"/>
        <v>0.41665860324712978</v>
      </c>
      <c r="J558" s="179">
        <f t="shared" si="358"/>
        <v>8.719433904318985E-2</v>
      </c>
      <c r="K558" s="179">
        <f t="shared" si="358"/>
        <v>0</v>
      </c>
      <c r="L558" s="179">
        <f t="shared" si="358"/>
        <v>6.8610353166630431E-2</v>
      </c>
      <c r="M558" s="179">
        <f t="shared" si="358"/>
        <v>5.3691720446940552E-2</v>
      </c>
      <c r="N558" s="179">
        <f t="shared" si="358"/>
        <v>1.8307439879084772E-2</v>
      </c>
      <c r="O558" s="179">
        <f t="shared" si="358"/>
        <v>4.9284657139917129E-3</v>
      </c>
      <c r="P558" s="179">
        <f t="shared" si="358"/>
        <v>1.2630519888820041E-3</v>
      </c>
      <c r="Q558" s="179">
        <f t="shared" si="358"/>
        <v>3.1786521071508234E-4</v>
      </c>
      <c r="R558" s="179">
        <f t="shared" si="358"/>
        <v>8.0670765997158374E-5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0.97125482090001092</v>
      </c>
      <c r="G559" s="179">
        <f t="shared" si="358"/>
        <v>0.93878481297015959</v>
      </c>
      <c r="H559" s="179">
        <f t="shared" si="358"/>
        <v>0.86613364431041429</v>
      </c>
      <c r="I559" s="179">
        <f t="shared" si="358"/>
        <v>0.70884703939933202</v>
      </c>
      <c r="J559" s="179">
        <f t="shared" si="358"/>
        <v>0.42040197526231959</v>
      </c>
      <c r="K559" s="179">
        <f t="shared" si="358"/>
        <v>8.7472591609671538E-2</v>
      </c>
      <c r="L559" s="179">
        <f t="shared" si="358"/>
        <v>0</v>
      </c>
      <c r="M559" s="179">
        <f t="shared" si="358"/>
        <v>7.2406705092705761E-2</v>
      </c>
      <c r="N559" s="179">
        <f t="shared" si="358"/>
        <v>5.8628131339731333E-2</v>
      </c>
      <c r="O559" s="179">
        <f t="shared" si="358"/>
        <v>1.8887693070727827E-2</v>
      </c>
      <c r="P559" s="179">
        <f t="shared" si="358"/>
        <v>5.0062670915208447E-3</v>
      </c>
      <c r="Q559" s="179">
        <f t="shared" si="358"/>
        <v>1.2685530003785921E-3</v>
      </c>
      <c r="R559" s="179">
        <f t="shared" si="358"/>
        <v>3.225336939996356E-4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0.98580814238165049</v>
      </c>
      <c r="G560" s="179">
        <f t="shared" si="358"/>
        <v>0.97016102140380167</v>
      </c>
      <c r="H560" s="179">
        <f t="shared" si="358"/>
        <v>0.9361271358438874</v>
      </c>
      <c r="I560" s="179">
        <f t="shared" si="358"/>
        <v>0.86320118599580642</v>
      </c>
      <c r="J560" s="179">
        <f t="shared" si="358"/>
        <v>0.71111702571901547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0.42100535776011222</v>
      </c>
      <c r="L560" s="179">
        <f t="shared" si="358"/>
        <v>8.0318416571383583E-2</v>
      </c>
      <c r="M560" s="179">
        <f t="shared" si="358"/>
        <v>0</v>
      </c>
      <c r="N560" s="179">
        <f t="shared" si="358"/>
        <v>8.6504617965464325E-2</v>
      </c>
      <c r="O560" s="179">
        <f t="shared" si="358"/>
        <v>6.1676675581756248E-2</v>
      </c>
      <c r="P560" s="179">
        <f t="shared" si="358"/>
        <v>1.9229478300387987E-2</v>
      </c>
      <c r="Q560" s="179">
        <f t="shared" si="358"/>
        <v>5.0253243976842582E-3</v>
      </c>
      <c r="R560" s="179">
        <f t="shared" si="358"/>
        <v>1.2876825300015228E-3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0.992950393295428</v>
      </c>
      <c r="G561" s="179">
        <f t="shared" si="358"/>
        <v>0.98528408180493698</v>
      </c>
      <c r="H561" s="179">
        <f t="shared" si="358"/>
        <v>0.96894879837988623</v>
      </c>
      <c r="I561" s="179">
        <f t="shared" si="358"/>
        <v>0.93497802755705262</v>
      </c>
      <c r="J561" s="179">
        <f t="shared" si="358"/>
        <v>0.86417790780097281</v>
      </c>
      <c r="K561" s="179">
        <f t="shared" si="358"/>
        <v>0.71148206267338343</v>
      </c>
      <c r="L561" s="179">
        <f t="shared" si="358"/>
        <v>0.40496112636694925</v>
      </c>
      <c r="M561" s="179">
        <f t="shared" si="358"/>
        <v>8.3857342237829507E-2</v>
      </c>
      <c r="N561" s="179">
        <f t="shared" si="358"/>
        <v>0</v>
      </c>
      <c r="O561" s="179">
        <f t="shared" si="358"/>
        <v>9.5808120983232478E-2</v>
      </c>
      <c r="P561" s="179">
        <f t="shared" si="358"/>
        <v>6.3416800340236876E-2</v>
      </c>
      <c r="Q561" s="179">
        <f t="shared" si="358"/>
        <v>1.9255443735385624E-2</v>
      </c>
      <c r="R561" s="179">
        <f t="shared" si="358"/>
        <v>5.1095546203511226E-3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0.99648691670632084</v>
      </c>
      <c r="G562" s="179">
        <f t="shared" si="358"/>
        <v>0.99269430545574289</v>
      </c>
      <c r="H562" s="179">
        <f t="shared" si="358"/>
        <v>0.98470973595372036</v>
      </c>
      <c r="I562" s="179">
        <f t="shared" si="358"/>
        <v>0.9684710868094194</v>
      </c>
      <c r="J562" s="179">
        <f t="shared" si="358"/>
        <v>0.93538591393057513</v>
      </c>
      <c r="K562" s="179">
        <f t="shared" si="358"/>
        <v>0.86433538402296017</v>
      </c>
      <c r="L562" s="179">
        <f t="shared" si="358"/>
        <v>0.70168880107129061</v>
      </c>
      <c r="M562" s="179">
        <f t="shared" si="358"/>
        <v>0.41303953241386671</v>
      </c>
      <c r="N562" s="179">
        <f t="shared" si="358"/>
        <v>9.6535682260518604E-2</v>
      </c>
      <c r="O562" s="179">
        <f t="shared" si="358"/>
        <v>0</v>
      </c>
      <c r="P562" s="179">
        <f t="shared" si="358"/>
        <v>0.10128755095290652</v>
      </c>
      <c r="Q562" s="179">
        <f t="shared" si="358"/>
        <v>6.2800744341941633E-2</v>
      </c>
      <c r="R562" s="179">
        <f t="shared" si="358"/>
        <v>1.9723876608455346E-2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0.99824640562528189</v>
      </c>
      <c r="G563" s="179">
        <f t="shared" si="358"/>
        <v>0.9963603866157299</v>
      </c>
      <c r="H563" s="179">
        <f t="shared" si="358"/>
        <v>0.99241538078524838</v>
      </c>
      <c r="I563" s="179">
        <f t="shared" si="358"/>
        <v>0.9844970548249331</v>
      </c>
      <c r="J563" s="179">
        <f t="shared" si="358"/>
        <v>0.96865018538875525</v>
      </c>
      <c r="K563" s="179">
        <f t="shared" si="358"/>
        <v>0.93545193269852589</v>
      </c>
      <c r="L563" s="179">
        <f t="shared" si="358"/>
        <v>0.86014872184683422</v>
      </c>
      <c r="M563" s="179">
        <f t="shared" si="358"/>
        <v>0.70664331169046579</v>
      </c>
      <c r="N563" s="179">
        <f t="shared" si="358"/>
        <v>0.43985819201594806</v>
      </c>
      <c r="O563" s="179">
        <f t="shared" si="358"/>
        <v>0.10456226452116206</v>
      </c>
      <c r="P563" s="179">
        <f t="shared" si="358"/>
        <v>0</v>
      </c>
      <c r="Q563" s="179">
        <f t="shared" si="358"/>
        <v>9.6669870035494321E-2</v>
      </c>
      <c r="R563" s="179">
        <f t="shared" si="358"/>
        <v>6.6528978346085718E-2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0.9991169273456818</v>
      </c>
      <c r="G564" s="179">
        <f t="shared" si="358"/>
        <v>0.99816896378646058</v>
      </c>
      <c r="H564" s="179">
        <f t="shared" si="358"/>
        <v>0.99619268335229605</v>
      </c>
      <c r="I564" s="179">
        <f t="shared" si="358"/>
        <v>0.99225378997416802</v>
      </c>
      <c r="J564" s="179">
        <f t="shared" si="358"/>
        <v>0.9844544075891728</v>
      </c>
      <c r="K564" s="179">
        <f t="shared" si="358"/>
        <v>0.96842068280862226</v>
      </c>
      <c r="L564" s="179">
        <f t="shared" si="358"/>
        <v>0.93315806671105783</v>
      </c>
      <c r="M564" s="179">
        <f t="shared" si="358"/>
        <v>0.86105666085157651</v>
      </c>
      <c r="N564" s="179">
        <f t="shared" si="358"/>
        <v>0.72039690818324509</v>
      </c>
      <c r="O564" s="179">
        <f t="shared" si="358"/>
        <v>0.45139365785612895</v>
      </c>
      <c r="P564" s="179">
        <f t="shared" si="358"/>
        <v>0.10585367109565269</v>
      </c>
      <c r="Q564" s="179">
        <f t="shared" si="358"/>
        <v>0</v>
      </c>
      <c r="R564" s="179">
        <f t="shared" si="358"/>
        <v>0.11468555950112871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0.99956566011819747</v>
      </c>
      <c r="G565" s="179">
        <f t="shared" si="358"/>
        <v>0.99909986199322742</v>
      </c>
      <c r="H565" s="179">
        <f t="shared" si="358"/>
        <v>0.99813047790745402</v>
      </c>
      <c r="I565" s="179">
        <f t="shared" si="358"/>
        <v>0.99620569458368635</v>
      </c>
      <c r="J565" s="179">
        <f t="shared" si="358"/>
        <v>0.9924171494132048</v>
      </c>
      <c r="K565" s="179">
        <f t="shared" si="358"/>
        <v>0.98471864489728422</v>
      </c>
      <c r="L565" s="179">
        <f t="shared" si="358"/>
        <v>0.96819120797673708</v>
      </c>
      <c r="M565" s="179">
        <f t="shared" si="358"/>
        <v>0.93514021814570147</v>
      </c>
      <c r="N565" s="179">
        <f t="shared" si="358"/>
        <v>0.87039876183712095</v>
      </c>
      <c r="O565" s="179">
        <f t="shared" si="358"/>
        <v>0.73430406661190661</v>
      </c>
      <c r="P565" s="179">
        <f t="shared" si="358"/>
        <v>0.46799710603597872</v>
      </c>
      <c r="Q565" s="179">
        <f t="shared" si="358"/>
        <v>0.11230897958589778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0.99994537728163502</v>
      </c>
      <c r="G566" s="179">
        <f t="shared" si="358"/>
        <v>0.9998868473615542</v>
      </c>
      <c r="H566" s="179">
        <f t="shared" si="358"/>
        <v>0.99976522135604229</v>
      </c>
      <c r="I566" s="179">
        <f t="shared" si="358"/>
        <v>0.99952451297100375</v>
      </c>
      <c r="J566" s="179">
        <f t="shared" si="358"/>
        <v>0.99905324297620901</v>
      </c>
      <c r="K566" s="179">
        <f t="shared" si="358"/>
        <v>0.99810595600328744</v>
      </c>
      <c r="L566" s="179">
        <f t="shared" si="358"/>
        <v>0.99612308741385769</v>
      </c>
      <c r="M566" s="179">
        <f t="shared" si="358"/>
        <v>0.99229063964236408</v>
      </c>
      <c r="N566" s="179">
        <f t="shared" si="358"/>
        <v>0.98505703926006838</v>
      </c>
      <c r="O566" s="179">
        <f t="shared" si="358"/>
        <v>0.9704899299215678</v>
      </c>
      <c r="P566" s="179">
        <f t="shared" si="358"/>
        <v>0.94047311505112297</v>
      </c>
      <c r="Q566" s="179">
        <f t="shared" si="358"/>
        <v>0.87522139587136927</v>
      </c>
      <c r="R566" s="179">
        <f t="shared" si="358"/>
        <v>0.74603564260814659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0.99999915969419606</v>
      </c>
      <c r="G567" s="179">
        <f t="shared" si="358"/>
        <v>0.99999825938772935</v>
      </c>
      <c r="H567" s="179">
        <f t="shared" si="358"/>
        <v>0.99999638893685761</v>
      </c>
      <c r="I567" s="179">
        <f t="shared" si="358"/>
        <v>0.99999268888962378</v>
      </c>
      <c r="J567" s="179">
        <f t="shared" si="358"/>
        <v>0.99998545037187525</v>
      </c>
      <c r="K567" s="179">
        <f t="shared" si="358"/>
        <v>0.99997092398145904</v>
      </c>
      <c r="L567" s="179">
        <f t="shared" si="358"/>
        <v>0.99994063763166419</v>
      </c>
      <c r="M567" s="179">
        <f t="shared" si="358"/>
        <v>0.9998824558067898</v>
      </c>
      <c r="N567" s="179">
        <f t="shared" si="358"/>
        <v>0.99977360252407943</v>
      </c>
      <c r="O567" s="179">
        <f t="shared" si="358"/>
        <v>0.9995584060865319</v>
      </c>
      <c r="P567" s="179">
        <f t="shared" si="358"/>
        <v>0.99912958756211101</v>
      </c>
      <c r="Q567" s="179">
        <f t="shared" si="358"/>
        <v>0.99825156544713856</v>
      </c>
      <c r="R567" s="179">
        <f t="shared" si="358"/>
        <v>0.9966030233230383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1.0000000000000002</v>
      </c>
      <c r="I568" s="179">
        <f t="shared" si="372"/>
        <v>1.0000000000000002</v>
      </c>
      <c r="J568" s="179">
        <f t="shared" si="372"/>
        <v>1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0.99999999999999978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1.0000000000000002</v>
      </c>
      <c r="I569" s="179">
        <f t="shared" si="372"/>
        <v>1.0000000000000002</v>
      </c>
      <c r="J569" s="179">
        <f t="shared" si="372"/>
        <v>1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0.99999999999999978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1.0000000000000002</v>
      </c>
      <c r="I570" s="179">
        <f t="shared" si="372"/>
        <v>1.0000000000000002</v>
      </c>
      <c r="J570" s="179">
        <f t="shared" si="372"/>
        <v>1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0.99999999999999978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1.0000000000000002</v>
      </c>
      <c r="I571" s="179">
        <f t="shared" si="372"/>
        <v>1.0000000000000002</v>
      </c>
      <c r="J571" s="179">
        <f t="shared" si="372"/>
        <v>1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0.99999999999999978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1.0000000000000002</v>
      </c>
      <c r="I572" s="179">
        <f t="shared" si="372"/>
        <v>1.0000000000000002</v>
      </c>
      <c r="J572" s="179">
        <f t="shared" si="372"/>
        <v>1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0.99999999999999978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1.0000000000000002</v>
      </c>
      <c r="I573" s="179">
        <f t="shared" si="372"/>
        <v>1.0000000000000002</v>
      </c>
      <c r="J573" s="179">
        <f t="shared" si="372"/>
        <v>1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0.99999999999999978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1.0000000000000002</v>
      </c>
      <c r="I574" s="179">
        <f t="shared" si="372"/>
        <v>1.0000000000000002</v>
      </c>
      <c r="J574" s="179">
        <f t="shared" si="372"/>
        <v>1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0.99999999999999978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1.0000000000000002</v>
      </c>
      <c r="I575" s="179">
        <f t="shared" si="372"/>
        <v>1.0000000000000002</v>
      </c>
      <c r="J575" s="179">
        <f t="shared" si="372"/>
        <v>1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0.99999999999999978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1.0000000000000002</v>
      </c>
      <c r="I576" s="179">
        <f t="shared" si="372"/>
        <v>1.0000000000000002</v>
      </c>
      <c r="J576" s="179">
        <f t="shared" si="372"/>
        <v>1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0.99999999999999978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1.0000000000000002</v>
      </c>
      <c r="I577" s="179">
        <f t="shared" si="372"/>
        <v>1.0000000000000002</v>
      </c>
      <c r="J577" s="179">
        <f t="shared" si="372"/>
        <v>1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0.99999999999999978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1.0000000000000002</v>
      </c>
      <c r="I578" s="179">
        <f t="shared" si="372"/>
        <v>1.0000000000000002</v>
      </c>
      <c r="J578" s="179">
        <f t="shared" si="372"/>
        <v>1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0.99999999999999978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1.0000000000000002</v>
      </c>
      <c r="I579" s="179">
        <f t="shared" si="372"/>
        <v>1.0000000000000002</v>
      </c>
      <c r="J579" s="179">
        <f t="shared" si="372"/>
        <v>1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0.99999999999999978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1.0000000000000002</v>
      </c>
      <c r="I580" s="179">
        <f t="shared" si="372"/>
        <v>1.0000000000000002</v>
      </c>
      <c r="J580" s="179">
        <f t="shared" si="372"/>
        <v>1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0.99999999999999978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1.0000000000000002</v>
      </c>
      <c r="I581" s="179">
        <f t="shared" si="372"/>
        <v>1.0000000000000002</v>
      </c>
      <c r="J581" s="179">
        <f t="shared" si="372"/>
        <v>1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0.99999999999999978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1.0000000000000002</v>
      </c>
      <c r="I582" s="179">
        <f t="shared" si="372"/>
        <v>1.0000000000000002</v>
      </c>
      <c r="J582" s="179">
        <f t="shared" si="372"/>
        <v>1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0.99999999999999978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1.0000000000000002</v>
      </c>
      <c r="I583" s="179">
        <f t="shared" si="372"/>
        <v>1.0000000000000002</v>
      </c>
      <c r="J583" s="179">
        <f t="shared" si="372"/>
        <v>1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0.99999999999999978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1.0000000000000002</v>
      </c>
      <c r="I584" s="179">
        <f t="shared" si="381"/>
        <v>1.0000000000000002</v>
      </c>
      <c r="J584" s="179">
        <f t="shared" si="381"/>
        <v>1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0.99999999999999978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1.0000000000000002</v>
      </c>
      <c r="I585" s="179">
        <f t="shared" si="381"/>
        <v>1.0000000000000002</v>
      </c>
      <c r="J585" s="179">
        <f t="shared" si="381"/>
        <v>1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0.99999999999999978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1.0000000000000002</v>
      </c>
      <c r="I586" s="179">
        <f t="shared" si="381"/>
        <v>1.0000000000000002</v>
      </c>
      <c r="J586" s="179">
        <f t="shared" si="381"/>
        <v>1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0.99999999999999978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1.0000000000000002</v>
      </c>
      <c r="I587" s="179">
        <f t="shared" si="381"/>
        <v>1.0000000000000002</v>
      </c>
      <c r="J587" s="179">
        <f t="shared" si="381"/>
        <v>1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0.99999999999999978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1.0000000000000002</v>
      </c>
      <c r="I588" s="179">
        <f t="shared" si="381"/>
        <v>1.0000000000000002</v>
      </c>
      <c r="J588" s="179">
        <f t="shared" si="381"/>
        <v>1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0.99999999999999978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1.0000000000000002</v>
      </c>
      <c r="I589" s="179">
        <f t="shared" si="381"/>
        <v>1.0000000000000002</v>
      </c>
      <c r="J589" s="179">
        <f t="shared" si="381"/>
        <v>1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0.99999999999999978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1.0000000000000002</v>
      </c>
      <c r="I590" s="179">
        <f t="shared" si="381"/>
        <v>1.0000000000000002</v>
      </c>
      <c r="J590" s="179">
        <f t="shared" si="381"/>
        <v>1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0.99999999999999978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1.0000000000000002</v>
      </c>
      <c r="I591" s="179">
        <f t="shared" si="381"/>
        <v>1.0000000000000002</v>
      </c>
      <c r="J591" s="179">
        <f t="shared" si="381"/>
        <v>1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0.99999999999999978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1.0000000000000002</v>
      </c>
      <c r="I592" s="179">
        <f t="shared" si="381"/>
        <v>1.0000000000000002</v>
      </c>
      <c r="J592" s="179">
        <f t="shared" si="381"/>
        <v>1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0.99999999999999978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1.0000000000000002</v>
      </c>
      <c r="I593" s="179">
        <f t="shared" si="381"/>
        <v>1.0000000000000002</v>
      </c>
      <c r="J593" s="179">
        <f t="shared" si="381"/>
        <v>1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0.99999999999999978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1.0000000000000002</v>
      </c>
      <c r="I594" s="179">
        <f t="shared" si="381"/>
        <v>1.0000000000000002</v>
      </c>
      <c r="J594" s="179">
        <f t="shared" si="381"/>
        <v>1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0.99999999999999978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1.0000000000000002</v>
      </c>
      <c r="I595" s="179">
        <f t="shared" si="381"/>
        <v>1.0000000000000002</v>
      </c>
      <c r="J595" s="179">
        <f t="shared" si="381"/>
        <v>1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0.99999999999999978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1.0000000000000002</v>
      </c>
      <c r="I596" s="179">
        <f t="shared" si="381"/>
        <v>1.0000000000000002</v>
      </c>
      <c r="J596" s="179">
        <f t="shared" si="381"/>
        <v>1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0.99999999999999978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1.0000000000000002</v>
      </c>
      <c r="I597" s="179">
        <f t="shared" si="381"/>
        <v>1.0000000000000002</v>
      </c>
      <c r="J597" s="179">
        <f t="shared" si="381"/>
        <v>1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0.99999999999999978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1.0000000000000002</v>
      </c>
      <c r="I598" s="179">
        <f t="shared" si="381"/>
        <v>1.0000000000000002</v>
      </c>
      <c r="J598" s="179">
        <f t="shared" si="381"/>
        <v>1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0.99999999999999978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1.0000000000000002</v>
      </c>
      <c r="I599" s="179">
        <f t="shared" si="381"/>
        <v>1.0000000000000002</v>
      </c>
      <c r="J599" s="179">
        <f t="shared" si="381"/>
        <v>1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0.99999999999999978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1.0000000000000002</v>
      </c>
      <c r="I600" s="179">
        <f t="shared" si="389"/>
        <v>1.0000000000000002</v>
      </c>
      <c r="J600" s="179">
        <f t="shared" si="389"/>
        <v>1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0.99999999999999978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1.0000000000000002</v>
      </c>
      <c r="I601" s="179">
        <f t="shared" si="389"/>
        <v>1.0000000000000002</v>
      </c>
      <c r="J601" s="179">
        <f t="shared" si="389"/>
        <v>1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0.99999999999999978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1.0000000000000002</v>
      </c>
      <c r="I602" s="179">
        <f t="shared" si="389"/>
        <v>1.0000000000000002</v>
      </c>
      <c r="J602" s="179">
        <f t="shared" si="389"/>
        <v>1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0.99999999999999978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1.0000000000000002</v>
      </c>
      <c r="I603" s="179">
        <f t="shared" si="389"/>
        <v>1.0000000000000002</v>
      </c>
      <c r="J603" s="179">
        <f t="shared" si="389"/>
        <v>1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0.99999999999999978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1.0000000000000002</v>
      </c>
      <c r="I604" s="179">
        <f t="shared" si="389"/>
        <v>1.0000000000000002</v>
      </c>
      <c r="J604" s="179">
        <f t="shared" si="389"/>
        <v>1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0.99999999999999978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1.0000000000000002</v>
      </c>
      <c r="I605" s="179">
        <f t="shared" si="389"/>
        <v>1.0000000000000002</v>
      </c>
      <c r="J605" s="179">
        <f t="shared" si="389"/>
        <v>1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0.99999999999999978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1.0000000000000002</v>
      </c>
      <c r="I606" s="179">
        <f t="shared" si="389"/>
        <v>1.0000000000000002</v>
      </c>
      <c r="J606" s="179">
        <f t="shared" si="389"/>
        <v>1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0.99999999999999978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1.0000000000000002</v>
      </c>
      <c r="I607" s="179">
        <f t="shared" si="389"/>
        <v>1.0000000000000002</v>
      </c>
      <c r="J607" s="179">
        <f t="shared" si="389"/>
        <v>1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0.99999999999999978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1.0000000000000002</v>
      </c>
      <c r="I608" s="179">
        <f t="shared" si="389"/>
        <v>1.0000000000000002</v>
      </c>
      <c r="J608" s="179">
        <f t="shared" si="389"/>
        <v>1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0.99999999999999978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1.0000000000000002</v>
      </c>
      <c r="I609" s="179">
        <f t="shared" si="389"/>
        <v>1.0000000000000002</v>
      </c>
      <c r="J609" s="179">
        <f t="shared" si="389"/>
        <v>1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0.99999999999999978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1.0000000000000002</v>
      </c>
      <c r="I610" s="179">
        <f t="shared" si="389"/>
        <v>1.0000000000000002</v>
      </c>
      <c r="J610" s="179">
        <f t="shared" si="389"/>
        <v>1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0.99999999999999978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1.0000000000000002</v>
      </c>
      <c r="I611" s="179">
        <f t="shared" si="389"/>
        <v>1.0000000000000002</v>
      </c>
      <c r="J611" s="179">
        <f t="shared" si="389"/>
        <v>1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0.99999999999999978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1.0000000000000002</v>
      </c>
      <c r="I612" s="179">
        <f t="shared" si="389"/>
        <v>1.0000000000000002</v>
      </c>
      <c r="J612" s="179">
        <f t="shared" si="389"/>
        <v>1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0.99999999999999978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1.0000000000000002</v>
      </c>
      <c r="I613" s="179">
        <f t="shared" si="389"/>
        <v>1.0000000000000002</v>
      </c>
      <c r="J613" s="179">
        <f t="shared" si="389"/>
        <v>1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0.99999999999999978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1.0000000000000002</v>
      </c>
      <c r="I614" s="179">
        <f t="shared" si="389"/>
        <v>1.0000000000000002</v>
      </c>
      <c r="J614" s="179">
        <f t="shared" si="389"/>
        <v>1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0.99999999999999978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1.0000000000000002</v>
      </c>
      <c r="I615" s="179">
        <f t="shared" si="389"/>
        <v>1.0000000000000002</v>
      </c>
      <c r="J615" s="179">
        <f t="shared" si="389"/>
        <v>1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0.99999999999999978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1.0000000000000002</v>
      </c>
      <c r="I616" s="179">
        <f t="shared" si="398"/>
        <v>1.0000000000000002</v>
      </c>
      <c r="J616" s="179">
        <f t="shared" si="398"/>
        <v>1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0.99999999999999978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1.0000000000000002</v>
      </c>
      <c r="I617" s="179">
        <f t="shared" si="398"/>
        <v>1.0000000000000002</v>
      </c>
      <c r="J617" s="179">
        <f t="shared" si="398"/>
        <v>1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0.99999999999999978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1.0000000000000002</v>
      </c>
      <c r="I618" s="179">
        <f t="shared" si="398"/>
        <v>1.0000000000000002</v>
      </c>
      <c r="J618" s="179">
        <f t="shared" si="398"/>
        <v>1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0.99999999999999978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1.0000000000000002</v>
      </c>
      <c r="I619" s="179">
        <f t="shared" si="398"/>
        <v>1.0000000000000002</v>
      </c>
      <c r="J619" s="179">
        <f t="shared" si="398"/>
        <v>1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0.99999999999999978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1.0000000000000002</v>
      </c>
      <c r="I620" s="179">
        <f t="shared" si="398"/>
        <v>1.0000000000000002</v>
      </c>
      <c r="J620" s="179">
        <f t="shared" si="398"/>
        <v>1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0.99999999999999978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1.0000000000000002</v>
      </c>
      <c r="I621" s="179">
        <f t="shared" si="398"/>
        <v>1.0000000000000002</v>
      </c>
      <c r="J621" s="179">
        <f t="shared" si="398"/>
        <v>1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0.99999999999999978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1.0000000000000002</v>
      </c>
      <c r="I622" s="179">
        <f t="shared" si="398"/>
        <v>1.0000000000000002</v>
      </c>
      <c r="J622" s="179">
        <f t="shared" si="398"/>
        <v>1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0.99999999999999978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1.0000000000000002</v>
      </c>
      <c r="I623" s="179">
        <f t="shared" si="398"/>
        <v>1.0000000000000002</v>
      </c>
      <c r="J623" s="179">
        <f t="shared" si="398"/>
        <v>1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0.99999999999999978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1.0000000000000002</v>
      </c>
      <c r="I624" s="179">
        <f t="shared" si="398"/>
        <v>1.0000000000000002</v>
      </c>
      <c r="J624" s="179">
        <f t="shared" si="398"/>
        <v>1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0.99999999999999978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1.0000000000000002</v>
      </c>
      <c r="I625" s="179">
        <f t="shared" si="398"/>
        <v>1.0000000000000002</v>
      </c>
      <c r="J625" s="179">
        <f t="shared" si="398"/>
        <v>1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0.99999999999999978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1.0000000000000002</v>
      </c>
      <c r="I626" s="179">
        <f t="shared" si="398"/>
        <v>1.0000000000000002</v>
      </c>
      <c r="J626" s="179">
        <f t="shared" si="398"/>
        <v>1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0.99999999999999978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1.0000000000000002</v>
      </c>
      <c r="I627" s="179">
        <f t="shared" si="398"/>
        <v>1.0000000000000002</v>
      </c>
      <c r="J627" s="179">
        <f t="shared" si="398"/>
        <v>1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0.99999999999999978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1.0000000000000002</v>
      </c>
      <c r="I628" s="179">
        <f t="shared" si="398"/>
        <v>1.0000000000000002</v>
      </c>
      <c r="J628" s="179">
        <f t="shared" si="398"/>
        <v>1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0.99999999999999978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1.0000000000000002</v>
      </c>
      <c r="I629" s="179">
        <f t="shared" si="398"/>
        <v>1.0000000000000002</v>
      </c>
      <c r="J629" s="179">
        <f t="shared" si="398"/>
        <v>1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0.99999999999999978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1.0000000000000002</v>
      </c>
      <c r="I630" s="179">
        <f t="shared" si="398"/>
        <v>1.0000000000000002</v>
      </c>
      <c r="J630" s="179">
        <f t="shared" si="398"/>
        <v>1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0.99999999999999978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1.0000000000000002</v>
      </c>
      <c r="I631" s="179">
        <f t="shared" si="398"/>
        <v>1.0000000000000002</v>
      </c>
      <c r="J631" s="179">
        <f t="shared" si="398"/>
        <v>1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0.99999999999999978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1.0000000000000002</v>
      </c>
      <c r="I632" s="179">
        <f t="shared" si="407"/>
        <v>1.0000000000000002</v>
      </c>
      <c r="J632" s="179">
        <f t="shared" si="407"/>
        <v>1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0.99999999999999978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1.0000000000000002</v>
      </c>
      <c r="I633" s="179">
        <f t="shared" si="407"/>
        <v>1.0000000000000002</v>
      </c>
      <c r="J633" s="179">
        <f t="shared" si="407"/>
        <v>1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0.99999999999999978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1.0000000000000002</v>
      </c>
      <c r="I634" s="179">
        <f t="shared" si="407"/>
        <v>1.0000000000000002</v>
      </c>
      <c r="J634" s="179">
        <f t="shared" si="407"/>
        <v>1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0.99999999999999978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1.0000000000000002</v>
      </c>
      <c r="I635" s="179">
        <f t="shared" si="407"/>
        <v>1.0000000000000002</v>
      </c>
      <c r="J635" s="179">
        <f t="shared" si="407"/>
        <v>1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0.99999999999999978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1.0000000000000002</v>
      </c>
      <c r="I636" s="179">
        <f t="shared" si="407"/>
        <v>1.0000000000000002</v>
      </c>
      <c r="J636" s="179">
        <f t="shared" si="407"/>
        <v>1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0.99999999999999978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1.0000000000000002</v>
      </c>
      <c r="I637" s="179">
        <f t="shared" si="407"/>
        <v>1.0000000000000002</v>
      </c>
      <c r="J637" s="179">
        <f t="shared" si="407"/>
        <v>1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0.99999999999999978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1.0000000000000002</v>
      </c>
      <c r="I638" s="179">
        <f t="shared" si="407"/>
        <v>1.0000000000000002</v>
      </c>
      <c r="J638" s="179">
        <f t="shared" si="407"/>
        <v>1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0.99999999999999978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1.0000000000000002</v>
      </c>
      <c r="I639" s="179">
        <f t="shared" si="407"/>
        <v>1.0000000000000002</v>
      </c>
      <c r="J639" s="179">
        <f t="shared" si="407"/>
        <v>1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0.99999999999999978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1.0000000000000002</v>
      </c>
      <c r="I640" s="179">
        <f t="shared" si="407"/>
        <v>1.0000000000000002</v>
      </c>
      <c r="J640" s="179">
        <f t="shared" si="407"/>
        <v>1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0.99999999999999978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1.0000000000000002</v>
      </c>
      <c r="I641" s="179">
        <f t="shared" si="407"/>
        <v>1.0000000000000002</v>
      </c>
      <c r="J641" s="179">
        <f t="shared" si="407"/>
        <v>1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0.99999999999999978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1.0000000000000002</v>
      </c>
      <c r="I642" s="179">
        <f t="shared" si="407"/>
        <v>1.0000000000000002</v>
      </c>
      <c r="J642" s="179">
        <f t="shared" si="407"/>
        <v>1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0.99999999999999978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1.0000000000000002</v>
      </c>
      <c r="I643" s="179">
        <f t="shared" si="407"/>
        <v>1.0000000000000002</v>
      </c>
      <c r="J643" s="179">
        <f t="shared" si="407"/>
        <v>1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0.99999999999999978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1.0000000000000002</v>
      </c>
      <c r="I644" s="179">
        <f t="shared" si="407"/>
        <v>1.0000000000000002</v>
      </c>
      <c r="J644" s="179">
        <f t="shared" si="407"/>
        <v>1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0.99999999999999978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1.0000000000000002</v>
      </c>
      <c r="I645" s="179">
        <f t="shared" si="407"/>
        <v>1.0000000000000002</v>
      </c>
      <c r="J645" s="179">
        <f t="shared" si="407"/>
        <v>1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0.99999999999999978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1.0000000000000002</v>
      </c>
      <c r="I646" s="179">
        <f t="shared" si="407"/>
        <v>1.0000000000000002</v>
      </c>
      <c r="J646" s="179">
        <f t="shared" si="407"/>
        <v>1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0.99999999999999978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1.0000000000000002</v>
      </c>
      <c r="I647" s="179">
        <f t="shared" si="407"/>
        <v>1.0000000000000002</v>
      </c>
      <c r="J647" s="179">
        <f t="shared" si="407"/>
        <v>1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0.99999999999999978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1.0000000000000002</v>
      </c>
      <c r="I648" s="179">
        <f t="shared" si="416"/>
        <v>1.0000000000000002</v>
      </c>
      <c r="J648" s="179">
        <f t="shared" si="416"/>
        <v>1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0.99999999999999978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1.0000000000000002</v>
      </c>
      <c r="I649" s="179">
        <f t="shared" si="416"/>
        <v>1.0000000000000002</v>
      </c>
      <c r="J649" s="179">
        <f t="shared" si="416"/>
        <v>1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0.99999999999999978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1.0000000000000002</v>
      </c>
      <c r="I650" s="179">
        <f t="shared" si="416"/>
        <v>1.0000000000000002</v>
      </c>
      <c r="J650" s="179">
        <f t="shared" si="416"/>
        <v>1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0.99999999999999978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1.0000000000000002</v>
      </c>
      <c r="I651" s="179">
        <f t="shared" si="416"/>
        <v>1.0000000000000002</v>
      </c>
      <c r="J651" s="179">
        <f t="shared" si="416"/>
        <v>1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0.99999999999999978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1.0000000000000002</v>
      </c>
      <c r="I652" s="179">
        <f t="shared" si="416"/>
        <v>1.0000000000000002</v>
      </c>
      <c r="J652" s="179">
        <f t="shared" si="416"/>
        <v>1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0.99999999999999978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1.0000000000000002</v>
      </c>
      <c r="I653" s="179">
        <f t="shared" si="416"/>
        <v>1.0000000000000002</v>
      </c>
      <c r="J653" s="179">
        <f t="shared" si="416"/>
        <v>1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0.99999999999999978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1.0000000000000002</v>
      </c>
      <c r="I654" s="179">
        <f t="shared" si="416"/>
        <v>1.0000000000000002</v>
      </c>
      <c r="J654" s="179">
        <f t="shared" si="416"/>
        <v>1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0.99999999999999978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1.0000000000000002</v>
      </c>
      <c r="I655" s="179">
        <f t="shared" si="416"/>
        <v>1.0000000000000002</v>
      </c>
      <c r="J655" s="179">
        <f t="shared" si="416"/>
        <v>1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0.99999999999999978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1.0000000000000002</v>
      </c>
      <c r="I656" s="179">
        <f t="shared" si="416"/>
        <v>1.0000000000000002</v>
      </c>
      <c r="J656" s="179">
        <f t="shared" si="416"/>
        <v>1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0.99999999999999978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1.0000000000000002</v>
      </c>
      <c r="I657" s="179">
        <f t="shared" si="416"/>
        <v>1.0000000000000002</v>
      </c>
      <c r="J657" s="179">
        <f t="shared" si="416"/>
        <v>1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0.99999999999999978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1.0000000000000002</v>
      </c>
      <c r="I658" s="179">
        <f t="shared" si="416"/>
        <v>1.0000000000000002</v>
      </c>
      <c r="J658" s="179">
        <f t="shared" si="416"/>
        <v>1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0.99999999999999978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1.0000000000000002</v>
      </c>
      <c r="I659" s="179">
        <f t="shared" si="416"/>
        <v>1.0000000000000002</v>
      </c>
      <c r="J659" s="179">
        <f t="shared" si="416"/>
        <v>1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0.99999999999999978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1.0000000000000002</v>
      </c>
      <c r="I660" s="179">
        <f t="shared" si="416"/>
        <v>1.0000000000000002</v>
      </c>
      <c r="J660" s="179">
        <f t="shared" si="416"/>
        <v>1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0.99999999999999978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1.0000000000000002</v>
      </c>
      <c r="I661" s="179">
        <f t="shared" si="416"/>
        <v>1.0000000000000002</v>
      </c>
      <c r="J661" s="179">
        <f t="shared" si="416"/>
        <v>1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0.99999999999999978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1.0000000000000002</v>
      </c>
      <c r="I662" s="179">
        <f t="shared" si="416"/>
        <v>1.0000000000000002</v>
      </c>
      <c r="J662" s="179">
        <f t="shared" si="416"/>
        <v>1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0.99999999999999978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1.0000000000000002</v>
      </c>
      <c r="I663" s="179">
        <f t="shared" si="416"/>
        <v>1.0000000000000002</v>
      </c>
      <c r="J663" s="179">
        <f t="shared" si="416"/>
        <v>1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0.99999999999999978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1.0000000000000002</v>
      </c>
      <c r="I664" s="179">
        <f t="shared" si="426"/>
        <v>1.0000000000000002</v>
      </c>
      <c r="J664" s="179">
        <f t="shared" si="426"/>
        <v>1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0.99999999999999978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1.0000000000000002</v>
      </c>
      <c r="I665" s="179">
        <f t="shared" si="426"/>
        <v>1.0000000000000002</v>
      </c>
      <c r="J665" s="179">
        <f t="shared" si="426"/>
        <v>1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0.99999999999999978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1.0000000000000002</v>
      </c>
      <c r="I666" s="179">
        <f t="shared" si="426"/>
        <v>1.0000000000000002</v>
      </c>
      <c r="J666" s="179">
        <f t="shared" si="426"/>
        <v>1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0.99999999999999978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1.0000000000000002</v>
      </c>
      <c r="I667" s="179">
        <f t="shared" si="426"/>
        <v>1.0000000000000002</v>
      </c>
      <c r="J667" s="179">
        <f t="shared" si="426"/>
        <v>1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0.99999999999999978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1.0000000000000002</v>
      </c>
      <c r="I668" s="179">
        <f t="shared" si="426"/>
        <v>1.0000000000000002</v>
      </c>
      <c r="J668" s="179">
        <f t="shared" si="426"/>
        <v>1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0.99999999999999978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1.0000000000000002</v>
      </c>
      <c r="I669" s="179">
        <f t="shared" si="426"/>
        <v>1.0000000000000002</v>
      </c>
      <c r="J669" s="179">
        <f t="shared" si="426"/>
        <v>1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0.99999999999999978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1.0000000000000002</v>
      </c>
      <c r="I670" s="179">
        <f t="shared" si="426"/>
        <v>1.0000000000000002</v>
      </c>
      <c r="J670" s="179">
        <f t="shared" si="426"/>
        <v>1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0.99999999999999978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1.0000000000000002</v>
      </c>
      <c r="I671" s="194">
        <f t="shared" si="426"/>
        <v>1.0000000000000002</v>
      </c>
      <c r="J671" s="194">
        <f t="shared" si="426"/>
        <v>1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0.99999999999999978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0.2755182615860603</v>
      </c>
      <c r="G679" s="175">
        <f t="shared" si="428"/>
        <v>0.59385179097866214</v>
      </c>
      <c r="H679" s="175">
        <f t="shared" si="428"/>
        <v>0.77835399759281843</v>
      </c>
      <c r="I679" s="175">
        <f t="shared" si="428"/>
        <v>0.88037667491876137</v>
      </c>
      <c r="J679" s="175">
        <f t="shared" si="428"/>
        <v>0.93923039677712583</v>
      </c>
      <c r="K679" s="175">
        <f t="shared" si="428"/>
        <v>0.96931798580843731</v>
      </c>
      <c r="L679" s="175">
        <f t="shared" si="428"/>
        <v>0.98426021717814161</v>
      </c>
      <c r="M679" s="175">
        <f t="shared" si="428"/>
        <v>0.99218649147973792</v>
      </c>
      <c r="N679" s="175">
        <f t="shared" si="428"/>
        <v>0.99623245896240309</v>
      </c>
      <c r="O679" s="175">
        <f t="shared" si="428"/>
        <v>0.99816197663165984</v>
      </c>
      <c r="P679" s="175">
        <f t="shared" si="428"/>
        <v>0.99909437800196887</v>
      </c>
      <c r="Q679" s="175">
        <f t="shared" si="428"/>
        <v>0.9995382576663403</v>
      </c>
      <c r="R679" s="175">
        <f t="shared" si="428"/>
        <v>0.99978308908818492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0.26139197357707461</v>
      </c>
      <c r="H680" s="179">
        <f t="shared" si="428"/>
        <v>0.5841815052053887</v>
      </c>
      <c r="I680" s="179">
        <f t="shared" si="428"/>
        <v>0.76988850579991741</v>
      </c>
      <c r="J680" s="179">
        <f t="shared" si="428"/>
        <v>0.88091650073762162</v>
      </c>
      <c r="K680" s="179">
        <f t="shared" si="428"/>
        <v>0.93927768133713918</v>
      </c>
      <c r="L680" s="179">
        <f t="shared" si="428"/>
        <v>0.96869562615815141</v>
      </c>
      <c r="M680" s="179">
        <f t="shared" si="428"/>
        <v>0.98441594602493177</v>
      </c>
      <c r="N680" s="179">
        <f t="shared" si="428"/>
        <v>0.99247452613952825</v>
      </c>
      <c r="O680" s="179">
        <f t="shared" si="428"/>
        <v>0.99632617980986138</v>
      </c>
      <c r="P680" s="179">
        <f t="shared" si="428"/>
        <v>0.99818928792651507</v>
      </c>
      <c r="Q680" s="179">
        <f t="shared" si="428"/>
        <v>0.99907665550255698</v>
      </c>
      <c r="R680" s="179">
        <f t="shared" si="428"/>
        <v>0.99956620750911174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-0.48230551238151975</v>
      </c>
      <c r="G681" s="179" t="e">
        <f t="shared" si="428"/>
        <v>#DIV/0!</v>
      </c>
      <c r="H681" s="179">
        <f t="shared" si="428"/>
        <v>0.25851167274633507</v>
      </c>
      <c r="I681" s="179">
        <f t="shared" si="428"/>
        <v>0.57389333829397493</v>
      </c>
      <c r="J681" s="179">
        <f t="shared" si="428"/>
        <v>0.77250411979972278</v>
      </c>
      <c r="K681" s="179">
        <f t="shared" si="428"/>
        <v>0.88191164108721365</v>
      </c>
      <c r="L681" s="179">
        <f t="shared" si="428"/>
        <v>0.93855658749717685</v>
      </c>
      <c r="M681" s="179">
        <f t="shared" si="428"/>
        <v>0.96924505643329562</v>
      </c>
      <c r="N681" s="179">
        <f t="shared" si="428"/>
        <v>0.98510579187876335</v>
      </c>
      <c r="O681" s="179">
        <f t="shared" si="428"/>
        <v>0.99271934096600678</v>
      </c>
      <c r="P681" s="179">
        <f t="shared" si="428"/>
        <v>0.99640939110270299</v>
      </c>
      <c r="Q681" s="179">
        <f t="shared" si="428"/>
        <v>0.99816851421076203</v>
      </c>
      <c r="R681" s="179">
        <f t="shared" si="428"/>
        <v>0.99913941511366056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-0.21688929709534602</v>
      </c>
      <c r="G682" s="179">
        <f t="shared" si="428"/>
        <v>-0.49036715454979257</v>
      </c>
      <c r="H682" s="179" t="e">
        <f t="shared" si="428"/>
        <v>#DIV/0!</v>
      </c>
      <c r="I682" s="179">
        <f t="shared" si="428"/>
        <v>0.24349079429952053</v>
      </c>
      <c r="J682" s="179">
        <f t="shared" si="428"/>
        <v>0.57521808658373552</v>
      </c>
      <c r="K682" s="179">
        <f t="shared" si="428"/>
        <v>0.77265531236794893</v>
      </c>
      <c r="L682" s="179">
        <f t="shared" si="428"/>
        <v>0.87968889347362245</v>
      </c>
      <c r="M682" s="179">
        <f t="shared" si="428"/>
        <v>0.93914312927926147</v>
      </c>
      <c r="N682" s="179">
        <f t="shared" si="428"/>
        <v>0.97036007084891629</v>
      </c>
      <c r="O682" s="179">
        <f t="shared" si="428"/>
        <v>0.98547340027378993</v>
      </c>
      <c r="P682" s="179">
        <f t="shared" si="428"/>
        <v>0.99282711605109197</v>
      </c>
      <c r="Q682" s="179">
        <f t="shared" si="428"/>
        <v>0.99633923016302128</v>
      </c>
      <c r="R682" s="179">
        <f t="shared" si="428"/>
        <v>0.99827929150482608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-6.2501824090975169E-2</v>
      </c>
      <c r="G683" s="179">
        <f t="shared" si="428"/>
        <v>-0.24308839217712899</v>
      </c>
      <c r="H683" s="179">
        <f t="shared" si="428"/>
        <v>-0.4998726729634978</v>
      </c>
      <c r="I683" s="179" t="e">
        <f t="shared" si="428"/>
        <v>#DIV/0!</v>
      </c>
      <c r="J683" s="179">
        <f t="shared" si="428"/>
        <v>0.25375156568578522</v>
      </c>
      <c r="K683" s="179">
        <f t="shared" si="428"/>
        <v>0.58122680270856597</v>
      </c>
      <c r="L683" s="179">
        <f t="shared" si="428"/>
        <v>0.77216256198944966</v>
      </c>
      <c r="M683" s="179">
        <f t="shared" si="428"/>
        <v>0.88256922858213716</v>
      </c>
      <c r="N683" s="179">
        <f t="shared" si="428"/>
        <v>0.9421992218871702</v>
      </c>
      <c r="O683" s="179">
        <f t="shared" si="428"/>
        <v>0.97153150493508444</v>
      </c>
      <c r="P683" s="179">
        <f t="shared" si="428"/>
        <v>0.98590996415417642</v>
      </c>
      <c r="Q683" s="179">
        <f t="shared" si="428"/>
        <v>0.99280123038846535</v>
      </c>
      <c r="R683" s="179">
        <f t="shared" si="428"/>
        <v>0.9966141115509437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-1.5967033770823955E-2</v>
      </c>
      <c r="G684" s="179">
        <f t="shared" si="428"/>
        <v>-7.0031608461767536E-2</v>
      </c>
      <c r="H684" s="179">
        <f t="shared" si="428"/>
        <v>-0.26836754130196433</v>
      </c>
      <c r="I684" s="179">
        <f t="shared" si="428"/>
        <v>-0.50628491176543089</v>
      </c>
      <c r="J684" s="179" t="e">
        <f t="shared" si="428"/>
        <v>#DIV/0!</v>
      </c>
      <c r="K684" s="179">
        <f t="shared" si="428"/>
        <v>0.25391922658424659</v>
      </c>
      <c r="L684" s="179">
        <f t="shared" si="428"/>
        <v>0.57578380579417843</v>
      </c>
      <c r="M684" s="179">
        <f t="shared" si="428"/>
        <v>0.77402141379533851</v>
      </c>
      <c r="N684" s="179">
        <f t="shared" si="428"/>
        <v>0.88654155825631886</v>
      </c>
      <c r="O684" s="179">
        <f t="shared" si="428"/>
        <v>0.94358116284243532</v>
      </c>
      <c r="P684" s="179">
        <f t="shared" si="428"/>
        <v>0.97194660509426845</v>
      </c>
      <c r="Q684" s="179">
        <f t="shared" si="428"/>
        <v>0.98563626355336575</v>
      </c>
      <c r="R684" s="179">
        <f t="shared" si="428"/>
        <v>0.99323533674987641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-4.0096359501389615E-3</v>
      </c>
      <c r="G685" s="179">
        <f t="shared" si="428"/>
        <v>-1.799849470482023E-2</v>
      </c>
      <c r="H685" s="179">
        <f t="shared" si="428"/>
        <v>-7.9768637702691561E-2</v>
      </c>
      <c r="I685" s="179">
        <f t="shared" si="428"/>
        <v>-0.285843497715418</v>
      </c>
      <c r="J685" s="179">
        <f t="shared" si="428"/>
        <v>-0.50498196578613741</v>
      </c>
      <c r="K685" s="179" t="e">
        <f t="shared" si="428"/>
        <v>#DIV/0!</v>
      </c>
      <c r="L685" s="179">
        <f t="shared" si="428"/>
        <v>0.24971994961685115</v>
      </c>
      <c r="M685" s="179">
        <f t="shared" si="428"/>
        <v>0.57844864501321935</v>
      </c>
      <c r="N685" s="179">
        <f t="shared" si="428"/>
        <v>0.78091285301873947</v>
      </c>
      <c r="O685" s="179">
        <f t="shared" si="428"/>
        <v>0.88913441990543252</v>
      </c>
      <c r="P685" s="179">
        <f t="shared" si="428"/>
        <v>0.94438682409293595</v>
      </c>
      <c r="Q685" s="179">
        <f t="shared" si="428"/>
        <v>0.97140598545512225</v>
      </c>
      <c r="R685" s="179">
        <f t="shared" si="428"/>
        <v>0.9864989263793259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-1.0034155102525109E-3</v>
      </c>
      <c r="G686" s="179">
        <f t="shared" si="428"/>
        <v>-4.5260186951220516E-3</v>
      </c>
      <c r="H686" s="179">
        <f t="shared" si="428"/>
        <v>-2.0653386138061548E-2</v>
      </c>
      <c r="I686" s="179">
        <f t="shared" si="428"/>
        <v>-8.6989108367042364E-2</v>
      </c>
      <c r="J686" s="179">
        <f t="shared" si="428"/>
        <v>-0.28124542197129027</v>
      </c>
      <c r="K686" s="179">
        <f t="shared" si="428"/>
        <v>-0.50476999572160874</v>
      </c>
      <c r="L686" s="179" t="e">
        <f t="shared" si="428"/>
        <v>#DIV/0!</v>
      </c>
      <c r="M686" s="179">
        <f t="shared" si="428"/>
        <v>0.25176824998359282</v>
      </c>
      <c r="N686" s="179">
        <f t="shared" si="428"/>
        <v>0.58843206236135071</v>
      </c>
      <c r="O686" s="179">
        <f t="shared" si="428"/>
        <v>0.78544378434577</v>
      </c>
      <c r="P686" s="179">
        <f t="shared" si="428"/>
        <v>0.89064952548145182</v>
      </c>
      <c r="Q686" s="179">
        <f t="shared" si="428"/>
        <v>0.9433322059128767</v>
      </c>
      <c r="R686" s="179">
        <f t="shared" si="428"/>
        <v>0.973109274881096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-2.5091334476414254E-4</v>
      </c>
      <c r="G687" s="179">
        <f t="shared" si="428"/>
        <v>-1.1330119606382031E-3</v>
      </c>
      <c r="H687" s="179">
        <f t="shared" si="428"/>
        <v>-5.2024656715210973E-3</v>
      </c>
      <c r="I687" s="179">
        <f t="shared" si="428"/>
        <v>-2.2659834604149467E-2</v>
      </c>
      <c r="J687" s="179">
        <f t="shared" si="428"/>
        <v>-8.5093239692007147E-2</v>
      </c>
      <c r="K687" s="179">
        <f t="shared" si="428"/>
        <v>-0.28050913961304963</v>
      </c>
      <c r="L687" s="179">
        <f t="shared" si="428"/>
        <v>-0.5102207296841319</v>
      </c>
      <c r="M687" s="179" t="e">
        <f t="shared" si="428"/>
        <v>#DIV/0!</v>
      </c>
      <c r="N687" s="179">
        <f t="shared" si="428"/>
        <v>0.25957322708995834</v>
      </c>
      <c r="O687" s="179">
        <f t="shared" si="428"/>
        <v>0.59508647792485436</v>
      </c>
      <c r="P687" s="179">
        <f t="shared" si="428"/>
        <v>0.78810343096862856</v>
      </c>
      <c r="Q687" s="179">
        <f t="shared" si="428"/>
        <v>0.88864300047001932</v>
      </c>
      <c r="R687" s="179">
        <f t="shared" si="428"/>
        <v>0.94665190237723607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-6.2731946103677531E-5</v>
      </c>
      <c r="G688" s="179">
        <f t="shared" si="428"/>
        <v>-2.833427057232033E-4</v>
      </c>
      <c r="H688" s="179">
        <f t="shared" si="428"/>
        <v>-1.3028726180581718E-3</v>
      </c>
      <c r="I688" s="179">
        <f t="shared" si="428"/>
        <v>-5.7160780869429609E-3</v>
      </c>
      <c r="J688" s="179">
        <f t="shared" si="428"/>
        <v>-2.2133899368942136E-2</v>
      </c>
      <c r="K688" s="179">
        <f t="shared" si="428"/>
        <v>-8.4791698753221317E-2</v>
      </c>
      <c r="L688" s="179">
        <f t="shared" si="428"/>
        <v>-0.30053307476763275</v>
      </c>
      <c r="M688" s="179">
        <f t="shared" si="428"/>
        <v>-0.50752465235550959</v>
      </c>
      <c r="N688" s="179" t="e">
        <f t="shared" si="428"/>
        <v>#DIV/0!</v>
      </c>
      <c r="O688" s="179">
        <f t="shared" si="428"/>
        <v>0.2648937935620852</v>
      </c>
      <c r="P688" s="179">
        <f t="shared" si="428"/>
        <v>0.59902665325065829</v>
      </c>
      <c r="Q688" s="179">
        <f t="shared" si="428"/>
        <v>0.7844747413770764</v>
      </c>
      <c r="R688" s="179">
        <f t="shared" si="428"/>
        <v>0.89494430899404454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-1.5683208822260586E-5</v>
      </c>
      <c r="G689" s="179">
        <f t="shared" si="428"/>
        <v>-7.0841143398844619E-5</v>
      </c>
      <c r="H689" s="179">
        <f t="shared" si="428"/>
        <v>-3.2585309799941145E-4</v>
      </c>
      <c r="I689" s="179">
        <f t="shared" si="428"/>
        <v>-1.4319917313131013E-3</v>
      </c>
      <c r="J689" s="179">
        <f t="shared" si="428"/>
        <v>-5.581529213275295E-3</v>
      </c>
      <c r="K689" s="179">
        <f t="shared" si="428"/>
        <v>-2.205038881612699E-2</v>
      </c>
      <c r="L689" s="179">
        <f t="shared" si="428"/>
        <v>-9.319695950270368E-2</v>
      </c>
      <c r="M689" s="179">
        <f t="shared" si="428"/>
        <v>-0.290337328052449</v>
      </c>
      <c r="N689" s="179">
        <f t="shared" si="428"/>
        <v>-0.49788035551769433</v>
      </c>
      <c r="O689" s="179" t="e">
        <f t="shared" si="428"/>
        <v>#DIV/0!</v>
      </c>
      <c r="P689" s="179">
        <f t="shared" si="428"/>
        <v>0.2680899968718688</v>
      </c>
      <c r="Q689" s="179">
        <f t="shared" si="428"/>
        <v>0.59313882100808635</v>
      </c>
      <c r="R689" s="179">
        <f t="shared" si="428"/>
        <v>0.79579168775604925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-3.9208159954722949E-6</v>
      </c>
      <c r="G690" s="179">
        <f t="shared" si="428"/>
        <v>-1.7710623157844968E-5</v>
      </c>
      <c r="H690" s="179">
        <f t="shared" si="428"/>
        <v>-8.1471517365419772E-5</v>
      </c>
      <c r="I690" s="179">
        <f t="shared" si="428"/>
        <v>-3.5817638655565606E-4</v>
      </c>
      <c r="J690" s="179">
        <f t="shared" si="428"/>
        <v>-1.3981728121108651E-3</v>
      </c>
      <c r="K690" s="179">
        <f t="shared" si="428"/>
        <v>-5.5601732183025773E-3</v>
      </c>
      <c r="L690" s="179">
        <f t="shared" si="428"/>
        <v>-2.4392681699708946E-2</v>
      </c>
      <c r="M690" s="179">
        <f t="shared" si="428"/>
        <v>-8.8863497383797355E-2</v>
      </c>
      <c r="N690" s="179">
        <f t="shared" si="428"/>
        <v>-0.25822338280268708</v>
      </c>
      <c r="O690" s="179">
        <f t="shared" si="428"/>
        <v>-0.49182500276842595</v>
      </c>
      <c r="P690" s="179" t="e">
        <f t="shared" si="428"/>
        <v>#DIV/0!</v>
      </c>
      <c r="Q690" s="179">
        <f t="shared" si="428"/>
        <v>0.26082336396676314</v>
      </c>
      <c r="R690" s="179">
        <f t="shared" si="428"/>
        <v>0.61106289364640332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-9.9595086366875499E-7</v>
      </c>
      <c r="G691" s="179">
        <f t="shared" si="428"/>
        <v>-4.4988028199209249E-6</v>
      </c>
      <c r="H691" s="179">
        <f t="shared" si="428"/>
        <v>-2.0695583569343583E-5</v>
      </c>
      <c r="I691" s="179">
        <f t="shared" si="428"/>
        <v>-9.0993570765148958E-5</v>
      </c>
      <c r="J691" s="179">
        <f t="shared" si="428"/>
        <v>-3.5532750889067191E-4</v>
      </c>
      <c r="K691" s="179">
        <f t="shared" si="428"/>
        <v>-1.4151648936664618E-3</v>
      </c>
      <c r="L691" s="179">
        <f t="shared" si="428"/>
        <v>-6.2586638252587461E-3</v>
      </c>
      <c r="M691" s="179">
        <f t="shared" si="428"/>
        <v>-2.354879656636924E-2</v>
      </c>
      <c r="N691" s="179">
        <f t="shared" si="428"/>
        <v>-7.7083706334663868E-2</v>
      </c>
      <c r="O691" s="179">
        <f t="shared" si="428"/>
        <v>-0.24400948155625171</v>
      </c>
      <c r="P691" s="179">
        <f t="shared" si="428"/>
        <v>-0.48942333713683461</v>
      </c>
      <c r="Q691" s="179" t="e">
        <f t="shared" si="428"/>
        <v>#DIV/0!</v>
      </c>
      <c r="R691" s="179">
        <f t="shared" si="428"/>
        <v>0.28553066323547271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-2.4114613121339725E-7</v>
      </c>
      <c r="G692" s="179">
        <f t="shared" si="428"/>
        <v>-1.0892806103454148E-6</v>
      </c>
      <c r="H692" s="179">
        <f t="shared" si="428"/>
        <v>-5.0109807719955303E-6</v>
      </c>
      <c r="I692" s="179">
        <f t="shared" si="428"/>
        <v>-2.2032635329361459E-5</v>
      </c>
      <c r="J692" s="179">
        <f t="shared" si="428"/>
        <v>-8.6044551481132548E-5</v>
      </c>
      <c r="K692" s="179">
        <f t="shared" si="428"/>
        <v>-3.4281637806560293E-4</v>
      </c>
      <c r="L692" s="179">
        <f t="shared" si="428"/>
        <v>-1.5190368977570715E-3</v>
      </c>
      <c r="M692" s="179">
        <f t="shared" si="428"/>
        <v>-5.7566269044849573E-3</v>
      </c>
      <c r="N692" s="179">
        <f t="shared" si="428"/>
        <v>-1.9301618657903963E-2</v>
      </c>
      <c r="O692" s="179">
        <f t="shared" si="428"/>
        <v>-6.8314290910185871E-2</v>
      </c>
      <c r="P692" s="179">
        <f t="shared" si="428"/>
        <v>-0.2289417254122055</v>
      </c>
      <c r="Q692" s="179">
        <f t="shared" si="428"/>
        <v>-0.48890647724225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-3.8166835736705371E-9</v>
      </c>
      <c r="G693" s="179">
        <f t="shared" si="428"/>
        <v>-1.7240337540477767E-8</v>
      </c>
      <c r="H693" s="179">
        <f t="shared" si="428"/>
        <v>-7.9310270446189428E-8</v>
      </c>
      <c r="I693" s="179">
        <f t="shared" si="428"/>
        <v>-3.4871969429335574E-7</v>
      </c>
      <c r="J693" s="179">
        <f t="shared" si="428"/>
        <v>-1.3619006489605975E-6</v>
      </c>
      <c r="K693" s="179">
        <f t="shared" si="428"/>
        <v>-5.4266583749173494E-6</v>
      </c>
      <c r="L693" s="179">
        <f t="shared" si="428"/>
        <v>-2.4059565953758245E-5</v>
      </c>
      <c r="M693" s="179">
        <f t="shared" si="428"/>
        <v>-9.1362973148832117E-5</v>
      </c>
      <c r="N693" s="179">
        <f t="shared" si="428"/>
        <v>-3.0821655509892304E-4</v>
      </c>
      <c r="O693" s="179">
        <f t="shared" si="428"/>
        <v>-1.1190011821291263E-3</v>
      </c>
      <c r="P693" s="179">
        <f t="shared" si="428"/>
        <v>-4.2435074347536902E-3</v>
      </c>
      <c r="Q693" s="179">
        <f t="shared" si="428"/>
        <v>-1.727813373128979E-2</v>
      </c>
      <c r="R693" s="179">
        <f t="shared" si="428"/>
        <v>-6.0325412179909423E-2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-9.033570598799954E-13</v>
      </c>
      <c r="G694" s="179">
        <f t="shared" si="428"/>
        <v>-4.0805532889072583E-12</v>
      </c>
      <c r="H694" s="179">
        <f t="shared" si="428"/>
        <v>-1.8771662246029015E-11</v>
      </c>
      <c r="I694" s="179">
        <f t="shared" si="428"/>
        <v>-8.2537218538281699E-11</v>
      </c>
      <c r="J694" s="179">
        <f t="shared" si="428"/>
        <v>-3.2234354088121422E-10</v>
      </c>
      <c r="K694" s="179">
        <f t="shared" si="428"/>
        <v>-1.2844192275254856E-9</v>
      </c>
      <c r="L694" s="179">
        <f t="shared" si="428"/>
        <v>-5.6946358946628707E-9</v>
      </c>
      <c r="M694" s="179">
        <f t="shared" si="428"/>
        <v>-2.1625271414205402E-8</v>
      </c>
      <c r="N694" s="179">
        <f t="shared" si="428"/>
        <v>-7.2959775779745752E-8</v>
      </c>
      <c r="O694" s="179">
        <f t="shared" si="428"/>
        <v>-2.6496447531591416E-7</v>
      </c>
      <c r="P694" s="179">
        <f t="shared" si="428"/>
        <v>-1.0059758433491524E-6</v>
      </c>
      <c r="Q694" s="179">
        <f t="shared" si="428"/>
        <v>-4.1195811806936076E-6</v>
      </c>
      <c r="R694" s="179">
        <f t="shared" si="428"/>
        <v>-1.4657491507848916E-5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0.13547123683539231</v>
      </c>
      <c r="F807" s="179">
        <f t="shared" si="503"/>
        <v>0.22483079702698613</v>
      </c>
      <c r="G807" s="179">
        <f t="shared" si="503"/>
        <v>0.23903434938069015</v>
      </c>
      <c r="H807" s="179">
        <f t="shared" si="503"/>
        <v>0.20738798494552421</v>
      </c>
      <c r="I807" s="179">
        <f t="shared" si="503"/>
        <v>0.20527896085195363</v>
      </c>
      <c r="J807" s="179">
        <f t="shared" si="503"/>
        <v>0.21497417013128561</v>
      </c>
      <c r="K807" s="179">
        <f t="shared" si="503"/>
        <v>0.21816527171398584</v>
      </c>
      <c r="L807" s="179">
        <f t="shared" si="503"/>
        <v>0.21230849525914353</v>
      </c>
      <c r="M807" s="179">
        <f t="shared" si="503"/>
        <v>0.21573747674104912</v>
      </c>
      <c r="N807" s="179">
        <f t="shared" si="503"/>
        <v>0.22824711009428031</v>
      </c>
      <c r="O807" s="179">
        <f t="shared" si="503"/>
        <v>0.23686008411769172</v>
      </c>
      <c r="P807" s="179">
        <f t="shared" si="503"/>
        <v>0.24207106040704701</v>
      </c>
      <c r="Q807" s="179">
        <f t="shared" si="503"/>
        <v>0.23809693424318681</v>
      </c>
      <c r="R807" s="179">
        <f t="shared" si="503"/>
        <v>0.25455223479977018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6.9439655335221354E-2</v>
      </c>
      <c r="F808" s="179">
        <f t="shared" si="503"/>
        <v>0.14058382721433571</v>
      </c>
      <c r="G808" s="179">
        <f t="shared" si="503"/>
        <v>0.22621937972704517</v>
      </c>
      <c r="H808" s="179">
        <f t="shared" si="503"/>
        <v>0.23997216015080963</v>
      </c>
      <c r="I808" s="179">
        <f t="shared" si="503"/>
        <v>0.21333155344432694</v>
      </c>
      <c r="J808" s="179">
        <f t="shared" si="503"/>
        <v>0.21889600869843251</v>
      </c>
      <c r="K808" s="179">
        <f t="shared" si="503"/>
        <v>0.22797385166805068</v>
      </c>
      <c r="L808" s="179">
        <f t="shared" si="503"/>
        <v>0.22408760532531297</v>
      </c>
      <c r="M808" s="179">
        <f t="shared" si="503"/>
        <v>0.22830337443201731</v>
      </c>
      <c r="N808" s="179">
        <f t="shared" si="503"/>
        <v>0.24170294665717917</v>
      </c>
      <c r="O808" s="179">
        <f t="shared" si="503"/>
        <v>0.25086754796800448</v>
      </c>
      <c r="P808" s="179">
        <f t="shared" si="503"/>
        <v>0.25639823809197443</v>
      </c>
      <c r="Q808" s="179">
        <f t="shared" si="503"/>
        <v>0.25219179286333804</v>
      </c>
      <c r="R808" s="179">
        <f t="shared" si="503"/>
        <v>0.26962198818892646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3.372259984036325E-2</v>
      </c>
      <c r="F809" s="179">
        <f t="shared" si="503"/>
        <v>7.0342282695172204E-2</v>
      </c>
      <c r="G809" s="179">
        <f t="shared" si="503"/>
        <v>0.14015648333633374</v>
      </c>
      <c r="H809" s="179">
        <f t="shared" si="503"/>
        <v>0.22047303260067663</v>
      </c>
      <c r="I809" s="179">
        <f t="shared" si="503"/>
        <v>0.23215088077079613</v>
      </c>
      <c r="J809" s="179">
        <f t="shared" si="503"/>
        <v>0.21610183090411533</v>
      </c>
      <c r="K809" s="179">
        <f t="shared" si="503"/>
        <v>0.22126484834361085</v>
      </c>
      <c r="L809" s="179">
        <f t="shared" si="503"/>
        <v>0.22316218551231362</v>
      </c>
      <c r="M809" s="179">
        <f t="shared" si="503"/>
        <v>0.22946050289323255</v>
      </c>
      <c r="N809" s="179">
        <f t="shared" si="503"/>
        <v>0.24353953644689555</v>
      </c>
      <c r="O809" s="179">
        <f t="shared" si="503"/>
        <v>0.25294278082192506</v>
      </c>
      <c r="P809" s="179">
        <f t="shared" si="503"/>
        <v>0.25856383862952925</v>
      </c>
      <c r="Q809" s="179">
        <f t="shared" si="503"/>
        <v>0.25433305027969444</v>
      </c>
      <c r="R809" s="179">
        <f t="shared" si="503"/>
        <v>0.27191423191928876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1.4248537486032928E-2</v>
      </c>
      <c r="F810" s="179">
        <f t="shared" si="506"/>
        <v>2.9241078430738497E-2</v>
      </c>
      <c r="G810" s="179">
        <f t="shared" si="506"/>
        <v>6.0644357782022686E-2</v>
      </c>
      <c r="H810" s="179">
        <f t="shared" si="506"/>
        <v>0.12148522979503</v>
      </c>
      <c r="I810" s="179">
        <f t="shared" si="506"/>
        <v>0.18647085342987141</v>
      </c>
      <c r="J810" s="179">
        <f t="shared" si="506"/>
        <v>0.20542635358575498</v>
      </c>
      <c r="K810" s="179">
        <f t="shared" si="506"/>
        <v>0.18997351305687163</v>
      </c>
      <c r="L810" s="179">
        <f t="shared" si="506"/>
        <v>0.18900556665576596</v>
      </c>
      <c r="M810" s="179">
        <f t="shared" si="506"/>
        <v>0.19894494114110448</v>
      </c>
      <c r="N810" s="179">
        <f t="shared" si="506"/>
        <v>0.21313593890805371</v>
      </c>
      <c r="O810" s="179">
        <f t="shared" si="506"/>
        <v>0.22195580155706643</v>
      </c>
      <c r="P810" s="179">
        <f t="shared" si="506"/>
        <v>0.22704615265467643</v>
      </c>
      <c r="Q810" s="179">
        <f t="shared" si="506"/>
        <v>0.2233707680433473</v>
      </c>
      <c r="R810" s="179">
        <f t="shared" si="506"/>
        <v>0.23882226075577878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5.1608808970845972E-3</v>
      </c>
      <c r="F811" s="179">
        <f t="shared" si="506"/>
        <v>1.0402493832191478E-2</v>
      </c>
      <c r="G811" s="179">
        <f t="shared" si="506"/>
        <v>2.1230845402067138E-2</v>
      </c>
      <c r="H811" s="179">
        <f t="shared" si="506"/>
        <v>4.4712970025358685E-2</v>
      </c>
      <c r="I811" s="179">
        <f t="shared" si="506"/>
        <v>8.8106672632496913E-2</v>
      </c>
      <c r="J811" s="179">
        <f t="shared" si="506"/>
        <v>0.13889950997243883</v>
      </c>
      <c r="K811" s="179">
        <f t="shared" si="506"/>
        <v>0.15235308655959059</v>
      </c>
      <c r="L811" s="179">
        <f t="shared" si="506"/>
        <v>0.13759080045107036</v>
      </c>
      <c r="M811" s="179">
        <f t="shared" si="506"/>
        <v>0.14192605732123376</v>
      </c>
      <c r="N811" s="179">
        <f t="shared" si="506"/>
        <v>0.15573549392938113</v>
      </c>
      <c r="O811" s="179">
        <f t="shared" si="506"/>
        <v>0.16380519122115506</v>
      </c>
      <c r="P811" s="179">
        <f t="shared" si="506"/>
        <v>0.16802308256512666</v>
      </c>
      <c r="Q811" s="179">
        <f t="shared" si="506"/>
        <v>0.16542038691964978</v>
      </c>
      <c r="R811" s="179">
        <f t="shared" si="506"/>
        <v>0.1768946752098981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1.3788248342473507E-3</v>
      </c>
      <c r="F812" s="179">
        <f t="shared" si="506"/>
        <v>2.7470534570200678E-3</v>
      </c>
      <c r="G812" s="179">
        <f t="shared" si="506"/>
        <v>5.4989697064831257E-3</v>
      </c>
      <c r="H812" s="179">
        <f t="shared" si="506"/>
        <v>1.139765003102452E-2</v>
      </c>
      <c r="I812" s="179">
        <f t="shared" si="506"/>
        <v>2.3779148846748477E-2</v>
      </c>
      <c r="J812" s="179">
        <f t="shared" si="506"/>
        <v>4.769121393699783E-2</v>
      </c>
      <c r="K812" s="179">
        <f t="shared" si="506"/>
        <v>7.5177220803035655E-2</v>
      </c>
      <c r="L812" s="179">
        <f t="shared" si="506"/>
        <v>7.9881660278250818E-2</v>
      </c>
      <c r="M812" s="179">
        <f t="shared" si="506"/>
        <v>7.5227424024345624E-2</v>
      </c>
      <c r="N812" s="179">
        <f t="shared" si="506"/>
        <v>8.0753696739956859E-2</v>
      </c>
      <c r="O812" s="179">
        <f t="shared" si="506"/>
        <v>8.7333561949872171E-2</v>
      </c>
      <c r="P812" s="179">
        <f t="shared" si="506"/>
        <v>9.051639900629016E-2</v>
      </c>
      <c r="Q812" s="179">
        <f t="shared" si="506"/>
        <v>8.9364476929248302E-2</v>
      </c>
      <c r="R812" s="179">
        <f t="shared" si="506"/>
        <v>9.5631020644950201E-2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5.2092861907723764E-4</v>
      </c>
      <c r="F813" s="179">
        <f t="shared" si="506"/>
        <v>1.0311253410532793E-3</v>
      </c>
      <c r="G813" s="179">
        <f t="shared" si="506"/>
        <v>2.0378688099790304E-3</v>
      </c>
      <c r="H813" s="179">
        <f t="shared" si="506"/>
        <v>4.1345704002632641E-3</v>
      </c>
      <c r="I813" s="179">
        <f t="shared" si="506"/>
        <v>8.4942991149436105E-3</v>
      </c>
      <c r="J813" s="179">
        <f t="shared" si="506"/>
        <v>1.8071888993607843E-2</v>
      </c>
      <c r="K813" s="179">
        <f t="shared" si="506"/>
        <v>3.6264777459204152E-2</v>
      </c>
      <c r="L813" s="179">
        <f t="shared" si="506"/>
        <v>5.5854053363620176E-2</v>
      </c>
      <c r="M813" s="179">
        <f t="shared" si="506"/>
        <v>6.1657897729172427E-2</v>
      </c>
      <c r="N813" s="179">
        <f t="shared" si="506"/>
        <v>5.9576869029771246E-2</v>
      </c>
      <c r="O813" s="179">
        <f t="shared" si="506"/>
        <v>6.3501660965440951E-2</v>
      </c>
      <c r="P813" s="179">
        <f t="shared" si="506"/>
        <v>6.7833535000897116E-2</v>
      </c>
      <c r="Q813" s="179">
        <f t="shared" si="506"/>
        <v>6.7685921056174062E-2</v>
      </c>
      <c r="R813" s="179">
        <f t="shared" si="506"/>
        <v>7.2635581434640328E-2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5.0175983742556363E-4</v>
      </c>
      <c r="F814" s="179">
        <f t="shared" si="509"/>
        <v>9.8978626085156223E-4</v>
      </c>
      <c r="G814" s="179">
        <f t="shared" si="509"/>
        <v>1.942155290252424E-3</v>
      </c>
      <c r="H814" s="179">
        <f t="shared" si="509"/>
        <v>3.8841565797526879E-3</v>
      </c>
      <c r="I814" s="179">
        <f t="shared" si="509"/>
        <v>7.8020669949690653E-3</v>
      </c>
      <c r="J814" s="179">
        <f t="shared" si="509"/>
        <v>1.6419364241017757E-2</v>
      </c>
      <c r="K814" s="179">
        <f t="shared" si="509"/>
        <v>3.492107529983815E-2</v>
      </c>
      <c r="L814" s="179">
        <f t="shared" si="509"/>
        <v>6.9833990972207854E-2</v>
      </c>
      <c r="M814" s="179">
        <f t="shared" si="509"/>
        <v>0.10915814233191073</v>
      </c>
      <c r="N814" s="179">
        <f t="shared" si="509"/>
        <v>0.12603049364025876</v>
      </c>
      <c r="O814" s="179">
        <f t="shared" si="509"/>
        <v>0.11824900439131664</v>
      </c>
      <c r="P814" s="179">
        <f t="shared" si="509"/>
        <v>0.12517791882396043</v>
      </c>
      <c r="Q814" s="179">
        <f t="shared" si="509"/>
        <v>0.12892779047722308</v>
      </c>
      <c r="R814" s="179">
        <f t="shared" si="509"/>
        <v>0.13982621086140073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5.8972068362337869E-5</v>
      </c>
      <c r="F815" s="179">
        <f t="shared" si="509"/>
        <v>1.1612589148537783E-4</v>
      </c>
      <c r="G815" s="179">
        <f t="shared" si="509"/>
        <v>2.2699807742370171E-4</v>
      </c>
      <c r="H815" s="179">
        <f t="shared" si="509"/>
        <v>4.502952696703044E-4</v>
      </c>
      <c r="I815" s="179">
        <f t="shared" si="509"/>
        <v>8.9068188151911448E-4</v>
      </c>
      <c r="J815" s="179">
        <f t="shared" si="509"/>
        <v>1.8389808576726005E-3</v>
      </c>
      <c r="K815" s="179">
        <f t="shared" si="509"/>
        <v>3.8658541131173702E-3</v>
      </c>
      <c r="L815" s="179">
        <f t="shared" si="509"/>
        <v>8.2424280097674885E-3</v>
      </c>
      <c r="M815" s="179">
        <f t="shared" si="509"/>
        <v>1.6465160345183767E-2</v>
      </c>
      <c r="N815" s="179">
        <f t="shared" si="509"/>
        <v>2.680715489290841E-2</v>
      </c>
      <c r="O815" s="179">
        <f t="shared" si="509"/>
        <v>3.0789382030984816E-2</v>
      </c>
      <c r="P815" s="179">
        <f t="shared" si="509"/>
        <v>2.8279140318651572E-2</v>
      </c>
      <c r="Q815" s="179">
        <f t="shared" si="509"/>
        <v>2.9005920366819277E-2</v>
      </c>
      <c r="R815" s="179">
        <f t="shared" si="509"/>
        <v>3.2435891207448574E-2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8.1678900820455386E-6</v>
      </c>
      <c r="F816" s="179">
        <f t="shared" si="509"/>
        <v>1.6069649909597803E-5</v>
      </c>
      <c r="G816" s="179">
        <f t="shared" si="509"/>
        <v>3.1351085308333536E-5</v>
      </c>
      <c r="H816" s="179">
        <f t="shared" si="509"/>
        <v>6.1923121254906381E-5</v>
      </c>
      <c r="I816" s="179">
        <f t="shared" si="509"/>
        <v>1.214128030772627E-4</v>
      </c>
      <c r="J816" s="179">
        <f t="shared" si="509"/>
        <v>2.4735553749378341E-4</v>
      </c>
      <c r="K816" s="179">
        <f t="shared" si="509"/>
        <v>5.0991615551000257E-4</v>
      </c>
      <c r="L816" s="179">
        <f t="shared" si="509"/>
        <v>1.0712447402242802E-3</v>
      </c>
      <c r="M816" s="179">
        <f t="shared" si="509"/>
        <v>2.2813386811118166E-3</v>
      </c>
      <c r="N816" s="179">
        <f t="shared" si="509"/>
        <v>4.607595710782654E-3</v>
      </c>
      <c r="O816" s="179">
        <f t="shared" si="509"/>
        <v>7.6431612537950526E-3</v>
      </c>
      <c r="P816" s="179">
        <f t="shared" si="509"/>
        <v>8.723325999111263E-3</v>
      </c>
      <c r="Q816" s="179">
        <f t="shared" si="509"/>
        <v>7.7506454183490243E-3</v>
      </c>
      <c r="R816" s="179">
        <f t="shared" si="509"/>
        <v>8.5627824132774311E-3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4.1150005398713563E-6</v>
      </c>
      <c r="F817" s="179">
        <f t="shared" si="509"/>
        <v>8.0923323000016986E-6</v>
      </c>
      <c r="G817" s="179">
        <f t="shared" si="509"/>
        <v>1.577227207192349E-5</v>
      </c>
      <c r="H817" s="179">
        <f t="shared" si="509"/>
        <v>3.108408263569183E-5</v>
      </c>
      <c r="I817" s="179">
        <f t="shared" si="509"/>
        <v>6.0665187281577158E-5</v>
      </c>
      <c r="J817" s="179">
        <f t="shared" si="509"/>
        <v>1.2265745153912936E-4</v>
      </c>
      <c r="K817" s="179">
        <f t="shared" si="509"/>
        <v>2.4946996384337175E-4</v>
      </c>
      <c r="L817" s="179">
        <f t="shared" si="509"/>
        <v>5.1200153768906134E-4</v>
      </c>
      <c r="M817" s="179">
        <f t="shared" si="509"/>
        <v>1.0805167453611262E-3</v>
      </c>
      <c r="N817" s="179">
        <f t="shared" si="509"/>
        <v>2.299949741678858E-3</v>
      </c>
      <c r="O817" s="179">
        <f t="shared" si="509"/>
        <v>4.6827228423850179E-3</v>
      </c>
      <c r="P817" s="179">
        <f t="shared" si="509"/>
        <v>7.799929917941182E-3</v>
      </c>
      <c r="Q817" s="179">
        <f t="shared" si="509"/>
        <v>8.5800807049949378E-3</v>
      </c>
      <c r="R817" s="179">
        <f t="shared" si="509"/>
        <v>8.1210393739837607E-3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0.29131589108066919</v>
      </c>
      <c r="F934" s="179">
        <f t="shared" si="605"/>
        <v>0.29885552298805945</v>
      </c>
      <c r="G934" s="179" t="e">
        <f t="shared" si="605"/>
        <v>#DIV/0!</v>
      </c>
      <c r="H934" s="179">
        <f t="shared" si="605"/>
        <v>0.20984643140537021</v>
      </c>
      <c r="I934" s="179">
        <f t="shared" si="605"/>
        <v>0.18552273442197453</v>
      </c>
      <c r="J934" s="179">
        <f t="shared" si="605"/>
        <v>0.17488592354287258</v>
      </c>
      <c r="K934" s="179">
        <f t="shared" si="605"/>
        <v>0.16867642590256707</v>
      </c>
      <c r="L934" s="179">
        <f t="shared" si="605"/>
        <v>0.16502102933308355</v>
      </c>
      <c r="M934" s="179">
        <f t="shared" si="605"/>
        <v>0.1635662351790606</v>
      </c>
      <c r="N934" s="179">
        <f t="shared" si="605"/>
        <v>0.16289705536360796</v>
      </c>
      <c r="O934" s="179">
        <f t="shared" si="605"/>
        <v>0.1624544609298175</v>
      </c>
      <c r="P934" s="179">
        <f t="shared" si="605"/>
        <v>0.16219656699710844</v>
      </c>
      <c r="Q934" s="179">
        <f t="shared" si="605"/>
        <v>0.16204826915638582</v>
      </c>
      <c r="R934" s="179">
        <f t="shared" si="605"/>
        <v>0.16198845865607309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0.29204781388816764</v>
      </c>
      <c r="F935" s="179">
        <f t="shared" si="605"/>
        <v>0.2905754874655469</v>
      </c>
      <c r="G935" s="179">
        <f t="shared" si="605"/>
        <v>0.29324455930417714</v>
      </c>
      <c r="H935" s="179" t="e">
        <f t="shared" si="605"/>
        <v>#DIV/0!</v>
      </c>
      <c r="I935" s="179">
        <f t="shared" si="605"/>
        <v>0.21590033499596747</v>
      </c>
      <c r="J935" s="179">
        <f t="shared" si="605"/>
        <v>0.1971596981576797</v>
      </c>
      <c r="K935" s="179">
        <f t="shared" si="605"/>
        <v>0.18529464042057939</v>
      </c>
      <c r="L935" s="179">
        <f t="shared" si="605"/>
        <v>0.17794897483541083</v>
      </c>
      <c r="M935" s="179">
        <f t="shared" si="605"/>
        <v>0.17496804782985401</v>
      </c>
      <c r="N935" s="179">
        <f t="shared" si="605"/>
        <v>0.17357729532207586</v>
      </c>
      <c r="O935" s="179">
        <f t="shared" si="605"/>
        <v>0.17264738140732289</v>
      </c>
      <c r="P935" s="179">
        <f t="shared" si="605"/>
        <v>0.17210310663297035</v>
      </c>
      <c r="Q935" s="179">
        <f t="shared" si="605"/>
        <v>0.17178948181999121</v>
      </c>
      <c r="R935" s="179">
        <f t="shared" si="605"/>
        <v>0.17166291142383033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0.2899002617196822</v>
      </c>
      <c r="F936" s="179">
        <f t="shared" si="605"/>
        <v>0.27781053611979523</v>
      </c>
      <c r="G936" s="179">
        <f t="shared" si="605"/>
        <v>0.27536632473638567</v>
      </c>
      <c r="H936" s="179">
        <f t="shared" si="605"/>
        <v>0.27653471093510573</v>
      </c>
      <c r="I936" s="179" t="e">
        <f t="shared" si="605"/>
        <v>#DIV/0!</v>
      </c>
      <c r="J936" s="179">
        <f t="shared" si="605"/>
        <v>0.21842508198758245</v>
      </c>
      <c r="K936" s="179">
        <f t="shared" si="605"/>
        <v>0.19858984213426575</v>
      </c>
      <c r="L936" s="179">
        <f t="shared" si="605"/>
        <v>0.18528056876766202</v>
      </c>
      <c r="M936" s="179">
        <f t="shared" si="605"/>
        <v>0.17971319648084197</v>
      </c>
      <c r="N936" s="179">
        <f t="shared" si="605"/>
        <v>0.17704976342337173</v>
      </c>
      <c r="O936" s="179">
        <f t="shared" si="605"/>
        <v>0.17523214115289662</v>
      </c>
      <c r="P936" s="179">
        <f t="shared" si="605"/>
        <v>0.17415925090402562</v>
      </c>
      <c r="Q936" s="179">
        <f t="shared" si="605"/>
        <v>0.17353857328174355</v>
      </c>
      <c r="R936" s="179">
        <f t="shared" si="605"/>
        <v>0.17328777583446528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0.25354034545300935</v>
      </c>
      <c r="F937" s="179">
        <f t="shared" si="608"/>
        <v>0.23997102385421323</v>
      </c>
      <c r="G937" s="179">
        <f t="shared" si="608"/>
        <v>0.22933531296985629</v>
      </c>
      <c r="H937" s="179">
        <f t="shared" si="608"/>
        <v>0.22884174452489631</v>
      </c>
      <c r="I937" s="179">
        <f t="shared" si="608"/>
        <v>0.23022525045687828</v>
      </c>
      <c r="J937" s="179" t="e">
        <f t="shared" si="608"/>
        <v>#DIV/0!</v>
      </c>
      <c r="K937" s="179">
        <f t="shared" si="608"/>
        <v>0.19202342505573022</v>
      </c>
      <c r="L937" s="179">
        <f t="shared" si="608"/>
        <v>0.17206707054444373</v>
      </c>
      <c r="M937" s="179">
        <f t="shared" si="608"/>
        <v>0.16333315443116625</v>
      </c>
      <c r="N937" s="179">
        <f t="shared" si="608"/>
        <v>0.15897023609239039</v>
      </c>
      <c r="O937" s="179">
        <f t="shared" si="608"/>
        <v>0.15587433720670979</v>
      </c>
      <c r="P937" s="179">
        <f t="shared" si="608"/>
        <v>0.15401658165375146</v>
      </c>
      <c r="Q937" s="179">
        <f t="shared" si="608"/>
        <v>0.15293339414004981</v>
      </c>
      <c r="R937" s="179">
        <f t="shared" si="608"/>
        <v>0.15249463466126628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0.18760626909047431</v>
      </c>
      <c r="F938" s="179">
        <f t="shared" si="608"/>
        <v>0.17698855736516386</v>
      </c>
      <c r="G938" s="179">
        <f t="shared" si="608"/>
        <v>0.16708899225751489</v>
      </c>
      <c r="H938" s="179">
        <f t="shared" si="608"/>
        <v>0.16103847508900709</v>
      </c>
      <c r="I938" s="179">
        <f t="shared" si="608"/>
        <v>0.16204703611804983</v>
      </c>
      <c r="J938" s="179">
        <f t="shared" si="608"/>
        <v>0.17218728897448493</v>
      </c>
      <c r="K938" s="179" t="e">
        <f t="shared" si="608"/>
        <v>#DIV/0!</v>
      </c>
      <c r="L938" s="179">
        <f t="shared" si="608"/>
        <v>0.13893548772259243</v>
      </c>
      <c r="M938" s="179">
        <f t="shared" si="608"/>
        <v>0.12831274440085785</v>
      </c>
      <c r="N938" s="179">
        <f t="shared" si="608"/>
        <v>0.12262693970436357</v>
      </c>
      <c r="O938" s="179">
        <f t="shared" si="608"/>
        <v>0.11829876921222314</v>
      </c>
      <c r="P938" s="179">
        <f t="shared" si="608"/>
        <v>0.11562177089504642</v>
      </c>
      <c r="Q938" s="179">
        <f t="shared" si="608"/>
        <v>0.11403748237625341</v>
      </c>
      <c r="R938" s="179">
        <f t="shared" si="608"/>
        <v>0.11339271581622345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0.10141910180255068</v>
      </c>
      <c r="F939" s="179">
        <f t="shared" si="608"/>
        <v>9.5600548538462005E-2</v>
      </c>
      <c r="G939" s="179">
        <f t="shared" si="608"/>
        <v>8.9961337246402026E-2</v>
      </c>
      <c r="H939" s="179">
        <f t="shared" si="608"/>
        <v>8.56438003798181E-2</v>
      </c>
      <c r="I939" s="179">
        <f t="shared" si="608"/>
        <v>8.3484023538161534E-2</v>
      </c>
      <c r="J939" s="179">
        <f t="shared" si="608"/>
        <v>8.8312386266352058E-2</v>
      </c>
      <c r="K939" s="179">
        <f t="shared" si="608"/>
        <v>9.3255010364623123E-2</v>
      </c>
      <c r="L939" s="179" t="e">
        <f t="shared" si="608"/>
        <v>#DIV/0!</v>
      </c>
      <c r="M939" s="179">
        <f t="shared" si="608"/>
        <v>7.600037192073647E-2</v>
      </c>
      <c r="N939" s="179">
        <f t="shared" si="608"/>
        <v>7.1109272560259867E-2</v>
      </c>
      <c r="O939" s="179">
        <f t="shared" si="608"/>
        <v>6.6889808753248056E-2</v>
      </c>
      <c r="P939" s="179">
        <f t="shared" si="608"/>
        <v>6.4140282154463532E-2</v>
      </c>
      <c r="Q939" s="179">
        <f t="shared" si="608"/>
        <v>6.2468520443816129E-2</v>
      </c>
      <c r="R939" s="179">
        <f t="shared" si="608"/>
        <v>6.17822334472082E-2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7.7101122710007131E-2</v>
      </c>
      <c r="F940" s="179">
        <f t="shared" si="608"/>
        <v>7.2662745408399135E-2</v>
      </c>
      <c r="G940" s="179">
        <f t="shared" si="608"/>
        <v>6.8320495322515246E-2</v>
      </c>
      <c r="H940" s="179">
        <f t="shared" si="608"/>
        <v>6.4827348911682514E-2</v>
      </c>
      <c r="I940" s="179">
        <f t="shared" si="608"/>
        <v>6.2452157828275116E-2</v>
      </c>
      <c r="J940" s="179">
        <f t="shared" si="608"/>
        <v>6.3944684733775251E-2</v>
      </c>
      <c r="K940" s="179">
        <f t="shared" si="608"/>
        <v>6.7227218153353363E-2</v>
      </c>
      <c r="L940" s="179">
        <f t="shared" si="608"/>
        <v>6.8116019650639403E-2</v>
      </c>
      <c r="M940" s="179" t="e">
        <f t="shared" si="608"/>
        <v>#DIV/0!</v>
      </c>
      <c r="N940" s="179">
        <f t="shared" si="608"/>
        <v>6.0297343967338171E-2</v>
      </c>
      <c r="O940" s="179">
        <f t="shared" si="608"/>
        <v>5.4931279168288723E-2</v>
      </c>
      <c r="P940" s="179">
        <f t="shared" si="608"/>
        <v>5.1112890135489822E-2</v>
      </c>
      <c r="Q940" s="179">
        <f t="shared" si="608"/>
        <v>4.8683672771294539E-2</v>
      </c>
      <c r="R940" s="179">
        <f t="shared" si="608"/>
        <v>4.7671740025173208E-2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0.14899020712362021</v>
      </c>
      <c r="F941" s="179">
        <f t="shared" si="611"/>
        <v>0.14040624683216113</v>
      </c>
      <c r="G941" s="179">
        <f t="shared" si="611"/>
        <v>0.13198855960532205</v>
      </c>
      <c r="H941" s="179">
        <f t="shared" si="611"/>
        <v>0.12513527500564747</v>
      </c>
      <c r="I941" s="179">
        <f t="shared" si="611"/>
        <v>0.12016613672921793</v>
      </c>
      <c r="J941" s="179">
        <f t="shared" si="611"/>
        <v>0.12158586968496835</v>
      </c>
      <c r="K941" s="179">
        <f t="shared" si="611"/>
        <v>0.12371907941249181</v>
      </c>
      <c r="L941" s="179">
        <f t="shared" si="611"/>
        <v>0.12576532105788851</v>
      </c>
      <c r="M941" s="179">
        <f t="shared" si="611"/>
        <v>0.13425167438539906</v>
      </c>
      <c r="N941" s="179" t="e">
        <f t="shared" si="611"/>
        <v>#DIV/0!</v>
      </c>
      <c r="O941" s="179">
        <f t="shared" si="611"/>
        <v>0.11981602241367627</v>
      </c>
      <c r="P941" s="179">
        <f t="shared" si="611"/>
        <v>0.10714078119774995</v>
      </c>
      <c r="Q941" s="179">
        <f t="shared" si="611"/>
        <v>9.8459794969657261E-2</v>
      </c>
      <c r="R941" s="179">
        <f t="shared" si="611"/>
        <v>9.4767296448419677E-2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3.5076801208543132E-2</v>
      </c>
      <c r="F942" s="179">
        <f t="shared" si="611"/>
        <v>3.3055451135720344E-2</v>
      </c>
      <c r="G942" s="179">
        <f t="shared" si="611"/>
        <v>3.1072099250728367E-2</v>
      </c>
      <c r="H942" s="179">
        <f t="shared" si="611"/>
        <v>2.9452541760752394E-2</v>
      </c>
      <c r="I942" s="179">
        <f t="shared" si="611"/>
        <v>2.826000103603981E-2</v>
      </c>
      <c r="J942" s="179">
        <f t="shared" si="611"/>
        <v>2.8502376700169391E-2</v>
      </c>
      <c r="K942" s="179">
        <f t="shared" si="611"/>
        <v>2.8659936880939787E-2</v>
      </c>
      <c r="L942" s="179">
        <f t="shared" si="611"/>
        <v>2.8243932292957675E-2</v>
      </c>
      <c r="M942" s="179">
        <f t="shared" si="611"/>
        <v>3.0085528539425543E-2</v>
      </c>
      <c r="N942" s="179">
        <f t="shared" si="611"/>
        <v>3.3965963683021932E-2</v>
      </c>
      <c r="O942" s="179" t="e">
        <f t="shared" si="611"/>
        <v>#DIV/0!</v>
      </c>
      <c r="P942" s="179">
        <f t="shared" si="611"/>
        <v>2.8672723155534291E-2</v>
      </c>
      <c r="Q942" s="179">
        <f t="shared" si="611"/>
        <v>2.5075411349473678E-2</v>
      </c>
      <c r="R942" s="179">
        <f t="shared" si="611"/>
        <v>2.3505224538163387E-2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9.724251510730678E-3</v>
      </c>
      <c r="F943" s="179">
        <f t="shared" si="611"/>
        <v>9.1638482831919756E-3</v>
      </c>
      <c r="G943" s="179">
        <f t="shared" si="611"/>
        <v>8.6138996512956176E-3</v>
      </c>
      <c r="H943" s="179">
        <f t="shared" si="611"/>
        <v>8.1644917334533496E-3</v>
      </c>
      <c r="I943" s="179">
        <f t="shared" si="611"/>
        <v>7.832311272928872E-3</v>
      </c>
      <c r="J943" s="179">
        <f t="shared" si="611"/>
        <v>7.8930495675652787E-3</v>
      </c>
      <c r="K943" s="179">
        <f t="shared" si="611"/>
        <v>7.9112727700964315E-3</v>
      </c>
      <c r="L943" s="179">
        <f t="shared" si="611"/>
        <v>7.7044100811760347E-3</v>
      </c>
      <c r="M943" s="179">
        <f t="shared" si="611"/>
        <v>7.9492556207986457E-3</v>
      </c>
      <c r="N943" s="179">
        <f t="shared" si="611"/>
        <v>8.8432347876184533E-3</v>
      </c>
      <c r="O943" s="179">
        <f t="shared" si="611"/>
        <v>9.8641493068692323E-3</v>
      </c>
      <c r="P943" s="179" t="e">
        <f t="shared" si="611"/>
        <v>#DIV/0!</v>
      </c>
      <c r="Q943" s="179">
        <f t="shared" si="611"/>
        <v>7.8639818544392146E-3</v>
      </c>
      <c r="R943" s="179">
        <f t="shared" si="611"/>
        <v>7.1330183597527628E-3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9.7242489717846315E-3</v>
      </c>
      <c r="F944" s="179">
        <f t="shared" si="611"/>
        <v>9.1638385454783713E-3</v>
      </c>
      <c r="G944" s="179">
        <f t="shared" si="611"/>
        <v>8.6138629316626913E-3</v>
      </c>
      <c r="H944" s="179">
        <f t="shared" si="611"/>
        <v>8.164350140535577E-3</v>
      </c>
      <c r="I944" s="179">
        <f t="shared" si="611"/>
        <v>7.8317776962578307E-3</v>
      </c>
      <c r="J944" s="179">
        <f t="shared" si="611"/>
        <v>7.8909058670390449E-3</v>
      </c>
      <c r="K944" s="179">
        <f t="shared" si="611"/>
        <v>7.9027123297502784E-3</v>
      </c>
      <c r="L944" s="179">
        <f t="shared" si="611"/>
        <v>7.6713093988552061E-3</v>
      </c>
      <c r="M944" s="179">
        <f t="shared" si="611"/>
        <v>7.8224064432423097E-3</v>
      </c>
      <c r="N944" s="179">
        <f t="shared" si="611"/>
        <v>8.4100904015068506E-3</v>
      </c>
      <c r="O944" s="179">
        <f t="shared" si="611"/>
        <v>9.1947694988573064E-3</v>
      </c>
      <c r="P944" s="179">
        <f t="shared" si="611"/>
        <v>1.0137160944652298E-2</v>
      </c>
      <c r="Q944" s="179" t="e">
        <f t="shared" si="611"/>
        <v>#DIV/0!</v>
      </c>
      <c r="R944" s="179">
        <f t="shared" si="611"/>
        <v>8.2198101933295582E-3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0.12504444180843655</v>
      </c>
      <c r="F1058" s="199">
        <f t="array" ref="F1058">IF(F33=MAX(IF(ISNUMBER($E$33:$DT$33),$E$33:$DT$33)),0,SUM(IF($D$805:$D$924&gt;=F33+1,IF($D$805:$D$924&lt;=MAX(IF(ISNUMBER($E$33:$DT$33),$E$33:$DT$33)),F$805:F$924))))</f>
        <v>0.11489410789072209</v>
      </c>
      <c r="G1058" s="199">
        <f t="array" ref="G1058">IF(G33=MAX(IF(ISNUMBER($E$33:$DT$33),$E$33:$DT$33)),0,SUM(IF($D$805:$D$924&gt;=G33+1,IF($D$805:$D$924&lt;=MAX(IF(ISNUMBER($E$33:$DT$33),$E$33:$DT$33)),G$805:G$924))))</f>
        <v>9.1628318425608341E-2</v>
      </c>
      <c r="H1058" s="199">
        <f t="array" ref="H1058">IF(H33=MAX(IF(ISNUMBER($E$33:$DT$33),$E$33:$DT$33)),0,SUM(IF($D$805:$D$924&gt;=H33+1,IF($D$805:$D$924&lt;=MAX(IF(ISNUMBER($E$33:$DT$33),$E$33:$DT$33)),H$805:H$924))))</f>
        <v>6.4672649509960045E-2</v>
      </c>
      <c r="I1058" s="199">
        <f t="array" ref="I1058">IF(I33=MAX(IF(ISNUMBER($E$33:$DT$33),$E$33:$DT$33)),0,SUM(IF($D$805:$D$924&gt;=I33+1,IF($D$805:$D$924&lt;=MAX(IF(ISNUMBER($E$33:$DT$33),$E$33:$DT$33)),I$805:I$924))))</f>
        <v>4.1148274828539104E-2</v>
      </c>
      <c r="J1058" s="199">
        <f t="array" ref="J1058">IF(J33=MAX(IF(ISNUMBER($E$33:$DT$33),$E$33:$DT$33)),0,SUM(IF($D$805:$D$924&gt;=J33+1,IF($D$805:$D$924&lt;=MAX(IF(ISNUMBER($E$33:$DT$33),$E$33:$DT$33)),J$805:J$924))))</f>
        <v>3.6700247081331114E-2</v>
      </c>
      <c r="K1058" s="199">
        <f t="array" ref="K1058">IF(K33=MAX(IF(ISNUMBER($E$33:$DT$33),$E$33:$DT$33)),0,SUM(IF($D$805:$D$924&gt;=K33+1,IF($D$805:$D$924&lt;=MAX(IF(ISNUMBER($E$33:$DT$33),$E$33:$DT$33)),K$805:K$924))))</f>
        <v>3.954631553230889E-2</v>
      </c>
      <c r="L1058" s="199">
        <f t="array" ref="L1058">IF(L33=MAX(IF(ISNUMBER($E$33:$DT$33),$E$33:$DT$33)),0,SUM(IF($D$805:$D$924&gt;=L33+1,IF($D$805:$D$924&lt;=MAX(IF(ISNUMBER($E$33:$DT$33),$E$33:$DT$33)),L$805:L$924))))</f>
        <v>9.8256742876808301E-3</v>
      </c>
      <c r="M1058" s="199">
        <f t="array" ref="M1058">IF(M33=MAX(IF(ISNUMBER($E$33:$DT$33),$E$33:$DT$33)),0,SUM(IF($D$805:$D$924&gt;=M33+1,IF($D$805:$D$924&lt;=MAX(IF(ISNUMBER($E$33:$DT$33),$E$33:$DT$33)),M$805:M$924))))</f>
        <v>3.3618554264729429E-3</v>
      </c>
      <c r="N1058" s="199">
        <f t="array" ref="N1058">IF(N33=MAX(IF(ISNUMBER($E$33:$DT$33),$E$33:$DT$33)),0,SUM(IF($D$805:$D$924&gt;=N33+1,IF($D$805:$D$924&lt;=MAX(IF(ISNUMBER($E$33:$DT$33),$E$33:$DT$33)),N$805:N$924))))</f>
        <v>2.299949741678858E-3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0.17488592354287258</v>
      </c>
      <c r="K1065" s="199">
        <f t="array" ref="K1065">IF(K32=MIN($E$12:$DT$12),0,SUM(IF($D$932:$D$1051&gt;=MIN($E$12:$DT$12),IF($D$932:$D$1051&lt;=K32-1,K$932:K$1051))))</f>
        <v>0.35397106632314645</v>
      </c>
      <c r="L1065" s="199">
        <f t="array" ref="L1065">IF(L32=MIN($E$12:$DT$12),0,SUM(IF($D$932:$D$1051&gt;=MIN($E$12:$DT$12),IF($D$932:$D$1051&lt;=L32-1,L$932:L$1051))))</f>
        <v>0.5282505729361564</v>
      </c>
      <c r="M1065" s="199">
        <f t="array" ref="M1065">IF(M32=MIN($E$12:$DT$12),0,SUM(IF($D$932:$D$1051&gt;=MIN($E$12:$DT$12),IF($D$932:$D$1051&lt;=M32-1,M$932:M$1051))))</f>
        <v>0.68158063392092283</v>
      </c>
      <c r="N1065" s="199">
        <f t="array" ref="N1065">IF(N32=MIN($E$12:$DT$12),0,SUM(IF($D$932:$D$1051&gt;=MIN($E$12:$DT$12),IF($D$932:$D$1051&lt;=N32-1,N$932:N$1051))))</f>
        <v>0.79512128990580944</v>
      </c>
      <c r="O1065" s="199">
        <f t="array" ref="O1065">IF(O32=MIN($E$12:$DT$12),0,SUM(IF($D$932:$D$1051&gt;=MIN($E$12:$DT$12),IF($D$932:$D$1051&lt;=O32-1,O$932:O$1051))))</f>
        <v>0.85139689866221802</v>
      </c>
      <c r="P1065" s="199">
        <f t="array" ref="P1065">IF(P32=MIN($E$12:$DT$12),0,SUM(IF($D$932:$D$1051&gt;=MIN($E$12:$DT$12),IF($D$932:$D$1051&lt;=P32-1,P$932:P$1051))))</f>
        <v>0.89335044937285568</v>
      </c>
      <c r="Q1065" s="199">
        <f t="array" ref="Q1065">IF(Q32=MIN($E$12:$DT$12),0,SUM(IF($D$932:$D$1051&gt;=MIN($E$12:$DT$12),IF($D$932:$D$1051&lt;=Q32-1,Q$932:Q$1051))))</f>
        <v>0.98395918895919188</v>
      </c>
      <c r="R1065" s="199">
        <f t="array" ref="R1065">IF(R32=MIN($E$12:$DT$12),0,SUM(IF($D$932:$D$1051&gt;=MIN($E$12:$DT$12),IF($D$932:$D$1051&lt;=R32-1,R$932:R$1051))))</f>
        <v>1.0005529908508228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0.26984788497603668</v>
      </c>
      <c r="F1072" s="199">
        <f t="array" ref="F1072">(F$545)*SUM(IF($E$12:$DT$12&gt;=F32,IF($E$12:$DT$12&lt;=F33,$E$15:$DT$15)))</f>
        <v>0.52364772740987087</v>
      </c>
      <c r="G1072" s="199">
        <f t="array" ref="G1072">(G$545)*SUM(IF($E$12:$DT$12&gt;=G32,IF($E$12:$DT$12&lt;=G33,$E$15:$DT$15)))</f>
        <v>0.7475591621558263</v>
      </c>
      <c r="H1072" s="199">
        <f t="array" ref="H1072">(H$545)*SUM(IF($E$12:$DT$12&gt;=H32,IF($E$12:$DT$12&lt;=H33,$E$15:$DT$15)))</f>
        <v>0.92110820645979063</v>
      </c>
      <c r="I1072" s="199">
        <f t="array" ref="I1072">(I$545)*SUM(IF($E$12:$DT$12&gt;=I32,IF($E$12:$DT$12&lt;=I33,$E$15:$DT$15)))</f>
        <v>1.0346097686399698</v>
      </c>
      <c r="J1072" s="199">
        <f t="array" ref="J1072">(J$545)*SUM(IF($E$12:$DT$12&gt;=J32,IF($E$12:$DT$12&lt;=J33,$E$15:$DT$15)))</f>
        <v>0.90567942445077687</v>
      </c>
      <c r="K1072" s="199">
        <f t="array" ref="K1072">(K$545)*SUM(IF($E$12:$DT$12&gt;=K32,IF($E$12:$DT$12&lt;=K33,$E$15:$DT$15)))</f>
        <v>0.73721965774112996</v>
      </c>
      <c r="L1072" s="199">
        <f t="array" ref="L1072">(L$545)*SUM(IF($E$12:$DT$12&gt;=L32,IF($E$12:$DT$12&lt;=L33,$E$15:$DT$15)))</f>
        <v>0.60513093334072188</v>
      </c>
      <c r="M1072" s="199">
        <f t="array" ref="M1072">(M$545)*SUM(IF($E$12:$DT$12&gt;=M32,IF($E$12:$DT$12&lt;=M33,$E$15:$DT$15)))</f>
        <v>0.4399374324459871</v>
      </c>
      <c r="N1072" s="199">
        <f t="array" ref="N1072">(N$545)*SUM(IF($E$12:$DT$12&gt;=N32,IF($E$12:$DT$12&lt;=N33,$E$15:$DT$15)))</f>
        <v>0.31492934541342044</v>
      </c>
      <c r="O1072" s="199">
        <f t="array" ref="O1072">(O$545)*SUM(IF($E$12:$DT$12&gt;=O32,IF($E$12:$DT$12&lt;=O33,$E$15:$DT$15)))</f>
        <v>0.24631505624787853</v>
      </c>
      <c r="P1072" s="199">
        <f t="array" ref="P1072">(P$545)*SUM(IF($E$12:$DT$12&gt;=P32,IF($E$12:$DT$12&lt;=P33,$E$15:$DT$15)))</f>
        <v>0.18256675126711427</v>
      </c>
      <c r="Q1072" s="199">
        <f t="array" ref="Q1072">(Q$545)*SUM(IF($E$12:$DT$12&gt;=Q32,IF($E$12:$DT$12&lt;=Q33,$E$15:$DT$15)))</f>
        <v>4.8109738238721611E-2</v>
      </c>
      <c r="R1072" s="199">
        <f t="array" ref="R1072">(R$545)*SUM(IF($E$12:$DT$12&gt;=R32,IF($E$12:$DT$12&lt;=R33,$E$15:$DT$15)))</f>
        <v>1.8346112979717319E-2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0.39489232678447322</v>
      </c>
      <c r="F1079" s="199">
        <f t="shared" si="705"/>
        <v>0.63854183530059294</v>
      </c>
      <c r="G1079" s="199">
        <f t="shared" si="705"/>
        <v>0.83918748058143466</v>
      </c>
      <c r="H1079" s="199">
        <f t="shared" si="705"/>
        <v>0.98578085596975074</v>
      </c>
      <c r="I1079" s="199">
        <f t="shared" si="705"/>
        <v>1.0757580434685088</v>
      </c>
      <c r="J1079" s="199">
        <f t="shared" si="705"/>
        <v>1.1172655950749806</v>
      </c>
      <c r="K1079" s="199">
        <f t="shared" si="705"/>
        <v>1.1307370395965854</v>
      </c>
      <c r="L1079" s="199">
        <f t="shared" si="705"/>
        <v>1.1432071805645592</v>
      </c>
      <c r="M1079" s="199">
        <f t="shared" si="705"/>
        <v>1.1248799217933829</v>
      </c>
      <c r="N1079" s="199">
        <f t="shared" si="705"/>
        <v>1.1123505850609088</v>
      </c>
      <c r="O1079" s="199">
        <f t="shared" si="705"/>
        <v>1.0977119549100967</v>
      </c>
      <c r="P1079" s="199">
        <f t="shared" si="705"/>
        <v>1.07591720063997</v>
      </c>
      <c r="Q1079" s="199">
        <f t="shared" si="705"/>
        <v>1.0320689271979135</v>
      </c>
      <c r="R1079" s="199">
        <f t="shared" si="705"/>
        <v>1.0188991038305402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1.1432071805645592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0.12526791556176023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8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10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6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0.35355339059327373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0.46092936028339238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3.2715148989372785E-2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0.308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0.35355339059327373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0.35355339059327373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0.308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0.308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4.1618824750732045E-2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2021-10-07T07:13:18Z</dcterms:modified>
</cp:coreProperties>
</file>