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C24" i="2"/>
  <c r="C25" i="2"/>
  <c r="C26" i="2"/>
  <c r="C11" i="2"/>
  <c r="D24" i="2" l="1"/>
  <c r="J40" i="13"/>
  <c r="I34" i="13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34" i="13"/>
  <c r="G35" i="13"/>
  <c r="G43" i="13"/>
  <c r="G44" i="13"/>
  <c r="F34" i="13"/>
  <c r="F35" i="13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F44" i="13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3" i="2" l="1"/>
  <c r="D22" i="2" s="1"/>
  <c r="D21" i="2" s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11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22" i="2" l="1"/>
  <c r="E21" i="2"/>
  <c r="E14" i="2"/>
  <c r="E16" i="2"/>
  <c r="E23" i="2"/>
  <c r="E12" i="2"/>
  <c r="E13" i="2"/>
  <c r="E25" i="2"/>
  <c r="E20" i="2"/>
  <c r="E17" i="2"/>
  <c r="E19" i="2"/>
  <c r="E24" i="2"/>
  <c r="E26" i="2"/>
  <c r="F26" i="2" s="1"/>
  <c r="E18" i="2"/>
  <c r="E15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844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861" i="1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820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917" i="1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852" i="1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<sst xmlns="http://schemas.openxmlformats.org/spreadsheetml/2006/main" count="350" uniqueCount="205">
  <si>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</si>
  <si>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</si>
  <si>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</si>
  <si>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</si>
  <si>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</si>
  <si>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</si>
  <si>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</si>
  <si>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</si>
  <si>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</si>
  <si>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</si>
  <si>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</si>
  <si>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</si>
  <si>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</si>
  <si>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</si>
  <si>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</si>
  <si>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</si>
  <si>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</si>
  <si>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</si>
  <si>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</si>
  <si>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</si>
  <si>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</si>
  <si>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</si>
  <si>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</si>
  <si>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</si>
  <si>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</si>
  <si>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</si>
  <si>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</si>
  <si>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</si>
  <si>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</si>
  <si>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</si>
  <si>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</si>
  <si>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</si>
  <si>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</si>
  <si>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</si>
  <si>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</si>
  <si>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</si>
  <si>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</si>
  <si>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</si>
  <si>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</si>
  <si>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</si>
  <si>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</si>
  <si>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</si>
  <si>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</si>
  <si>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</si>
  <si>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</si>
  <si>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</si>
  <si>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</si>
  <si>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</si>
  <si>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</si>
  <si>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</si>
  <si>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</si>
  <si>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</si>
  <si>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</si>
  <si>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</si>
  <si>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</si>
  <si>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</si>
  <si>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</si>
  <si>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</si>
  <si>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</si>
  <si>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</si>
  <si>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</si>
  <si>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</si>
  <si>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</si>
  <si>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</si>
  <si>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</si>
  <si>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</si>
  <si>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</si>
  <si>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</si>
  <si>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</si>
  <si>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</si>
  <si>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</si>
  <si>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</si>
  <si>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</si>
  <si>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</si>
  <si>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</si>
  <si>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</si>
  <si>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</si>
  <si>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</si>
  <si>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</si>
  <si>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</si>
  <si>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</si>
  <si>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</si>
  <si>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</si>
  <si>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</si>
  <si>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</si>
  <si>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</si>
  <si>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</si>
  <si>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</si>
  <si>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</si>
  <si>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</si>
  <si>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</si>
  <si>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</si>
  <si>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</si>
  <si>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</si>
  <si>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</si>
  <si>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</si>
  <si>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</si>
  <si>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</si>
  <si>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</si>
  <si>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</si>
  <si>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</si>
  <si>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</si>
  <si>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</si>
  <si>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</si>
  <si>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</si>
  <si>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</si>
  <si>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</si>
  <si>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</si>
  <si>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</si>
  <si>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</si>
  <si>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</si>
  <si>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</si>
  <si>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</si>
  <si>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</si>
  <si>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</si>
  <si>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</si>
  <si>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</si>
  <si>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</si>
  <si>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</si>
  <si>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</si>
  <si>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</si>
  <si>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</si>
  <si>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</si>
  <si>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</si>
  <si>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</si>
  <si>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</si>
  <si>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</si>
  <si>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</si>
  <si>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</si>
  <si>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</si>
  <si>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</si>
  <si>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</si>
  <si>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</si>
  <si>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</si>
  <si>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</si>
  <si>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</si>
  <si>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</si>
  <si>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</si>
  <si>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</si>
  <si>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</si>
  <si>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</si>
  <si>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</si>
  <si>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</si>
  <si>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</si>
  <si>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</si>
  <si>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</si>
  <si>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</si>
  <si>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</si>
  <si>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</si>
  <si>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</si>
  <si>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</si>
  <si>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</si>
  <si>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</si>
  <si>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</si>
  <si>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</si>
  <si>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</si>
  <si>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</si>
  <si>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</si>
  <si>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</si>
  <si>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</si>
  <si>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</si>
  <si>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</si>
  <si>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</si>
  <si>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</si>
  <si>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</si>
  <si>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</si>
  <si>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</si>
  <si>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</si>
  <si>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</si>
  <si>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</si>
  <si>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</si>
  <si>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</si>
  <si>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</si>
  <si>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</si>
  <si>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</si>
  <si>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</si>
  <si>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</si>
  <si>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</si>
  <si>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</si>
  <si>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</si>
  <si>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</si>
  <si>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</si>
  <si>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</si>
  <si>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</si>
  <si>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</si>
  <si>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</si>
  <si>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</si>
  <si>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</si>
  <si>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</si>
  <si>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</si>
  <si>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</si>
  <si>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</si>
  <si>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</si>
  <si>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</si>
  <si>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</si>
  <si>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</si>
  <si>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</si>
  <si>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</si>
  <si>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</si>
  <si>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</si>
  <si>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</si>
  <si>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</si>
  <si>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OS</t>
  </si>
  <si>
    <t>Sampling date:</t>
  </si>
  <si>
    <t>Z4 SP 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</si>
</sst>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168" fontId="4" fillId="2" borderId="11" xfId="3" applyNumberFormat="1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Z4 SP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0.44135657089024966</c:v>
                </c:pt>
                <c:pt idx="3">
                  <c:v>0.20560527555346209</c:v>
                </c:pt>
                <c:pt idx="4">
                  <c:v>0.11422515308525671</c:v>
                </c:pt>
                <c:pt idx="5">
                  <c:v>8.0546396608572768E-2</c:v>
                </c:pt>
                <c:pt idx="6">
                  <c:v>4.9693829486575601E-2</c:v>
                </c:pt>
                <c:pt idx="7">
                  <c:v>2.8968440885539331E-2</c:v>
                </c:pt>
                <c:pt idx="8">
                  <c:v>1.5779557230334432E-2</c:v>
                </c:pt>
                <c:pt idx="9">
                  <c:v>2.09609043805935E-2</c:v>
                </c:pt>
                <c:pt idx="10">
                  <c:v>1.1069241639189827E-2</c:v>
                </c:pt>
                <c:pt idx="11">
                  <c:v>1.3895430993876589E-2</c:v>
                </c:pt>
                <c:pt idx="12">
                  <c:v>1.7899199246349504E-2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Z4 SP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0.5586434291097504</c:v>
                </c:pt>
                <c:pt idx="4">
                  <c:v>0.35303815355628826</c:v>
                </c:pt>
                <c:pt idx="5">
                  <c:v>0.23881300047103154</c:v>
                </c:pt>
                <c:pt idx="6">
                  <c:v>0.15826660386245878</c:v>
                </c:pt>
                <c:pt idx="7">
                  <c:v>0.10857277437588318</c:v>
                </c:pt>
                <c:pt idx="8">
                  <c:v>7.9604333490343848E-2</c:v>
                </c:pt>
                <c:pt idx="9">
                  <c:v>6.3824776260009417E-2</c:v>
                </c:pt>
                <c:pt idx="10">
                  <c:v>4.286387187941592E-2</c:v>
                </c:pt>
                <c:pt idx="11">
                  <c:v>3.1794630240226093E-2</c:v>
                </c:pt>
                <c:pt idx="12">
                  <c:v>1.7899199246349504E-2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0.44135657089024966</c:v>
                </c:pt>
                <c:pt idx="3">
                  <c:v>0.20560527555346209</c:v>
                </c:pt>
                <c:pt idx="4">
                  <c:v>0.11422515308525671</c:v>
                </c:pt>
                <c:pt idx="5">
                  <c:v>8.0546396608572768E-2</c:v>
                </c:pt>
                <c:pt idx="6">
                  <c:v>4.9693829486575601E-2</c:v>
                </c:pt>
                <c:pt idx="7">
                  <c:v>2.8968440885539331E-2</c:v>
                </c:pt>
                <c:pt idx="8">
                  <c:v>1.5779557230334432E-2</c:v>
                </c:pt>
                <c:pt idx="9">
                  <c:v>2.09609043805935E-2</c:v>
                </c:pt>
                <c:pt idx="10">
                  <c:v>1.1069241639189827E-2</c:v>
                </c:pt>
                <c:pt idx="11">
                  <c:v>1.3895430993876589E-2</c:v>
                </c:pt>
                <c:pt idx="12">
                  <c:v>1.7899199246349504E-2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0.44135657089024966</c:v>
                </c:pt>
                <c:pt idx="3">
                  <c:v>0.20560527555346209</c:v>
                </c:pt>
                <c:pt idx="4">
                  <c:v>0.11422515308525671</c:v>
                </c:pt>
                <c:pt idx="5">
                  <c:v>8.0546396608572768E-2</c:v>
                </c:pt>
                <c:pt idx="6">
                  <c:v>4.9693829486575601E-2</c:v>
                </c:pt>
                <c:pt idx="7">
                  <c:v>2.8968440885539331E-2</c:v>
                </c:pt>
                <c:pt idx="8">
                  <c:v>1.5779557230334432E-2</c:v>
                </c:pt>
                <c:pt idx="9">
                  <c:v>2.09609043805935E-2</c:v>
                </c:pt>
                <c:pt idx="10">
                  <c:v>1.1069241639189827E-2</c:v>
                </c:pt>
                <c:pt idx="11">
                  <c:v>1.3895430993876589E-2</c:v>
                </c:pt>
                <c:pt idx="12">
                  <c:v>1.7899199246349504E-2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0.44135657089024966</c:v>
                </c:pt>
                <c:pt idx="3">
                  <c:v>0.20560527555346209</c:v>
                </c:pt>
                <c:pt idx="4">
                  <c:v>0.11422515308525671</c:v>
                </c:pt>
                <c:pt idx="5">
                  <c:v>8.0546396608572768E-2</c:v>
                </c:pt>
                <c:pt idx="6">
                  <c:v>4.9693829486575601E-2</c:v>
                </c:pt>
                <c:pt idx="7">
                  <c:v>2.8968440885539331E-2</c:v>
                </c:pt>
                <c:pt idx="8">
                  <c:v>1.5779557230334432E-2</c:v>
                </c:pt>
                <c:pt idx="9">
                  <c:v>2.09609043805935E-2</c:v>
                </c:pt>
                <c:pt idx="10">
                  <c:v>1.1069241639189827E-2</c:v>
                </c:pt>
                <c:pt idx="11">
                  <c:v>1.3895430993876589E-2</c:v>
                </c:pt>
                <c:pt idx="12">
                  <c:v>1.7899199246349504E-2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3.5206829611608023E-2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D8" sqref="D8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44359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5" thickBot="1" x14ac:dyDescent="0.35">
      <c r="B6" s="308" t="s">
        <v>201</v>
      </c>
      <c r="C6" s="388"/>
      <c r="D6" s="387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204</v>
      </c>
      <c r="D7" s="264" t="s">
        <v>203</v>
      </c>
      <c r="E7" s="262">
        <v>44250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202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21200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2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3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3"/>
      <c r="B12" s="271">
        <v>63</v>
      </c>
      <c r="C12" s="270">
        <f t="shared" si="0"/>
        <v>9370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4"/>
      <c r="B13" s="272">
        <v>31.5</v>
      </c>
      <c r="C13" s="270">
        <f t="shared" si="0"/>
        <v>4365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5" t="s">
        <v>45</v>
      </c>
      <c r="B14" s="273">
        <v>16</v>
      </c>
      <c r="C14" s="270">
        <f t="shared" si="0"/>
        <v>2425</v>
      </c>
      <c r="D14" s="259"/>
      <c r="I14" s="252"/>
      <c r="J14" s="252"/>
      <c r="K14" s="259"/>
    </row>
    <row r="15" spans="1:11" ht="17.25" customHeight="1" thickBot="1" x14ac:dyDescent="0.25">
      <c r="A15" s="315"/>
      <c r="B15" s="274">
        <v>8</v>
      </c>
      <c r="C15" s="270">
        <f t="shared" si="0"/>
        <v>1710</v>
      </c>
      <c r="D15" s="259"/>
      <c r="I15" s="260"/>
      <c r="J15" s="260"/>
      <c r="K15" s="259"/>
    </row>
    <row r="16" spans="1:11" ht="17.25" customHeight="1" thickBot="1" x14ac:dyDescent="0.25">
      <c r="A16" s="315"/>
      <c r="B16" s="274">
        <v>4</v>
      </c>
      <c r="C16" s="270">
        <f t="shared" si="0"/>
        <v>1055</v>
      </c>
      <c r="D16" s="259"/>
      <c r="I16" s="260"/>
      <c r="J16" s="260"/>
      <c r="K16" s="259"/>
    </row>
    <row r="17" spans="1:11" ht="17.25" customHeight="1" thickBot="1" x14ac:dyDescent="0.25">
      <c r="A17" s="315"/>
      <c r="B17" s="274">
        <v>2</v>
      </c>
      <c r="C17" s="270">
        <f t="shared" si="0"/>
        <v>615</v>
      </c>
      <c r="D17" s="259"/>
      <c r="I17" s="260"/>
      <c r="J17" s="260"/>
      <c r="K17" s="259"/>
    </row>
    <row r="18" spans="1:11" ht="17.25" customHeight="1" thickBot="1" x14ac:dyDescent="0.25">
      <c r="A18" s="315"/>
      <c r="B18" s="274">
        <v>1</v>
      </c>
      <c r="C18" s="270">
        <f t="shared" si="0"/>
        <v>335</v>
      </c>
      <c r="I18" s="275"/>
      <c r="K18" s="276"/>
    </row>
    <row r="19" spans="1:11" ht="17.25" customHeight="1" thickBot="1" x14ac:dyDescent="0.25">
      <c r="A19" s="316"/>
      <c r="B19" s="270">
        <v>0.5</v>
      </c>
      <c r="C19" s="270">
        <f t="shared" si="0"/>
        <v>445</v>
      </c>
      <c r="I19" s="275"/>
      <c r="K19" s="277"/>
    </row>
    <row r="20" spans="1:11" ht="17.25" customHeight="1" thickBot="1" x14ac:dyDescent="0.25">
      <c r="A20" s="317" t="s">
        <v>44</v>
      </c>
      <c r="B20" s="278">
        <v>0.25</v>
      </c>
      <c r="C20" s="270">
        <f t="shared" si="0"/>
        <v>235</v>
      </c>
      <c r="I20" s="275"/>
    </row>
    <row r="21" spans="1:11" ht="17.25" customHeight="1" thickBot="1" x14ac:dyDescent="0.25">
      <c r="A21" s="318"/>
      <c r="B21" s="279">
        <v>0.125</v>
      </c>
      <c r="C21" s="270">
        <f t="shared" si="0"/>
        <v>295</v>
      </c>
      <c r="I21" s="275"/>
      <c r="K21" s="276"/>
    </row>
    <row r="22" spans="1:11" ht="17.25" customHeight="1" thickBot="1" x14ac:dyDescent="0.25">
      <c r="A22" s="318"/>
      <c r="B22" s="279">
        <v>6.3E-2</v>
      </c>
      <c r="C22" s="270">
        <f t="shared" si="0"/>
        <v>380</v>
      </c>
      <c r="I22" s="275"/>
      <c r="K22" s="276"/>
    </row>
    <row r="23" spans="1:11" ht="17.25" customHeight="1" thickBot="1" x14ac:dyDescent="0.25">
      <c r="A23" s="319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19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0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1710</v>
      </c>
      <c r="F34" s="287">
        <f t="shared" ref="F34:G44" si="2">E34</f>
        <v>1710</v>
      </c>
      <c r="G34" s="287">
        <f t="shared" si="2"/>
        <v>1710</v>
      </c>
      <c r="H34" s="288">
        <v>11080</v>
      </c>
      <c r="I34" s="288">
        <f t="shared" ref="I34:J44" si="3">H34</f>
        <v>11080</v>
      </c>
      <c r="J34" s="288">
        <f t="shared" si="3"/>
        <v>11080</v>
      </c>
      <c r="K34" s="289">
        <f>AVERAGE(H34:J34)-AVERAGE(E34:G34)</f>
        <v>9370</v>
      </c>
    </row>
    <row r="35" spans="2:11" ht="10.8" thickBot="1" x14ac:dyDescent="0.25">
      <c r="B35" s="254" t="s">
        <v>27</v>
      </c>
      <c r="C35" s="293">
        <f>D47-D45</f>
        <v>21200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6120</v>
      </c>
      <c r="I35" s="288">
        <f t="shared" si="3"/>
        <v>6120</v>
      </c>
      <c r="J35" s="288">
        <f t="shared" si="3"/>
        <v>6120</v>
      </c>
      <c r="K35" s="289">
        <f t="shared" ref="K35:K44" si="4">AVERAGE(H35:J35)-AVERAGE(E35:G35)</f>
        <v>4365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3920</v>
      </c>
      <c r="I36" s="288">
        <f t="shared" si="3"/>
        <v>3920</v>
      </c>
      <c r="J36" s="288">
        <f t="shared" si="3"/>
        <v>3920</v>
      </c>
      <c r="K36" s="289">
        <f t="shared" si="4"/>
        <v>2425</v>
      </c>
    </row>
    <row r="37" spans="2:11" x14ac:dyDescent="0.2">
      <c r="D37" s="286">
        <v>4</v>
      </c>
      <c r="E37" s="287">
        <v>1560</v>
      </c>
      <c r="F37" s="287">
        <f t="shared" si="2"/>
        <v>1560</v>
      </c>
      <c r="G37" s="287">
        <f t="shared" si="2"/>
        <v>1560</v>
      </c>
      <c r="H37" s="288">
        <v>3270</v>
      </c>
      <c r="I37" s="288">
        <f t="shared" si="3"/>
        <v>3270</v>
      </c>
      <c r="J37" s="288">
        <f t="shared" si="3"/>
        <v>3270</v>
      </c>
      <c r="K37" s="289">
        <f t="shared" si="4"/>
        <v>1710</v>
      </c>
    </row>
    <row r="38" spans="2:11" x14ac:dyDescent="0.2">
      <c r="B38" s="254"/>
      <c r="C38" s="251"/>
      <c r="D38" s="286">
        <v>2</v>
      </c>
      <c r="E38" s="287">
        <v>1390</v>
      </c>
      <c r="F38" s="287">
        <f t="shared" si="2"/>
        <v>1390</v>
      </c>
      <c r="G38" s="287">
        <f t="shared" si="2"/>
        <v>1390</v>
      </c>
      <c r="H38" s="288">
        <v>2445</v>
      </c>
      <c r="I38" s="288">
        <f t="shared" si="3"/>
        <v>2445</v>
      </c>
      <c r="J38" s="288">
        <f t="shared" si="3"/>
        <v>2445</v>
      </c>
      <c r="K38" s="289">
        <f t="shared" si="4"/>
        <v>1055</v>
      </c>
    </row>
    <row r="39" spans="2:11" x14ac:dyDescent="0.2">
      <c r="C39" s="251"/>
      <c r="D39" s="286">
        <v>1</v>
      </c>
      <c r="E39" s="287">
        <v>1210</v>
      </c>
      <c r="F39" s="287">
        <f t="shared" si="2"/>
        <v>1210</v>
      </c>
      <c r="G39" s="287">
        <f t="shared" si="2"/>
        <v>1210</v>
      </c>
      <c r="H39" s="288">
        <v>1825</v>
      </c>
      <c r="I39" s="288">
        <f t="shared" si="3"/>
        <v>1825</v>
      </c>
      <c r="J39" s="288">
        <f t="shared" si="3"/>
        <v>1825</v>
      </c>
      <c r="K39" s="289">
        <f t="shared" si="4"/>
        <v>615</v>
      </c>
    </row>
    <row r="40" spans="2:11" x14ac:dyDescent="0.2">
      <c r="C40" s="251"/>
      <c r="D40" s="286">
        <v>0.5</v>
      </c>
      <c r="E40" s="287">
        <v>1045</v>
      </c>
      <c r="F40" s="287">
        <f t="shared" si="2"/>
        <v>1045</v>
      </c>
      <c r="G40" s="287">
        <f t="shared" si="2"/>
        <v>1045</v>
      </c>
      <c r="H40" s="288">
        <v>1380</v>
      </c>
      <c r="I40" s="288">
        <f t="shared" si="3"/>
        <v>1380</v>
      </c>
      <c r="J40" s="288">
        <f t="shared" si="3"/>
        <v>1380</v>
      </c>
      <c r="K40" s="289">
        <f t="shared" si="4"/>
        <v>335</v>
      </c>
    </row>
    <row r="41" spans="2:11" x14ac:dyDescent="0.2">
      <c r="C41" s="251"/>
      <c r="D41" s="286">
        <v>0.25</v>
      </c>
      <c r="E41" s="287">
        <v>985</v>
      </c>
      <c r="F41" s="287">
        <f t="shared" si="2"/>
        <v>985</v>
      </c>
      <c r="G41" s="287">
        <f t="shared" si="2"/>
        <v>985</v>
      </c>
      <c r="H41" s="288">
        <v>1430</v>
      </c>
      <c r="I41" s="288">
        <f t="shared" si="3"/>
        <v>1430</v>
      </c>
      <c r="J41" s="288">
        <f t="shared" si="3"/>
        <v>1430</v>
      </c>
      <c r="K41" s="289">
        <f t="shared" si="4"/>
        <v>445</v>
      </c>
    </row>
    <row r="42" spans="2:11" x14ac:dyDescent="0.2">
      <c r="C42" s="251"/>
      <c r="D42" s="286">
        <v>0.125</v>
      </c>
      <c r="E42" s="287">
        <v>945</v>
      </c>
      <c r="F42" s="287">
        <f t="shared" si="2"/>
        <v>945</v>
      </c>
      <c r="G42" s="287">
        <f t="shared" si="2"/>
        <v>945</v>
      </c>
      <c r="H42" s="288">
        <v>1180</v>
      </c>
      <c r="I42" s="288">
        <f t="shared" si="3"/>
        <v>1180</v>
      </c>
      <c r="J42" s="288">
        <f t="shared" si="3"/>
        <v>1180</v>
      </c>
      <c r="K42" s="289">
        <f t="shared" si="4"/>
        <v>235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1205</v>
      </c>
      <c r="I43" s="288">
        <f t="shared" si="3"/>
        <v>1205</v>
      </c>
      <c r="J43" s="288">
        <f t="shared" si="3"/>
        <v>1205</v>
      </c>
      <c r="K43" s="289">
        <f t="shared" si="4"/>
        <v>295</v>
      </c>
    </row>
    <row r="44" spans="2:11" ht="10.8" thickBot="1" x14ac:dyDescent="0.25">
      <c r="C44" s="251"/>
      <c r="D44" s="286" t="s">
        <v>196</v>
      </c>
      <c r="E44" s="287">
        <v>1685</v>
      </c>
      <c r="F44" s="287">
        <f t="shared" si="2"/>
        <v>1685</v>
      </c>
      <c r="G44" s="287">
        <f t="shared" si="2"/>
        <v>1685</v>
      </c>
      <c r="H44" s="288">
        <v>2065</v>
      </c>
      <c r="I44" s="288">
        <f t="shared" si="3"/>
        <v>2065</v>
      </c>
      <c r="J44" s="288">
        <f t="shared" si="3"/>
        <v>2065</v>
      </c>
      <c r="K44" s="289">
        <f t="shared" si="4"/>
        <v>380</v>
      </c>
    </row>
    <row r="45" spans="2:11" ht="10.8" thickBot="1" x14ac:dyDescent="0.25">
      <c r="C45" s="295" t="s">
        <v>30</v>
      </c>
      <c r="D45" s="296">
        <f>3320+3320</f>
        <v>6640</v>
      </c>
      <c r="I45" s="275"/>
      <c r="J45" s="251" t="s">
        <v>31</v>
      </c>
      <c r="K45" s="276">
        <f>SUM(K31:K44)</f>
        <v>21230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-1.4150943396226414E-3</v>
      </c>
    </row>
    <row r="47" spans="2:11" ht="10.8" thickBot="1" x14ac:dyDescent="0.25">
      <c r="B47" s="295" t="s">
        <v>33</v>
      </c>
      <c r="C47" s="295"/>
      <c r="D47" s="300">
        <f>15465+12375</f>
        <v>27840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9" sqref="H19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1" t="s">
        <v>20</v>
      </c>
      <c r="D1" s="322"/>
      <c r="E1" s="322"/>
      <c r="F1" s="323"/>
    </row>
    <row r="2" spans="1:11" ht="16.2" thickBot="1" x14ac:dyDescent="0.35">
      <c r="B2" s="22" t="s">
        <v>3</v>
      </c>
      <c r="C2" s="324" t="s">
        <v>5</v>
      </c>
      <c r="D2" s="325"/>
      <c r="E2" s="325"/>
      <c r="F2" s="326"/>
    </row>
    <row r="3" spans="1:11" x14ac:dyDescent="0.25">
      <c r="B3" s="19" t="s">
        <v>1</v>
      </c>
      <c r="C3" s="327">
        <f>'Input-data'!C4</f>
        <v>44359</v>
      </c>
      <c r="D3" s="327"/>
      <c r="E3" s="327"/>
      <c r="F3" s="328"/>
    </row>
    <row r="4" spans="1:11" x14ac:dyDescent="0.25">
      <c r="B4" s="20" t="s">
        <v>42</v>
      </c>
      <c r="C4" s="342">
        <f>'Input-data'!C5</f>
        <v>0</v>
      </c>
      <c r="D4" s="342"/>
      <c r="E4" s="342"/>
      <c r="F4" s="343"/>
    </row>
    <row r="5" spans="1:11" x14ac:dyDescent="0.25">
      <c r="B5" s="20" t="s">
        <v>43</v>
      </c>
      <c r="C5" s="344">
        <f>'Input-data'!C6</f>
        <v>0</v>
      </c>
      <c r="D5" s="344"/>
      <c r="E5" s="344"/>
      <c r="F5" s="345"/>
    </row>
    <row r="6" spans="1:11" x14ac:dyDescent="0.25">
      <c r="B6" s="20" t="s">
        <v>0</v>
      </c>
      <c r="C6" s="329" t="str">
        <f>'Input-data'!C7</f>
        <v>Z4 SP OS</v>
      </c>
      <c r="D6" s="329"/>
      <c r="E6" s="329"/>
      <c r="F6" s="330"/>
      <c r="G6" s="7"/>
    </row>
    <row r="7" spans="1:11" x14ac:dyDescent="0.25">
      <c r="B7" s="20" t="s">
        <v>4</v>
      </c>
      <c r="C7" s="340" t="str">
        <f>'Input-data'!C8</f>
        <v>OS</v>
      </c>
      <c r="D7" s="340"/>
      <c r="E7" s="340"/>
      <c r="F7" s="341"/>
      <c r="G7" s="7"/>
    </row>
    <row r="8" spans="1:11" x14ac:dyDescent="0.25">
      <c r="B8" s="20" t="s">
        <v>11</v>
      </c>
      <c r="C8" s="346">
        <f>(C9-D12)/D12</f>
        <v>-1.4130946773433821E-3</v>
      </c>
      <c r="D8" s="346"/>
      <c r="E8" s="346"/>
      <c r="F8" s="347"/>
      <c r="G8" s="7"/>
    </row>
    <row r="9" spans="1:11" ht="13.8" thickBot="1" x14ac:dyDescent="0.3">
      <c r="B9" s="224" t="s">
        <v>6</v>
      </c>
      <c r="C9" s="331">
        <f>'Input-data'!C9</f>
        <v>21200</v>
      </c>
      <c r="D9" s="331"/>
      <c r="E9" s="331"/>
      <c r="F9" s="332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3" t="s">
        <v>52</v>
      </c>
      <c r="B11" s="230">
        <v>250</v>
      </c>
      <c r="C11" s="242">
        <f>'Input-data'!C10</f>
        <v>0</v>
      </c>
      <c r="D11" s="243">
        <f t="shared" ref="D11:D26" si="0">D12+C11</f>
        <v>21230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34"/>
      <c r="B12" s="231">
        <v>125</v>
      </c>
      <c r="C12" s="242">
        <f>'Input-data'!C11</f>
        <v>0</v>
      </c>
      <c r="D12" s="243">
        <f t="shared" si="0"/>
        <v>21230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35"/>
      <c r="B13" s="231">
        <v>63</v>
      </c>
      <c r="C13" s="242">
        <f>'Input-data'!C12</f>
        <v>9370</v>
      </c>
      <c r="D13" s="243">
        <f t="shared" si="0"/>
        <v>21230</v>
      </c>
      <c r="E13" s="244">
        <f t="shared" si="2"/>
        <v>0.44135657089024966</v>
      </c>
      <c r="F13" s="245">
        <f t="shared" si="1"/>
        <v>1</v>
      </c>
      <c r="G13" s="7"/>
    </row>
    <row r="14" spans="1:11" ht="17.25" customHeight="1" x14ac:dyDescent="0.25">
      <c r="A14" s="337" t="s">
        <v>53</v>
      </c>
      <c r="B14" s="232">
        <v>31.5</v>
      </c>
      <c r="C14" s="242">
        <f>'Input-data'!C13</f>
        <v>4365</v>
      </c>
      <c r="D14" s="243">
        <f t="shared" si="0"/>
        <v>11860</v>
      </c>
      <c r="E14" s="244">
        <f t="shared" si="2"/>
        <v>0.20560527555346209</v>
      </c>
      <c r="F14" s="245">
        <f t="shared" si="1"/>
        <v>0.5586434291097504</v>
      </c>
      <c r="G14" s="7"/>
    </row>
    <row r="15" spans="1:11" ht="17.25" customHeight="1" x14ac:dyDescent="0.25">
      <c r="A15" s="338"/>
      <c r="B15" s="232">
        <v>16</v>
      </c>
      <c r="C15" s="242">
        <f>'Input-data'!C14</f>
        <v>2425</v>
      </c>
      <c r="D15" s="243">
        <f t="shared" si="0"/>
        <v>7495</v>
      </c>
      <c r="E15" s="244">
        <f t="shared" si="2"/>
        <v>0.11422515308525671</v>
      </c>
      <c r="F15" s="245">
        <f t="shared" si="1"/>
        <v>0.35303815355628826</v>
      </c>
      <c r="G15" s="7"/>
    </row>
    <row r="16" spans="1:11" ht="17.25" customHeight="1" x14ac:dyDescent="0.25">
      <c r="A16" s="338"/>
      <c r="B16" s="232">
        <v>8</v>
      </c>
      <c r="C16" s="242">
        <f>'Input-data'!C15</f>
        <v>1710</v>
      </c>
      <c r="D16" s="243">
        <f t="shared" si="0"/>
        <v>5070</v>
      </c>
      <c r="E16" s="244">
        <f t="shared" si="2"/>
        <v>8.0546396608572768E-2</v>
      </c>
      <c r="F16" s="245">
        <f t="shared" si="1"/>
        <v>0.23881300047103154</v>
      </c>
      <c r="G16" s="7"/>
      <c r="H16" s="43"/>
      <c r="I16" s="43"/>
      <c r="J16" s="43"/>
      <c r="K16" s="43"/>
    </row>
    <row r="17" spans="1:8" ht="17.25" customHeight="1" x14ac:dyDescent="0.25">
      <c r="A17" s="338"/>
      <c r="B17" s="232">
        <v>4</v>
      </c>
      <c r="C17" s="242">
        <f>'Input-data'!C16</f>
        <v>1055</v>
      </c>
      <c r="D17" s="243">
        <f t="shared" si="0"/>
        <v>3360</v>
      </c>
      <c r="E17" s="244">
        <f t="shared" si="2"/>
        <v>4.9693829486575601E-2</v>
      </c>
      <c r="F17" s="245">
        <f t="shared" si="1"/>
        <v>0.15826660386245878</v>
      </c>
      <c r="G17" s="7"/>
    </row>
    <row r="18" spans="1:8" ht="17.25" customHeight="1" x14ac:dyDescent="0.25">
      <c r="A18" s="339"/>
      <c r="B18" s="232">
        <v>2</v>
      </c>
      <c r="C18" s="242">
        <f>'Input-data'!C17</f>
        <v>615</v>
      </c>
      <c r="D18" s="243">
        <f t="shared" si="0"/>
        <v>2305</v>
      </c>
      <c r="E18" s="244">
        <f t="shared" si="2"/>
        <v>2.8968440885539331E-2</v>
      </c>
      <c r="F18" s="245">
        <f t="shared" si="1"/>
        <v>0.10857277437588318</v>
      </c>
      <c r="G18" s="7"/>
      <c r="H18" s="12"/>
    </row>
    <row r="19" spans="1:8" ht="17.25" customHeight="1" x14ac:dyDescent="0.25">
      <c r="A19" s="336" t="s">
        <v>54</v>
      </c>
      <c r="B19" s="231">
        <v>1</v>
      </c>
      <c r="C19" s="242">
        <f>'Input-data'!C18</f>
        <v>335</v>
      </c>
      <c r="D19" s="243">
        <f t="shared" si="0"/>
        <v>1690</v>
      </c>
      <c r="E19" s="244">
        <f t="shared" si="2"/>
        <v>1.5779557230334432E-2</v>
      </c>
      <c r="F19" s="245">
        <f t="shared" si="1"/>
        <v>7.9604333490343848E-2</v>
      </c>
      <c r="G19" s="7"/>
    </row>
    <row r="20" spans="1:8" ht="17.25" customHeight="1" x14ac:dyDescent="0.25">
      <c r="A20" s="334"/>
      <c r="B20" s="231">
        <v>0.5</v>
      </c>
      <c r="C20" s="242">
        <f>'Input-data'!C19</f>
        <v>445</v>
      </c>
      <c r="D20" s="243">
        <f t="shared" si="0"/>
        <v>1355</v>
      </c>
      <c r="E20" s="244">
        <f t="shared" si="2"/>
        <v>2.09609043805935E-2</v>
      </c>
      <c r="F20" s="245">
        <f t="shared" si="1"/>
        <v>6.3824776260009417E-2</v>
      </c>
      <c r="G20" s="7"/>
    </row>
    <row r="21" spans="1:8" ht="17.25" customHeight="1" x14ac:dyDescent="0.25">
      <c r="A21" s="334"/>
      <c r="B21" s="233">
        <v>0.25</v>
      </c>
      <c r="C21" s="242">
        <f>'Input-data'!C20</f>
        <v>235</v>
      </c>
      <c r="D21" s="243">
        <f t="shared" si="0"/>
        <v>910</v>
      </c>
      <c r="E21" s="244">
        <f t="shared" si="2"/>
        <v>1.1069241639189827E-2</v>
      </c>
      <c r="F21" s="245">
        <f t="shared" si="1"/>
        <v>4.286387187941592E-2</v>
      </c>
    </row>
    <row r="22" spans="1:8" ht="17.25" customHeight="1" x14ac:dyDescent="0.25">
      <c r="A22" s="334"/>
      <c r="B22" s="233">
        <v>0.125</v>
      </c>
      <c r="C22" s="242">
        <f>'Input-data'!C21</f>
        <v>295</v>
      </c>
      <c r="D22" s="243">
        <f t="shared" si="0"/>
        <v>675</v>
      </c>
      <c r="E22" s="244">
        <f t="shared" si="2"/>
        <v>1.3895430993876589E-2</v>
      </c>
      <c r="F22" s="245">
        <f t="shared" si="1"/>
        <v>3.1794630240226093E-2</v>
      </c>
    </row>
    <row r="23" spans="1:8" ht="17.25" customHeight="1" x14ac:dyDescent="0.25">
      <c r="A23" s="335"/>
      <c r="B23" s="233">
        <v>6.3E-2</v>
      </c>
      <c r="C23" s="242">
        <f>'Input-data'!C22</f>
        <v>380</v>
      </c>
      <c r="D23" s="243">
        <f t="shared" si="0"/>
        <v>380</v>
      </c>
      <c r="E23" s="244">
        <f t="shared" si="2"/>
        <v>1.7899199246349504E-2</v>
      </c>
      <c r="F23" s="245">
        <f t="shared" si="1"/>
        <v>1.7899199246349504E-2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8" t="s">
        <v>63</v>
      </c>
      <c r="B30" s="349"/>
      <c r="C30" s="372">
        <f ca="1">SUM(Interpolation!E3:E403)*0.0025</f>
        <v>28.107962601468234</v>
      </c>
      <c r="D30" s="373"/>
      <c r="E30" s="241" t="s">
        <v>197</v>
      </c>
      <c r="F30" s="241"/>
      <c r="G30" s="241"/>
      <c r="H30" s="241"/>
    </row>
    <row r="31" spans="1:8" ht="20.25" customHeight="1" x14ac:dyDescent="0.25">
      <c r="A31" s="354" t="s">
        <v>68</v>
      </c>
      <c r="B31" s="355"/>
      <c r="C31" s="370">
        <f ca="1">(C45*C39)^0.5</f>
        <v>14.607108115806142</v>
      </c>
      <c r="D31" s="371"/>
    </row>
    <row r="32" spans="1:8" ht="20.25" customHeight="1" x14ac:dyDescent="0.25">
      <c r="A32" s="356" t="s">
        <v>15</v>
      </c>
      <c r="B32" s="357"/>
      <c r="C32" s="370">
        <f ca="1">C31/C33</f>
        <v>6.4114954251184146</v>
      </c>
      <c r="D32" s="371"/>
    </row>
    <row r="33" spans="1:6" ht="20.25" customHeight="1" x14ac:dyDescent="0.25">
      <c r="A33" s="358" t="s">
        <v>69</v>
      </c>
      <c r="B33" s="359"/>
      <c r="C33" s="370">
        <f ca="1">(C44/C40)^0.5</f>
        <v>2.2782685079333675</v>
      </c>
      <c r="D33" s="371"/>
    </row>
    <row r="34" spans="1:6" ht="20.25" customHeight="1" x14ac:dyDescent="0.25">
      <c r="A34" s="356" t="s">
        <v>12</v>
      </c>
      <c r="B34" s="357"/>
      <c r="C34" s="370">
        <f ca="1">STDEV(Interpolation!E3:E403)</f>
        <v>20.071061237235032</v>
      </c>
      <c r="D34" s="371"/>
    </row>
    <row r="35" spans="1:6" ht="20.25" customHeight="1" x14ac:dyDescent="0.25">
      <c r="A35" s="364" t="s">
        <v>76</v>
      </c>
      <c r="B35" s="365"/>
      <c r="C35" s="368">
        <f>geometric_std_dev!G21</f>
        <v>2.3140938322205455</v>
      </c>
      <c r="D35" s="369"/>
      <c r="E35" s="228"/>
    </row>
    <row r="36" spans="1:6" ht="20.25" customHeight="1" x14ac:dyDescent="0.25">
      <c r="A36" s="356" t="s">
        <v>10</v>
      </c>
      <c r="B36" s="357"/>
      <c r="C36" s="370">
        <f ca="1">SKEW(Interpolation!E3:E403)</f>
        <v>0.15488214974796105</v>
      </c>
      <c r="D36" s="371"/>
      <c r="E36" s="228"/>
      <c r="F36" s="228"/>
    </row>
    <row r="37" spans="1:6" ht="20.25" customHeight="1" x14ac:dyDescent="0.25">
      <c r="A37" s="356" t="s">
        <v>9</v>
      </c>
      <c r="B37" s="357"/>
      <c r="C37" s="370">
        <f ca="1">KURT(Interpolation!E3:E403)</f>
        <v>-1.2978015457551457</v>
      </c>
      <c r="D37" s="371"/>
      <c r="E37" s="228"/>
      <c r="F37" s="228"/>
    </row>
    <row r="38" spans="1:6" ht="20.25" customHeight="1" x14ac:dyDescent="0.25">
      <c r="A38" s="356" t="s">
        <v>7</v>
      </c>
      <c r="B38" s="357"/>
      <c r="C38" s="370">
        <f ca="1">Interpolation!E363</f>
        <v>1.704065040650407</v>
      </c>
      <c r="D38" s="371"/>
      <c r="E38" s="228"/>
      <c r="F38" s="228"/>
    </row>
    <row r="39" spans="1:6" ht="20.25" customHeight="1" x14ac:dyDescent="0.25">
      <c r="A39" s="356" t="s">
        <v>16</v>
      </c>
      <c r="B39" s="357"/>
      <c r="C39" s="370">
        <f ca="1">Interpolation!E339</f>
        <v>4.0860818713450291</v>
      </c>
      <c r="D39" s="371"/>
      <c r="E39" s="228"/>
      <c r="F39" s="228"/>
    </row>
    <row r="40" spans="1:6" ht="20.25" customHeight="1" x14ac:dyDescent="0.25">
      <c r="A40" s="356" t="s">
        <v>18</v>
      </c>
      <c r="B40" s="357"/>
      <c r="C40" s="370">
        <f ca="1">Interpolation!E303</f>
        <v>8.783505154639176</v>
      </c>
      <c r="D40" s="371"/>
      <c r="E40" s="228"/>
      <c r="F40" s="228"/>
    </row>
    <row r="41" spans="1:6" ht="20.25" customHeight="1" x14ac:dyDescent="0.25">
      <c r="A41" s="358" t="s">
        <v>50</v>
      </c>
      <c r="B41" s="359"/>
      <c r="C41" s="370">
        <f ca="1">Interpolation!E283</f>
        <v>12.285360824742266</v>
      </c>
      <c r="D41" s="371"/>
      <c r="E41" s="228"/>
      <c r="F41" s="228"/>
    </row>
    <row r="42" spans="1:6" ht="20.25" customHeight="1" x14ac:dyDescent="0.3">
      <c r="A42" s="364" t="s">
        <v>51</v>
      </c>
      <c r="B42" s="365"/>
      <c r="C42" s="368">
        <f ca="1">Interpolation!E203</f>
        <v>27.079037800687281</v>
      </c>
      <c r="D42" s="369"/>
      <c r="E42" s="303">
        <f ca="1">17.5*(C42/1000)^(-1/6)</f>
        <v>31.934920837476213</v>
      </c>
      <c r="F42" s="228"/>
    </row>
    <row r="43" spans="1:6" ht="20.25" customHeight="1" x14ac:dyDescent="0.25">
      <c r="A43" s="358" t="s">
        <v>47</v>
      </c>
      <c r="B43" s="359"/>
      <c r="C43" s="370">
        <f ca="1">Interpolation!E163</f>
        <v>34.5453575240128</v>
      </c>
      <c r="D43" s="371"/>
      <c r="E43" s="304"/>
      <c r="F43" s="228"/>
    </row>
    <row r="44" spans="1:6" ht="20.25" customHeight="1" x14ac:dyDescent="0.25">
      <c r="A44" s="356" t="s">
        <v>19</v>
      </c>
      <c r="B44" s="357"/>
      <c r="C44" s="370">
        <f ca="1">Interpolation!E103</f>
        <v>45.590848452507998</v>
      </c>
      <c r="D44" s="371"/>
      <c r="E44" s="304"/>
      <c r="F44" s="228"/>
    </row>
    <row r="45" spans="1:6" ht="20.25" customHeight="1" x14ac:dyDescent="0.25">
      <c r="A45" s="360" t="s">
        <v>17</v>
      </c>
      <c r="B45" s="361"/>
      <c r="C45" s="370">
        <f ca="1">Interpolation!E67</f>
        <v>52.218143009605122</v>
      </c>
      <c r="D45" s="371"/>
      <c r="E45" s="304"/>
      <c r="F45" s="228"/>
    </row>
    <row r="46" spans="1:6" ht="20.25" customHeight="1" x14ac:dyDescent="0.25">
      <c r="A46" s="360" t="s">
        <v>8</v>
      </c>
      <c r="B46" s="361"/>
      <c r="C46" s="370">
        <f ca="1">Interpolation!E43</f>
        <v>56.636339381003197</v>
      </c>
      <c r="D46" s="371"/>
      <c r="E46" s="304">
        <f ca="1">23.5*(2*C46/1000)^(-1/6)</f>
        <v>33.78420215172298</v>
      </c>
      <c r="F46" s="228"/>
    </row>
    <row r="47" spans="1:6" ht="20.25" customHeight="1" x14ac:dyDescent="0.25">
      <c r="A47" s="362" t="s">
        <v>48</v>
      </c>
      <c r="B47" s="363"/>
      <c r="C47" s="370">
        <f ca="1">C43/C38</f>
        <v>20.272323356171629</v>
      </c>
      <c r="D47" s="371"/>
      <c r="E47" s="228"/>
      <c r="F47" s="228"/>
    </row>
    <row r="48" spans="1:6" ht="20.25" customHeight="1" thickBot="1" x14ac:dyDescent="0.3">
      <c r="A48" s="366" t="s">
        <v>49</v>
      </c>
      <c r="B48" s="367"/>
      <c r="C48" s="374">
        <f ca="1">C41^2/(C43*C38)</f>
        <v>2.5638934574367167</v>
      </c>
      <c r="D48" s="375"/>
      <c r="E48" s="228"/>
      <c r="F48" s="228"/>
    </row>
    <row r="49" spans="1:5" ht="20.25" customHeight="1" x14ac:dyDescent="0.25">
      <c r="A49" s="376" t="s">
        <v>184</v>
      </c>
      <c r="B49" s="377"/>
      <c r="C49" s="377"/>
      <c r="D49" s="378"/>
    </row>
    <row r="50" spans="1:5" ht="20.25" customHeight="1" x14ac:dyDescent="0.25">
      <c r="A50" s="350" t="s">
        <v>179</v>
      </c>
      <c r="B50" s="351"/>
      <c r="C50" s="379">
        <f ca="1">-0.0333+(0.4665/((1000*C42/1000)^0.21))</f>
        <v>0.20004509167407475</v>
      </c>
      <c r="D50" s="380"/>
    </row>
    <row r="51" spans="1:5" ht="20.25" customHeight="1" x14ac:dyDescent="0.25">
      <c r="A51" s="352" t="s">
        <v>180</v>
      </c>
      <c r="B51" s="353"/>
      <c r="C51" s="383">
        <f ca="1">0.13+(0.21/((1000*C42/1000+0.002)^0.21))</f>
        <v>0.2350411773842549</v>
      </c>
      <c r="D51" s="384"/>
    </row>
    <row r="52" spans="1:5" ht="20.25" customHeight="1" x14ac:dyDescent="0.25">
      <c r="A52" s="350" t="s">
        <v>181</v>
      </c>
      <c r="B52" s="351"/>
      <c r="C52" s="379">
        <f>0.621*EXP(-0.457*C35)</f>
        <v>0.21567878634719698</v>
      </c>
      <c r="D52" s="380"/>
    </row>
    <row r="53" spans="1:5" ht="20.25" customHeight="1" x14ac:dyDescent="0.25">
      <c r="A53" s="352" t="s">
        <v>182</v>
      </c>
      <c r="B53" s="353"/>
      <c r="C53" s="383">
        <f>'Berechnung_Yu&amp;Stand'!J1086</f>
        <v>0.19205963607381876</v>
      </c>
      <c r="D53" s="384"/>
    </row>
    <row r="54" spans="1:5" ht="20.25" customHeight="1" thickBot="1" x14ac:dyDescent="0.3">
      <c r="A54" s="381" t="s">
        <v>183</v>
      </c>
      <c r="B54" s="382"/>
      <c r="C54" s="385">
        <f>0.353-0.068*C35+0.146*F20</f>
        <v>0.20496003674296426</v>
      </c>
      <c r="D54" s="38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2" sqref="P12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63.815908484525082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63.815908484525082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63.631816969050163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63.447725453575245</v>
      </c>
    </row>
    <row r="7" spans="1:5" x14ac:dyDescent="0.25">
      <c r="A7" s="16">
        <f>Statistik!F23*100</f>
        <v>1.7899199246349504</v>
      </c>
      <c r="B7" s="18">
        <f>'Input-data'!B22</f>
        <v>6.3E-2</v>
      </c>
      <c r="D7" s="2">
        <v>99</v>
      </c>
      <c r="E7" s="6">
        <f t="shared" ca="1" si="0"/>
        <v>63.263633938100313</v>
      </c>
    </row>
    <row r="8" spans="1:5" x14ac:dyDescent="0.25">
      <c r="A8" s="16">
        <f>Statistik!F22*100</f>
        <v>3.1794630240226094</v>
      </c>
      <c r="B8" s="18">
        <v>0.125</v>
      </c>
      <c r="D8" s="2">
        <v>98.75</v>
      </c>
      <c r="E8" s="6">
        <f t="shared" ca="1" si="0"/>
        <v>63.079542422625394</v>
      </c>
    </row>
    <row r="9" spans="1:5" x14ac:dyDescent="0.25">
      <c r="A9" s="16">
        <f>Statistik!F21*100</f>
        <v>4.2863871879415916</v>
      </c>
      <c r="B9" s="18">
        <f>'Input-data'!B20</f>
        <v>0.25</v>
      </c>
      <c r="D9" s="2">
        <v>98.5</v>
      </c>
      <c r="E9" s="6">
        <f t="shared" ca="1" si="0"/>
        <v>62.895450907150476</v>
      </c>
    </row>
    <row r="10" spans="1:5" x14ac:dyDescent="0.25">
      <c r="A10" s="16">
        <f>Statistik!F20*100</f>
        <v>6.3824776260009415</v>
      </c>
      <c r="B10" s="18">
        <f>'Input-data'!B19</f>
        <v>0.5</v>
      </c>
      <c r="D10" s="2">
        <v>98.25</v>
      </c>
      <c r="E10" s="6">
        <f t="shared" ca="1" si="0"/>
        <v>62.711359391675558</v>
      </c>
    </row>
    <row r="11" spans="1:5" x14ac:dyDescent="0.25">
      <c r="A11" s="16">
        <f>Statistik!F19*100</f>
        <v>7.9604333490343846</v>
      </c>
      <c r="B11" s="18">
        <f>'Input-data'!B18</f>
        <v>1</v>
      </c>
      <c r="D11" s="2">
        <v>98</v>
      </c>
      <c r="E11" s="6">
        <f t="shared" ca="1" si="0"/>
        <v>62.527267876200639</v>
      </c>
    </row>
    <row r="12" spans="1:5" x14ac:dyDescent="0.25">
      <c r="A12" s="16">
        <f>Statistik!F18*100</f>
        <v>10.857277437588317</v>
      </c>
      <c r="B12" s="18">
        <f>'Input-data'!B17</f>
        <v>2</v>
      </c>
      <c r="D12" s="2">
        <v>97.75</v>
      </c>
      <c r="E12" s="6">
        <f t="shared" ca="1" si="0"/>
        <v>62.343176360725721</v>
      </c>
    </row>
    <row r="13" spans="1:5" x14ac:dyDescent="0.25">
      <c r="A13" s="16">
        <f>Statistik!F17*100</f>
        <v>15.826660386245878</v>
      </c>
      <c r="B13" s="18">
        <f>'Input-data'!B16</f>
        <v>4</v>
      </c>
      <c r="D13" s="2">
        <v>97.5</v>
      </c>
      <c r="E13" s="6">
        <f t="shared" ca="1" si="0"/>
        <v>62.159084845250803</v>
      </c>
    </row>
    <row r="14" spans="1:5" x14ac:dyDescent="0.25">
      <c r="A14" s="16">
        <f>Statistik!F16*100</f>
        <v>23.881300047103153</v>
      </c>
      <c r="B14" s="18">
        <f>'Input-data'!B15</f>
        <v>8</v>
      </c>
      <c r="D14" s="2">
        <v>97.25</v>
      </c>
      <c r="E14" s="6">
        <f t="shared" ca="1" si="0"/>
        <v>61.974993329775884</v>
      </c>
    </row>
    <row r="15" spans="1:5" x14ac:dyDescent="0.25">
      <c r="A15" s="16">
        <f>Statistik!F15*100</f>
        <v>35.303815355628828</v>
      </c>
      <c r="B15" s="18">
        <f>'Input-data'!B14</f>
        <v>16</v>
      </c>
      <c r="D15" s="2">
        <v>97</v>
      </c>
      <c r="E15" s="6">
        <f t="shared" ca="1" si="0"/>
        <v>61.790901814300952</v>
      </c>
    </row>
    <row r="16" spans="1:5" x14ac:dyDescent="0.25">
      <c r="A16" s="16">
        <f>Statistik!F14*100</f>
        <v>55.86434291097504</v>
      </c>
      <c r="B16" s="18">
        <f>'Input-data'!B13</f>
        <v>31.5</v>
      </c>
      <c r="D16" s="2">
        <v>96.75</v>
      </c>
      <c r="E16" s="6">
        <f t="shared" ca="1" si="0"/>
        <v>61.606810298826034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61.422718783351115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61.238627267876197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61.054535752401279</v>
      </c>
    </row>
    <row r="20" spans="1:5" x14ac:dyDescent="0.25">
      <c r="D20" s="2">
        <v>95.75</v>
      </c>
      <c r="E20" s="6">
        <f t="shared" ca="1" si="0"/>
        <v>60.87044423692636</v>
      </c>
    </row>
    <row r="21" spans="1:5" x14ac:dyDescent="0.25">
      <c r="D21" s="2">
        <v>95.5</v>
      </c>
      <c r="E21" s="6">
        <f t="shared" ca="1" si="0"/>
        <v>60.686352721451442</v>
      </c>
    </row>
    <row r="22" spans="1:5" x14ac:dyDescent="0.25">
      <c r="D22" s="2">
        <v>95.25</v>
      </c>
      <c r="E22" s="6">
        <f t="shared" ca="1" si="0"/>
        <v>60.502261205976524</v>
      </c>
    </row>
    <row r="23" spans="1:5" x14ac:dyDescent="0.25">
      <c r="D23" s="2">
        <v>95</v>
      </c>
      <c r="E23" s="6">
        <f t="shared" ca="1" si="0"/>
        <v>60.318169690501605</v>
      </c>
    </row>
    <row r="24" spans="1:5" x14ac:dyDescent="0.25">
      <c r="D24" s="2">
        <v>94.75</v>
      </c>
      <c r="E24" s="6">
        <f t="shared" ca="1" si="0"/>
        <v>60.134078175026673</v>
      </c>
    </row>
    <row r="25" spans="1:5" x14ac:dyDescent="0.25">
      <c r="D25" s="2">
        <v>94.5</v>
      </c>
      <c r="E25" s="6">
        <f t="shared" ca="1" si="0"/>
        <v>59.949986659551755</v>
      </c>
    </row>
    <row r="26" spans="1:5" x14ac:dyDescent="0.25">
      <c r="D26" s="2">
        <v>94.25</v>
      </c>
      <c r="E26" s="6">
        <f t="shared" ca="1" si="0"/>
        <v>59.765895144076836</v>
      </c>
    </row>
    <row r="27" spans="1:5" x14ac:dyDescent="0.25">
      <c r="D27" s="2">
        <v>94</v>
      </c>
      <c r="E27" s="6">
        <f t="shared" ca="1" si="0"/>
        <v>59.581803628601918</v>
      </c>
    </row>
    <row r="28" spans="1:5" x14ac:dyDescent="0.25">
      <c r="D28" s="2">
        <v>93.75</v>
      </c>
      <c r="E28" s="6">
        <f t="shared" ca="1" si="0"/>
        <v>59.397712113127</v>
      </c>
    </row>
    <row r="29" spans="1:5" x14ac:dyDescent="0.25">
      <c r="D29" s="2">
        <v>93.5</v>
      </c>
      <c r="E29" s="6">
        <f t="shared" ca="1" si="0"/>
        <v>59.213620597652081</v>
      </c>
    </row>
    <row r="30" spans="1:5" x14ac:dyDescent="0.25">
      <c r="D30" s="2">
        <v>93.25</v>
      </c>
      <c r="E30" s="6">
        <f t="shared" ca="1" si="0"/>
        <v>59.029529082177163</v>
      </c>
    </row>
    <row r="31" spans="1:5" x14ac:dyDescent="0.25">
      <c r="D31" s="2">
        <v>93</v>
      </c>
      <c r="E31" s="6">
        <f t="shared" ca="1" si="0"/>
        <v>58.845437566702245</v>
      </c>
    </row>
    <row r="32" spans="1:5" x14ac:dyDescent="0.25">
      <c r="D32" s="2">
        <v>92.75</v>
      </c>
      <c r="E32" s="6">
        <f t="shared" ca="1" si="0"/>
        <v>58.661346051227312</v>
      </c>
    </row>
    <row r="33" spans="4:5" x14ac:dyDescent="0.25">
      <c r="D33" s="2">
        <v>92.5</v>
      </c>
      <c r="E33" s="6">
        <f t="shared" ca="1" si="0"/>
        <v>58.477254535752394</v>
      </c>
    </row>
    <row r="34" spans="4:5" x14ac:dyDescent="0.25">
      <c r="D34" s="2">
        <v>92.25</v>
      </c>
      <c r="E34" s="6">
        <f t="shared" ca="1" si="0"/>
        <v>58.293163020277476</v>
      </c>
    </row>
    <row r="35" spans="4:5" x14ac:dyDescent="0.25">
      <c r="D35" s="2">
        <v>92</v>
      </c>
      <c r="E35" s="6">
        <f t="shared" ca="1" si="0"/>
        <v>58.109071504802557</v>
      </c>
    </row>
    <row r="36" spans="4:5" x14ac:dyDescent="0.25">
      <c r="D36" s="2">
        <v>91.75</v>
      </c>
      <c r="E36" s="6">
        <f t="shared" ca="1" si="0"/>
        <v>57.924979989327639</v>
      </c>
    </row>
    <row r="37" spans="4:5" x14ac:dyDescent="0.25">
      <c r="D37" s="2">
        <v>91.5</v>
      </c>
      <c r="E37" s="6">
        <f t="shared" ca="1" si="0"/>
        <v>57.740888473852721</v>
      </c>
    </row>
    <row r="38" spans="4:5" x14ac:dyDescent="0.25">
      <c r="D38" s="2">
        <v>91.25</v>
      </c>
      <c r="E38" s="6">
        <f t="shared" ca="1" si="0"/>
        <v>57.556796958377802</v>
      </c>
    </row>
    <row r="39" spans="4:5" x14ac:dyDescent="0.25">
      <c r="D39" s="2">
        <v>91</v>
      </c>
      <c r="E39" s="6">
        <f t="shared" ca="1" si="0"/>
        <v>57.372705442902884</v>
      </c>
    </row>
    <row r="40" spans="4:5" x14ac:dyDescent="0.25">
      <c r="D40" s="2">
        <v>90.75</v>
      </c>
      <c r="E40" s="6">
        <f t="shared" ca="1" si="0"/>
        <v>57.188613927427966</v>
      </c>
    </row>
    <row r="41" spans="4:5" x14ac:dyDescent="0.25">
      <c r="D41" s="2">
        <v>90.5</v>
      </c>
      <c r="E41" s="6">
        <f t="shared" ca="1" si="0"/>
        <v>57.004522411953033</v>
      </c>
    </row>
    <row r="42" spans="4:5" x14ac:dyDescent="0.25">
      <c r="D42" s="2">
        <v>90.25</v>
      </c>
      <c r="E42" s="6">
        <f t="shared" ca="1" si="0"/>
        <v>56.820430896478115</v>
      </c>
    </row>
    <row r="43" spans="4:5" x14ac:dyDescent="0.25">
      <c r="D43" s="2">
        <v>90</v>
      </c>
      <c r="E43" s="6">
        <f t="shared" ca="1" si="0"/>
        <v>56.636339381003197</v>
      </c>
    </row>
    <row r="44" spans="4:5" x14ac:dyDescent="0.25">
      <c r="D44" s="2">
        <v>89.75</v>
      </c>
      <c r="E44" s="6">
        <f t="shared" ca="1" si="0"/>
        <v>56.452247865528278</v>
      </c>
    </row>
    <row r="45" spans="4:5" x14ac:dyDescent="0.25">
      <c r="D45" s="2">
        <v>89.5</v>
      </c>
      <c r="E45" s="6">
        <f t="shared" ca="1" si="0"/>
        <v>56.26815635005336</v>
      </c>
    </row>
    <row r="46" spans="4:5" x14ac:dyDescent="0.25">
      <c r="D46" s="2">
        <v>89.25</v>
      </c>
      <c r="E46" s="6">
        <f t="shared" ca="1" si="0"/>
        <v>56.084064834578442</v>
      </c>
    </row>
    <row r="47" spans="4:5" x14ac:dyDescent="0.25">
      <c r="D47" s="2">
        <v>89</v>
      </c>
      <c r="E47" s="6">
        <f t="shared" ca="1" si="0"/>
        <v>55.899973319103523</v>
      </c>
    </row>
    <row r="48" spans="4:5" x14ac:dyDescent="0.25">
      <c r="D48" s="2">
        <v>88.75</v>
      </c>
      <c r="E48" s="6">
        <f t="shared" ca="1" si="0"/>
        <v>55.715881803628605</v>
      </c>
    </row>
    <row r="49" spans="4:5" x14ac:dyDescent="0.25">
      <c r="D49" s="2">
        <v>88.5</v>
      </c>
      <c r="E49" s="6">
        <f t="shared" ca="1" si="0"/>
        <v>55.531790288153672</v>
      </c>
    </row>
    <row r="50" spans="4:5" x14ac:dyDescent="0.25">
      <c r="D50" s="2">
        <v>88.25</v>
      </c>
      <c r="E50" s="6">
        <f t="shared" ca="1" si="0"/>
        <v>55.347698772678754</v>
      </c>
    </row>
    <row r="51" spans="4:5" x14ac:dyDescent="0.25">
      <c r="D51" s="2">
        <v>88</v>
      </c>
      <c r="E51" s="6">
        <f t="shared" ca="1" si="0"/>
        <v>55.163607257203836</v>
      </c>
    </row>
    <row r="52" spans="4:5" x14ac:dyDescent="0.25">
      <c r="D52" s="2">
        <v>87.75</v>
      </c>
      <c r="E52" s="6">
        <f t="shared" ca="1" si="0"/>
        <v>54.979515741728918</v>
      </c>
    </row>
    <row r="53" spans="4:5" x14ac:dyDescent="0.25">
      <c r="D53" s="2">
        <v>87.5</v>
      </c>
      <c r="E53" s="6">
        <f t="shared" ca="1" si="0"/>
        <v>54.795424226253999</v>
      </c>
    </row>
    <row r="54" spans="4:5" x14ac:dyDescent="0.25">
      <c r="D54" s="2">
        <v>87.25</v>
      </c>
      <c r="E54" s="6">
        <f t="shared" ca="1" si="0"/>
        <v>54.611332710779081</v>
      </c>
    </row>
    <row r="55" spans="4:5" x14ac:dyDescent="0.25">
      <c r="D55" s="2">
        <v>87</v>
      </c>
      <c r="E55" s="6">
        <f t="shared" ca="1" si="0"/>
        <v>54.427241195304163</v>
      </c>
    </row>
    <row r="56" spans="4:5" x14ac:dyDescent="0.25">
      <c r="D56" s="2">
        <v>86.75</v>
      </c>
      <c r="E56" s="6">
        <f t="shared" ca="1" si="0"/>
        <v>54.243149679829237</v>
      </c>
    </row>
    <row r="57" spans="4:5" x14ac:dyDescent="0.25">
      <c r="D57" s="2">
        <v>86.5</v>
      </c>
      <c r="E57" s="6">
        <f t="shared" ca="1" si="0"/>
        <v>54.059058164354319</v>
      </c>
    </row>
    <row r="58" spans="4:5" x14ac:dyDescent="0.25">
      <c r="D58" s="2">
        <v>86.25</v>
      </c>
      <c r="E58" s="6">
        <f t="shared" ca="1" si="0"/>
        <v>53.874966648879401</v>
      </c>
    </row>
    <row r="59" spans="4:5" x14ac:dyDescent="0.25">
      <c r="D59" s="2">
        <v>86</v>
      </c>
      <c r="E59" s="6">
        <f t="shared" ca="1" si="0"/>
        <v>53.690875133404482</v>
      </c>
    </row>
    <row r="60" spans="4:5" x14ac:dyDescent="0.25">
      <c r="D60" s="2">
        <v>85.75</v>
      </c>
      <c r="E60" s="6">
        <f t="shared" ca="1" si="0"/>
        <v>53.506783617929557</v>
      </c>
    </row>
    <row r="61" spans="4:5" x14ac:dyDescent="0.25">
      <c r="D61" s="2">
        <v>85.5</v>
      </c>
      <c r="E61" s="6">
        <f t="shared" ca="1" si="0"/>
        <v>53.322692102454639</v>
      </c>
    </row>
    <row r="62" spans="4:5" x14ac:dyDescent="0.25">
      <c r="D62" s="2">
        <v>85.25</v>
      </c>
      <c r="E62" s="6">
        <f t="shared" ca="1" si="0"/>
        <v>53.13860058697972</v>
      </c>
    </row>
    <row r="63" spans="4:5" x14ac:dyDescent="0.25">
      <c r="D63" s="2">
        <v>85</v>
      </c>
      <c r="E63" s="6">
        <f t="shared" ca="1" si="0"/>
        <v>52.954509071504802</v>
      </c>
    </row>
    <row r="64" spans="4:5" x14ac:dyDescent="0.25">
      <c r="D64" s="2">
        <v>84.75</v>
      </c>
      <c r="E64" s="6">
        <f t="shared" ca="1" si="0"/>
        <v>52.770417556029876</v>
      </c>
    </row>
    <row r="65" spans="4:5" x14ac:dyDescent="0.25">
      <c r="D65" s="2">
        <v>84.5</v>
      </c>
      <c r="E65" s="6">
        <f t="shared" ca="1" si="0"/>
        <v>52.586326040554958</v>
      </c>
    </row>
    <row r="66" spans="4:5" x14ac:dyDescent="0.25">
      <c r="D66" s="2">
        <v>84.25</v>
      </c>
      <c r="E66" s="6">
        <f t="shared" ca="1" si="0"/>
        <v>52.40223452508004</v>
      </c>
    </row>
    <row r="67" spans="4:5" x14ac:dyDescent="0.25">
      <c r="D67" s="2">
        <v>84</v>
      </c>
      <c r="E67" s="6">
        <f t="shared" ca="1" si="0"/>
        <v>52.218143009605122</v>
      </c>
    </row>
    <row r="68" spans="4:5" x14ac:dyDescent="0.25">
      <c r="D68" s="2">
        <v>83.75</v>
      </c>
      <c r="E68" s="6">
        <f t="shared" ca="1" si="0"/>
        <v>52.034051494130203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51.849959978655278</v>
      </c>
    </row>
    <row r="70" spans="4:5" x14ac:dyDescent="0.25">
      <c r="D70" s="2">
        <v>83.25</v>
      </c>
      <c r="E70" s="6">
        <f t="shared" ca="1" si="1"/>
        <v>51.66586846318036</v>
      </c>
    </row>
    <row r="71" spans="4:5" x14ac:dyDescent="0.25">
      <c r="D71" s="2">
        <v>83</v>
      </c>
      <c r="E71" s="6">
        <f t="shared" ca="1" si="1"/>
        <v>51.481776947705441</v>
      </c>
    </row>
    <row r="72" spans="4:5" x14ac:dyDescent="0.25">
      <c r="D72" s="2">
        <v>82.75</v>
      </c>
      <c r="E72" s="6">
        <f t="shared" ca="1" si="1"/>
        <v>51.297685432230523</v>
      </c>
    </row>
    <row r="73" spans="4:5" x14ac:dyDescent="0.25">
      <c r="D73" s="2">
        <v>82.5</v>
      </c>
      <c r="E73" s="6">
        <f t="shared" ca="1" si="1"/>
        <v>51.113593916755597</v>
      </c>
    </row>
    <row r="74" spans="4:5" x14ac:dyDescent="0.25">
      <c r="D74" s="2">
        <v>82.25</v>
      </c>
      <c r="E74" s="6">
        <f t="shared" ca="1" si="1"/>
        <v>50.929502401280679</v>
      </c>
    </row>
    <row r="75" spans="4:5" x14ac:dyDescent="0.25">
      <c r="D75" s="2">
        <v>82</v>
      </c>
      <c r="E75" s="6">
        <f t="shared" ca="1" si="1"/>
        <v>50.745410885805761</v>
      </c>
    </row>
    <row r="76" spans="4:5" x14ac:dyDescent="0.25">
      <c r="D76" s="2">
        <v>81.75</v>
      </c>
      <c r="E76" s="6">
        <f t="shared" ca="1" si="1"/>
        <v>50.561319370330843</v>
      </c>
    </row>
    <row r="77" spans="4:5" x14ac:dyDescent="0.25">
      <c r="D77" s="2">
        <v>81.5</v>
      </c>
      <c r="E77" s="6">
        <f t="shared" ca="1" si="1"/>
        <v>50.377227854855917</v>
      </c>
    </row>
    <row r="78" spans="4:5" x14ac:dyDescent="0.25">
      <c r="D78" s="2">
        <v>81.25</v>
      </c>
      <c r="E78" s="6">
        <f t="shared" ca="1" si="1"/>
        <v>50.193136339380999</v>
      </c>
    </row>
    <row r="79" spans="4:5" x14ac:dyDescent="0.25">
      <c r="D79" s="2">
        <v>81</v>
      </c>
      <c r="E79" s="6">
        <f t="shared" ca="1" si="1"/>
        <v>50.009044823906081</v>
      </c>
    </row>
    <row r="80" spans="4:5" x14ac:dyDescent="0.25">
      <c r="D80" s="2">
        <v>80.75</v>
      </c>
      <c r="E80" s="6">
        <f t="shared" ca="1" si="1"/>
        <v>49.824953308431162</v>
      </c>
    </row>
    <row r="81" spans="4:5" x14ac:dyDescent="0.25">
      <c r="D81" s="2">
        <v>80.5</v>
      </c>
      <c r="E81" s="6">
        <f t="shared" ca="1" si="1"/>
        <v>49.640861792956237</v>
      </c>
    </row>
    <row r="82" spans="4:5" x14ac:dyDescent="0.25">
      <c r="D82" s="2">
        <v>80.25</v>
      </c>
      <c r="E82" s="6">
        <f t="shared" ca="1" si="1"/>
        <v>49.456770277481318</v>
      </c>
    </row>
    <row r="83" spans="4:5" x14ac:dyDescent="0.25">
      <c r="D83" s="2">
        <v>80</v>
      </c>
      <c r="E83" s="6">
        <f t="shared" ca="1" si="1"/>
        <v>49.2726787620064</v>
      </c>
    </row>
    <row r="84" spans="4:5" x14ac:dyDescent="0.25">
      <c r="D84" s="2">
        <v>79.75</v>
      </c>
      <c r="E84" s="6">
        <f t="shared" ca="1" si="1"/>
        <v>49.088587246531482</v>
      </c>
    </row>
    <row r="85" spans="4:5" x14ac:dyDescent="0.25">
      <c r="D85" s="2">
        <v>79.5</v>
      </c>
      <c r="E85" s="6">
        <f t="shared" ca="1" si="1"/>
        <v>48.904495731056564</v>
      </c>
    </row>
    <row r="86" spans="4:5" x14ac:dyDescent="0.25">
      <c r="D86" s="2">
        <v>79.25</v>
      </c>
      <c r="E86" s="6">
        <f t="shared" ca="1" si="1"/>
        <v>48.720404215581638</v>
      </c>
    </row>
    <row r="87" spans="4:5" x14ac:dyDescent="0.25">
      <c r="D87" s="2">
        <v>79</v>
      </c>
      <c r="E87" s="6">
        <f t="shared" ca="1" si="1"/>
        <v>48.53631270010672</v>
      </c>
    </row>
    <row r="88" spans="4:5" x14ac:dyDescent="0.25">
      <c r="D88" s="2">
        <v>78.75</v>
      </c>
      <c r="E88" s="6">
        <f t="shared" ca="1" si="1"/>
        <v>48.352221184631802</v>
      </c>
    </row>
    <row r="89" spans="4:5" x14ac:dyDescent="0.25">
      <c r="D89" s="2">
        <v>78.5</v>
      </c>
      <c r="E89" s="6">
        <f t="shared" ca="1" si="1"/>
        <v>48.168129669156883</v>
      </c>
    </row>
    <row r="90" spans="4:5" x14ac:dyDescent="0.25">
      <c r="D90" s="2">
        <v>78.25</v>
      </c>
      <c r="E90" s="6">
        <f t="shared" ca="1" si="1"/>
        <v>47.984038153681958</v>
      </c>
    </row>
    <row r="91" spans="4:5" x14ac:dyDescent="0.25">
      <c r="D91" s="2">
        <v>78</v>
      </c>
      <c r="E91" s="6">
        <f t="shared" ca="1" si="1"/>
        <v>47.799946638207039</v>
      </c>
    </row>
    <row r="92" spans="4:5" x14ac:dyDescent="0.25">
      <c r="D92" s="2">
        <v>77.75</v>
      </c>
      <c r="E92" s="6">
        <f t="shared" ca="1" si="1"/>
        <v>47.615855122732121</v>
      </c>
    </row>
    <row r="93" spans="4:5" x14ac:dyDescent="0.25">
      <c r="D93" s="2">
        <v>77.5</v>
      </c>
      <c r="E93" s="6">
        <f t="shared" ca="1" si="1"/>
        <v>47.431763607257203</v>
      </c>
    </row>
    <row r="94" spans="4:5" x14ac:dyDescent="0.25">
      <c r="D94" s="2">
        <v>77.25</v>
      </c>
      <c r="E94" s="6">
        <f t="shared" ca="1" si="1"/>
        <v>47.247672091782277</v>
      </c>
    </row>
    <row r="95" spans="4:5" x14ac:dyDescent="0.25">
      <c r="D95" s="2">
        <v>77</v>
      </c>
      <c r="E95" s="6">
        <f t="shared" ca="1" si="1"/>
        <v>47.063580576307359</v>
      </c>
    </row>
    <row r="96" spans="4:5" x14ac:dyDescent="0.25">
      <c r="D96" s="2">
        <v>76.75</v>
      </c>
      <c r="E96" s="6">
        <f t="shared" ca="1" si="1"/>
        <v>46.879489060832441</v>
      </c>
    </row>
    <row r="97" spans="4:5" x14ac:dyDescent="0.25">
      <c r="D97" s="2">
        <v>76.5</v>
      </c>
      <c r="E97" s="6">
        <f t="shared" ca="1" si="1"/>
        <v>46.695397545357523</v>
      </c>
    </row>
    <row r="98" spans="4:5" x14ac:dyDescent="0.25">
      <c r="D98" s="2">
        <v>76.25</v>
      </c>
      <c r="E98" s="6">
        <f t="shared" ca="1" si="1"/>
        <v>46.511306029882597</v>
      </c>
    </row>
    <row r="99" spans="4:5" x14ac:dyDescent="0.25">
      <c r="D99" s="2">
        <v>76</v>
      </c>
      <c r="E99" s="6">
        <f t="shared" ca="1" si="1"/>
        <v>46.327214514407679</v>
      </c>
    </row>
    <row r="100" spans="4:5" x14ac:dyDescent="0.25">
      <c r="D100" s="2">
        <v>75.75</v>
      </c>
      <c r="E100" s="6">
        <f t="shared" ca="1" si="1"/>
        <v>46.14312299893276</v>
      </c>
    </row>
    <row r="101" spans="4:5" x14ac:dyDescent="0.25">
      <c r="D101" s="2">
        <v>75.5</v>
      </c>
      <c r="E101" s="6">
        <f t="shared" ca="1" si="1"/>
        <v>45.959031483457842</v>
      </c>
    </row>
    <row r="102" spans="4:5" x14ac:dyDescent="0.25">
      <c r="D102" s="2">
        <v>75.25</v>
      </c>
      <c r="E102" s="6">
        <f t="shared" ca="1" si="1"/>
        <v>45.774939967982924</v>
      </c>
    </row>
    <row r="103" spans="4:5" x14ac:dyDescent="0.25">
      <c r="D103" s="2">
        <v>75</v>
      </c>
      <c r="E103" s="6">
        <f t="shared" ca="1" si="1"/>
        <v>45.590848452507998</v>
      </c>
    </row>
    <row r="104" spans="4:5" x14ac:dyDescent="0.25">
      <c r="D104" s="2">
        <v>74.75</v>
      </c>
      <c r="E104" s="6">
        <f t="shared" ca="1" si="1"/>
        <v>45.40675693703308</v>
      </c>
    </row>
    <row r="105" spans="4:5" x14ac:dyDescent="0.25">
      <c r="D105" s="2">
        <v>74.5</v>
      </c>
      <c r="E105" s="6">
        <f t="shared" ca="1" si="1"/>
        <v>45.222665421558162</v>
      </c>
    </row>
    <row r="106" spans="4:5" x14ac:dyDescent="0.25">
      <c r="D106" s="2">
        <v>74.25</v>
      </c>
      <c r="E106" s="6">
        <f t="shared" ca="1" si="1"/>
        <v>45.038573906083244</v>
      </c>
    </row>
    <row r="107" spans="4:5" x14ac:dyDescent="0.25">
      <c r="D107" s="2">
        <v>74</v>
      </c>
      <c r="E107" s="6">
        <f t="shared" ca="1" si="1"/>
        <v>44.854482390608318</v>
      </c>
    </row>
    <row r="108" spans="4:5" x14ac:dyDescent="0.25">
      <c r="D108" s="2">
        <v>73.75</v>
      </c>
      <c r="E108" s="6">
        <f t="shared" ca="1" si="1"/>
        <v>44.6703908751334</v>
      </c>
    </row>
    <row r="109" spans="4:5" x14ac:dyDescent="0.25">
      <c r="D109" s="2">
        <v>73.5</v>
      </c>
      <c r="E109" s="6">
        <f t="shared" ca="1" si="1"/>
        <v>44.486299359658481</v>
      </c>
    </row>
    <row r="110" spans="4:5" x14ac:dyDescent="0.25">
      <c r="D110" s="2">
        <v>73.25</v>
      </c>
      <c r="E110" s="6">
        <f t="shared" ca="1" si="1"/>
        <v>44.302207844183563</v>
      </c>
    </row>
    <row r="111" spans="4:5" x14ac:dyDescent="0.25">
      <c r="D111" s="2">
        <v>73</v>
      </c>
      <c r="E111" s="6">
        <f t="shared" ca="1" si="1"/>
        <v>44.118116328708638</v>
      </c>
    </row>
    <row r="112" spans="4:5" x14ac:dyDescent="0.25">
      <c r="D112" s="2">
        <v>72.75</v>
      </c>
      <c r="E112" s="6">
        <f t="shared" ca="1" si="1"/>
        <v>43.934024813233719</v>
      </c>
    </row>
    <row r="113" spans="4:5" x14ac:dyDescent="0.25">
      <c r="D113" s="2">
        <v>72.5</v>
      </c>
      <c r="E113" s="6">
        <f t="shared" ca="1" si="1"/>
        <v>43.749933297758801</v>
      </c>
    </row>
    <row r="114" spans="4:5" x14ac:dyDescent="0.25">
      <c r="D114" s="2">
        <v>72.25</v>
      </c>
      <c r="E114" s="6">
        <f t="shared" ca="1" si="1"/>
        <v>43.565841782283883</v>
      </c>
    </row>
    <row r="115" spans="4:5" x14ac:dyDescent="0.25">
      <c r="D115" s="2">
        <v>72</v>
      </c>
      <c r="E115" s="6">
        <f t="shared" ca="1" si="1"/>
        <v>43.381750266808965</v>
      </c>
    </row>
    <row r="116" spans="4:5" x14ac:dyDescent="0.25">
      <c r="D116" s="2">
        <v>71.75</v>
      </c>
      <c r="E116" s="6">
        <f t="shared" ca="1" si="1"/>
        <v>43.197658751334039</v>
      </c>
    </row>
    <row r="117" spans="4:5" x14ac:dyDescent="0.25">
      <c r="D117" s="2">
        <v>71.5</v>
      </c>
      <c r="E117" s="6">
        <f t="shared" ca="1" si="1"/>
        <v>43.013567235859121</v>
      </c>
    </row>
    <row r="118" spans="4:5" x14ac:dyDescent="0.25">
      <c r="D118" s="2">
        <v>71.25</v>
      </c>
      <c r="E118" s="6">
        <f t="shared" ca="1" si="1"/>
        <v>42.829475720384202</v>
      </c>
    </row>
    <row r="119" spans="4:5" x14ac:dyDescent="0.25">
      <c r="D119" s="2">
        <v>71</v>
      </c>
      <c r="E119" s="6">
        <f t="shared" ca="1" si="1"/>
        <v>42.645384204909284</v>
      </c>
    </row>
    <row r="120" spans="4:5" x14ac:dyDescent="0.25">
      <c r="D120" s="2">
        <v>70.75</v>
      </c>
      <c r="E120" s="6">
        <f t="shared" ca="1" si="1"/>
        <v>42.461292689434359</v>
      </c>
    </row>
    <row r="121" spans="4:5" x14ac:dyDescent="0.25">
      <c r="D121" s="2">
        <v>70.5</v>
      </c>
      <c r="E121" s="6">
        <f t="shared" ca="1" si="1"/>
        <v>42.27720117395944</v>
      </c>
    </row>
    <row r="122" spans="4:5" x14ac:dyDescent="0.25">
      <c r="D122" s="2">
        <v>70.25</v>
      </c>
      <c r="E122" s="6">
        <f t="shared" ca="1" si="1"/>
        <v>42.093109658484522</v>
      </c>
    </row>
    <row r="123" spans="4:5" x14ac:dyDescent="0.25">
      <c r="D123" s="2">
        <v>70</v>
      </c>
      <c r="E123" s="6">
        <f t="shared" ca="1" si="1"/>
        <v>41.909018143009604</v>
      </c>
    </row>
    <row r="124" spans="4:5" x14ac:dyDescent="0.25">
      <c r="D124" s="2">
        <v>69.75</v>
      </c>
      <c r="E124" s="6">
        <f t="shared" ca="1" si="1"/>
        <v>41.724926627534678</v>
      </c>
    </row>
    <row r="125" spans="4:5" x14ac:dyDescent="0.25">
      <c r="D125" s="2">
        <v>69.5</v>
      </c>
      <c r="E125" s="6">
        <f t="shared" ca="1" si="1"/>
        <v>41.54083511205976</v>
      </c>
    </row>
    <row r="126" spans="4:5" x14ac:dyDescent="0.25">
      <c r="D126" s="2">
        <v>69.25</v>
      </c>
      <c r="E126" s="6">
        <f t="shared" ca="1" si="1"/>
        <v>41.356743596584842</v>
      </c>
    </row>
    <row r="127" spans="4:5" x14ac:dyDescent="0.25">
      <c r="D127" s="2">
        <v>69</v>
      </c>
      <c r="E127" s="6">
        <f t="shared" ca="1" si="1"/>
        <v>41.172652081109923</v>
      </c>
    </row>
    <row r="128" spans="4:5" x14ac:dyDescent="0.25">
      <c r="D128" s="2">
        <v>68.75</v>
      </c>
      <c r="E128" s="6">
        <f t="shared" ca="1" si="1"/>
        <v>40.988560565634998</v>
      </c>
    </row>
    <row r="129" spans="4:5" x14ac:dyDescent="0.25">
      <c r="D129" s="2">
        <v>68.5</v>
      </c>
      <c r="E129" s="6">
        <f t="shared" ca="1" si="1"/>
        <v>40.80446905016008</v>
      </c>
    </row>
    <row r="130" spans="4:5" x14ac:dyDescent="0.25">
      <c r="D130" s="2">
        <v>68.25</v>
      </c>
      <c r="E130" s="6">
        <f t="shared" ca="1" si="1"/>
        <v>40.620377534685161</v>
      </c>
    </row>
    <row r="131" spans="4:5" x14ac:dyDescent="0.25">
      <c r="D131" s="2">
        <v>68</v>
      </c>
      <c r="E131" s="6">
        <f t="shared" ca="1" si="1"/>
        <v>40.436286019210243</v>
      </c>
    </row>
    <row r="132" spans="4:5" x14ac:dyDescent="0.25">
      <c r="D132" s="2">
        <v>67.75</v>
      </c>
      <c r="E132" s="6">
        <f t="shared" ca="1" si="1"/>
        <v>40.252194503735325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40.068102988260399</v>
      </c>
    </row>
    <row r="134" spans="4:5" x14ac:dyDescent="0.25">
      <c r="D134" s="2">
        <v>67.25</v>
      </c>
      <c r="E134" s="6">
        <f t="shared" ca="1" si="2"/>
        <v>39.884011472785481</v>
      </c>
    </row>
    <row r="135" spans="4:5" x14ac:dyDescent="0.25">
      <c r="D135" s="2">
        <v>67</v>
      </c>
      <c r="E135" s="6">
        <f t="shared" ca="1" si="2"/>
        <v>39.699919957310563</v>
      </c>
    </row>
    <row r="136" spans="4:5" x14ac:dyDescent="0.25">
      <c r="D136" s="2">
        <v>66.75</v>
      </c>
      <c r="E136" s="6">
        <f t="shared" ca="1" si="2"/>
        <v>39.515828441835644</v>
      </c>
    </row>
    <row r="137" spans="4:5" x14ac:dyDescent="0.25">
      <c r="D137" s="2">
        <v>66.5</v>
      </c>
      <c r="E137" s="6">
        <f t="shared" ca="1" si="2"/>
        <v>39.331736926360719</v>
      </c>
    </row>
    <row r="138" spans="4:5" x14ac:dyDescent="0.25">
      <c r="D138" s="2">
        <v>66.25</v>
      </c>
      <c r="E138" s="6">
        <f t="shared" ca="1" si="2"/>
        <v>39.147645410885801</v>
      </c>
    </row>
    <row r="139" spans="4:5" x14ac:dyDescent="0.25">
      <c r="D139" s="2">
        <v>66</v>
      </c>
      <c r="E139" s="6">
        <f t="shared" ca="1" si="2"/>
        <v>38.963553895410882</v>
      </c>
    </row>
    <row r="140" spans="4:5" x14ac:dyDescent="0.25">
      <c r="D140" s="2">
        <v>65.75</v>
      </c>
      <c r="E140" s="6">
        <f t="shared" ca="1" si="2"/>
        <v>38.779462379935964</v>
      </c>
    </row>
    <row r="141" spans="4:5" x14ac:dyDescent="0.25">
      <c r="D141" s="2">
        <v>65.5</v>
      </c>
      <c r="E141" s="6">
        <f t="shared" ca="1" si="2"/>
        <v>38.595370864461039</v>
      </c>
    </row>
    <row r="142" spans="4:5" x14ac:dyDescent="0.25">
      <c r="D142" s="2">
        <v>65.25</v>
      </c>
      <c r="E142" s="6">
        <f t="shared" ca="1" si="2"/>
        <v>38.41127934898612</v>
      </c>
    </row>
    <row r="143" spans="4:5" x14ac:dyDescent="0.25">
      <c r="D143" s="2">
        <v>65</v>
      </c>
      <c r="E143" s="6">
        <f t="shared" ca="1" si="2"/>
        <v>38.227187833511202</v>
      </c>
    </row>
    <row r="144" spans="4:5" x14ac:dyDescent="0.25">
      <c r="D144" s="2">
        <v>64.75</v>
      </c>
      <c r="E144" s="6">
        <f t="shared" ca="1" si="2"/>
        <v>38.043096318036284</v>
      </c>
    </row>
    <row r="145" spans="4:5" x14ac:dyDescent="0.25">
      <c r="D145" s="2">
        <v>64.5</v>
      </c>
      <c r="E145" s="6">
        <f t="shared" ca="1" si="2"/>
        <v>37.859004802561358</v>
      </c>
    </row>
    <row r="146" spans="4:5" x14ac:dyDescent="0.25">
      <c r="D146" s="2">
        <v>64.25</v>
      </c>
      <c r="E146" s="6">
        <f t="shared" ca="1" si="2"/>
        <v>37.67491328708644</v>
      </c>
    </row>
    <row r="147" spans="4:5" x14ac:dyDescent="0.25">
      <c r="D147" s="2">
        <v>64</v>
      </c>
      <c r="E147" s="6">
        <f t="shared" ca="1" si="2"/>
        <v>37.490821771611522</v>
      </c>
    </row>
    <row r="148" spans="4:5" x14ac:dyDescent="0.25">
      <c r="D148" s="2">
        <v>63.75</v>
      </c>
      <c r="E148" s="6">
        <f t="shared" ca="1" si="2"/>
        <v>37.306730256136603</v>
      </c>
    </row>
    <row r="149" spans="4:5" x14ac:dyDescent="0.25">
      <c r="D149" s="2">
        <v>63.5</v>
      </c>
      <c r="E149" s="6">
        <f t="shared" ca="1" si="2"/>
        <v>37.122638740661685</v>
      </c>
    </row>
    <row r="150" spans="4:5" x14ac:dyDescent="0.25">
      <c r="D150" s="2">
        <v>63.25</v>
      </c>
      <c r="E150" s="6">
        <f t="shared" ca="1" si="2"/>
        <v>36.93854722518676</v>
      </c>
    </row>
    <row r="151" spans="4:5" x14ac:dyDescent="0.25">
      <c r="D151" s="2">
        <v>63</v>
      </c>
      <c r="E151" s="6">
        <f t="shared" ca="1" si="2"/>
        <v>36.754455709711841</v>
      </c>
    </row>
    <row r="152" spans="4:5" x14ac:dyDescent="0.25">
      <c r="D152" s="2">
        <v>62.75</v>
      </c>
      <c r="E152" s="6">
        <f t="shared" ca="1" si="2"/>
        <v>36.570364194236923</v>
      </c>
    </row>
    <row r="153" spans="4:5" x14ac:dyDescent="0.25">
      <c r="D153" s="2">
        <v>62.5</v>
      </c>
      <c r="E153" s="6">
        <f t="shared" ca="1" si="2"/>
        <v>36.386272678762005</v>
      </c>
    </row>
    <row r="154" spans="4:5" x14ac:dyDescent="0.25">
      <c r="D154" s="2">
        <v>62.25</v>
      </c>
      <c r="E154" s="6">
        <f t="shared" ca="1" si="2"/>
        <v>36.202181163287079</v>
      </c>
    </row>
    <row r="155" spans="4:5" x14ac:dyDescent="0.25">
      <c r="D155" s="2">
        <v>62</v>
      </c>
      <c r="E155" s="6">
        <f t="shared" ca="1" si="2"/>
        <v>36.018089647812161</v>
      </c>
    </row>
    <row r="156" spans="4:5" x14ac:dyDescent="0.25">
      <c r="D156" s="2">
        <v>61.75</v>
      </c>
      <c r="E156" s="6">
        <f t="shared" ca="1" si="2"/>
        <v>35.833998132337243</v>
      </c>
    </row>
    <row r="157" spans="4:5" x14ac:dyDescent="0.25">
      <c r="D157" s="2">
        <v>61.5</v>
      </c>
      <c r="E157" s="6">
        <f t="shared" ca="1" si="2"/>
        <v>35.649906616862324</v>
      </c>
    </row>
    <row r="158" spans="4:5" x14ac:dyDescent="0.25">
      <c r="D158" s="2">
        <v>61.25</v>
      </c>
      <c r="E158" s="6">
        <f t="shared" ca="1" si="2"/>
        <v>35.465815101387399</v>
      </c>
    </row>
    <row r="159" spans="4:5" x14ac:dyDescent="0.25">
      <c r="D159" s="2">
        <v>61</v>
      </c>
      <c r="E159" s="6">
        <f t="shared" ca="1" si="2"/>
        <v>35.281723585912481</v>
      </c>
    </row>
    <row r="160" spans="4:5" x14ac:dyDescent="0.25">
      <c r="D160" s="2">
        <v>60.75</v>
      </c>
      <c r="E160" s="6">
        <f t="shared" ca="1" si="2"/>
        <v>35.097632070437562</v>
      </c>
    </row>
    <row r="161" spans="4:5" x14ac:dyDescent="0.25">
      <c r="D161" s="2">
        <v>60.5</v>
      </c>
      <c r="E161" s="6">
        <f t="shared" ca="1" si="2"/>
        <v>34.913540554962644</v>
      </c>
    </row>
    <row r="162" spans="4:5" x14ac:dyDescent="0.25">
      <c r="D162" s="2">
        <v>60.25</v>
      </c>
      <c r="E162" s="6">
        <f t="shared" ca="1" si="2"/>
        <v>34.729449039487719</v>
      </c>
    </row>
    <row r="163" spans="4:5" x14ac:dyDescent="0.25">
      <c r="D163" s="2">
        <v>60</v>
      </c>
      <c r="E163" s="6">
        <f t="shared" ca="1" si="2"/>
        <v>34.5453575240128</v>
      </c>
    </row>
    <row r="164" spans="4:5" x14ac:dyDescent="0.25">
      <c r="D164" s="2">
        <v>59.75</v>
      </c>
      <c r="E164" s="6">
        <f t="shared" ca="1" si="2"/>
        <v>34.361266008537882</v>
      </c>
    </row>
    <row r="165" spans="4:5" x14ac:dyDescent="0.25">
      <c r="D165" s="2">
        <v>59.5</v>
      </c>
      <c r="E165" s="6">
        <f t="shared" ca="1" si="2"/>
        <v>34.177174493062964</v>
      </c>
    </row>
    <row r="166" spans="4:5" x14ac:dyDescent="0.25">
      <c r="D166" s="2">
        <v>59.25</v>
      </c>
      <c r="E166" s="6">
        <f t="shared" ca="1" si="2"/>
        <v>33.993082977588045</v>
      </c>
    </row>
    <row r="167" spans="4:5" x14ac:dyDescent="0.25">
      <c r="D167" s="2">
        <v>59</v>
      </c>
      <c r="E167" s="6">
        <f t="shared" ca="1" si="2"/>
        <v>33.80899146211312</v>
      </c>
    </row>
    <row r="168" spans="4:5" x14ac:dyDescent="0.25">
      <c r="D168" s="2">
        <v>58.75</v>
      </c>
      <c r="E168" s="6">
        <f t="shared" ca="1" si="2"/>
        <v>33.624899946638202</v>
      </c>
    </row>
    <row r="169" spans="4:5" x14ac:dyDescent="0.25">
      <c r="D169" s="2">
        <v>58.5</v>
      </c>
      <c r="E169" s="6">
        <f t="shared" ca="1" si="2"/>
        <v>33.440808431163283</v>
      </c>
    </row>
    <row r="170" spans="4:5" x14ac:dyDescent="0.25">
      <c r="D170" s="2">
        <v>58.25</v>
      </c>
      <c r="E170" s="6">
        <f t="shared" ca="1" si="2"/>
        <v>33.256716915688365</v>
      </c>
    </row>
    <row r="171" spans="4:5" x14ac:dyDescent="0.25">
      <c r="D171" s="2">
        <v>58</v>
      </c>
      <c r="E171" s="6">
        <f t="shared" ca="1" si="2"/>
        <v>33.07262540021344</v>
      </c>
    </row>
    <row r="172" spans="4:5" x14ac:dyDescent="0.25">
      <c r="D172" s="2">
        <v>57.75</v>
      </c>
      <c r="E172" s="6">
        <f t="shared" ca="1" si="2"/>
        <v>32.888533884738521</v>
      </c>
    </row>
    <row r="173" spans="4:5" x14ac:dyDescent="0.25">
      <c r="D173" s="2">
        <v>57.5</v>
      </c>
      <c r="E173" s="6">
        <f t="shared" ca="1" si="2"/>
        <v>32.704442369263603</v>
      </c>
    </row>
    <row r="174" spans="4:5" x14ac:dyDescent="0.25">
      <c r="D174" s="2">
        <v>57.25</v>
      </c>
      <c r="E174" s="6">
        <f t="shared" ca="1" si="2"/>
        <v>32.520350853788685</v>
      </c>
    </row>
    <row r="175" spans="4:5" x14ac:dyDescent="0.25">
      <c r="D175" s="2">
        <v>57</v>
      </c>
      <c r="E175" s="6">
        <f t="shared" ca="1" si="2"/>
        <v>32.336259338313759</v>
      </c>
    </row>
    <row r="176" spans="4:5" x14ac:dyDescent="0.25">
      <c r="D176" s="2">
        <v>56.75</v>
      </c>
      <c r="E176" s="6">
        <f t="shared" ca="1" si="2"/>
        <v>32.152167822838841</v>
      </c>
    </row>
    <row r="177" spans="4:5" x14ac:dyDescent="0.25">
      <c r="D177" s="2">
        <v>56.5</v>
      </c>
      <c r="E177" s="6">
        <f t="shared" ca="1" si="2"/>
        <v>31.968076307363923</v>
      </c>
    </row>
    <row r="178" spans="4:5" x14ac:dyDescent="0.25">
      <c r="D178" s="2">
        <v>56.25</v>
      </c>
      <c r="E178" s="6">
        <f t="shared" ca="1" si="2"/>
        <v>31.783984791889004</v>
      </c>
    </row>
    <row r="179" spans="4:5" x14ac:dyDescent="0.25">
      <c r="D179" s="2">
        <v>56</v>
      </c>
      <c r="E179" s="6">
        <f t="shared" ca="1" si="2"/>
        <v>31.599893276414079</v>
      </c>
    </row>
    <row r="180" spans="4:5" x14ac:dyDescent="0.25">
      <c r="D180" s="2">
        <v>55.75</v>
      </c>
      <c r="E180" s="6">
        <f t="shared" ca="1" si="2"/>
        <v>31.413800114547534</v>
      </c>
    </row>
    <row r="181" spans="4:5" x14ac:dyDescent="0.25">
      <c r="D181" s="2">
        <v>55.5</v>
      </c>
      <c r="E181" s="6">
        <f t="shared" ca="1" si="2"/>
        <v>31.225332187857958</v>
      </c>
    </row>
    <row r="182" spans="4:5" x14ac:dyDescent="0.25">
      <c r="D182" s="2">
        <v>55.25</v>
      </c>
      <c r="E182" s="6">
        <f t="shared" ca="1" si="2"/>
        <v>31.036864261168382</v>
      </c>
    </row>
    <row r="183" spans="4:5" x14ac:dyDescent="0.25">
      <c r="D183" s="2">
        <v>55</v>
      </c>
      <c r="E183" s="6">
        <f t="shared" ca="1" si="2"/>
        <v>30.848396334478807</v>
      </c>
    </row>
    <row r="184" spans="4:5" x14ac:dyDescent="0.25">
      <c r="D184" s="2">
        <v>54.75</v>
      </c>
      <c r="E184" s="6">
        <f t="shared" ca="1" si="2"/>
        <v>30.659928407789231</v>
      </c>
    </row>
    <row r="185" spans="4:5" x14ac:dyDescent="0.25">
      <c r="D185" s="2">
        <v>54.5</v>
      </c>
      <c r="E185" s="6">
        <f t="shared" ca="1" si="2"/>
        <v>30.471460481099655</v>
      </c>
    </row>
    <row r="186" spans="4:5" x14ac:dyDescent="0.25">
      <c r="D186" s="2">
        <v>54.25</v>
      </c>
      <c r="E186" s="6">
        <f t="shared" ca="1" si="2"/>
        <v>30.282992554410079</v>
      </c>
    </row>
    <row r="187" spans="4:5" x14ac:dyDescent="0.25">
      <c r="D187" s="2">
        <v>54</v>
      </c>
      <c r="E187" s="6">
        <f t="shared" ca="1" si="2"/>
        <v>30.094524627720503</v>
      </c>
    </row>
    <row r="188" spans="4:5" x14ac:dyDescent="0.25">
      <c r="D188" s="2">
        <v>53.75</v>
      </c>
      <c r="E188" s="6">
        <f t="shared" ca="1" si="2"/>
        <v>29.906056701030927</v>
      </c>
    </row>
    <row r="189" spans="4:5" x14ac:dyDescent="0.25">
      <c r="D189" s="2">
        <v>53.5</v>
      </c>
      <c r="E189" s="6">
        <f t="shared" ca="1" si="2"/>
        <v>29.717588774341351</v>
      </c>
    </row>
    <row r="190" spans="4:5" x14ac:dyDescent="0.25">
      <c r="D190" s="2">
        <v>53.25</v>
      </c>
      <c r="E190" s="6">
        <f t="shared" ca="1" si="2"/>
        <v>29.529120847651768</v>
      </c>
    </row>
    <row r="191" spans="4:5" x14ac:dyDescent="0.25">
      <c r="D191" s="2">
        <v>53</v>
      </c>
      <c r="E191" s="6">
        <f t="shared" ca="1" si="2"/>
        <v>29.340652920962192</v>
      </c>
    </row>
    <row r="192" spans="4:5" x14ac:dyDescent="0.25">
      <c r="D192" s="2">
        <v>52.75</v>
      </c>
      <c r="E192" s="6">
        <f t="shared" ca="1" si="2"/>
        <v>29.152184994272616</v>
      </c>
    </row>
    <row r="193" spans="4:5" x14ac:dyDescent="0.25">
      <c r="D193" s="2">
        <v>52.5</v>
      </c>
      <c r="E193" s="6">
        <f t="shared" ca="1" si="2"/>
        <v>28.96371706758304</v>
      </c>
    </row>
    <row r="194" spans="4:5" x14ac:dyDescent="0.25">
      <c r="D194" s="2">
        <v>52.25</v>
      </c>
      <c r="E194" s="6">
        <f t="shared" ca="1" si="2"/>
        <v>28.775249140893465</v>
      </c>
    </row>
    <row r="195" spans="4:5" x14ac:dyDescent="0.25">
      <c r="D195" s="2">
        <v>52</v>
      </c>
      <c r="E195" s="6">
        <f t="shared" ca="1" si="2"/>
        <v>28.586781214203889</v>
      </c>
    </row>
    <row r="196" spans="4:5" x14ac:dyDescent="0.25">
      <c r="D196" s="2">
        <v>51.75</v>
      </c>
      <c r="E196" s="6">
        <f t="shared" ca="1" si="2"/>
        <v>28.398313287514313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28.209845360824737</v>
      </c>
    </row>
    <row r="198" spans="4:5" x14ac:dyDescent="0.25">
      <c r="D198" s="2">
        <v>51.25</v>
      </c>
      <c r="E198" s="6">
        <f t="shared" ca="1" si="3"/>
        <v>28.021377434135161</v>
      </c>
    </row>
    <row r="199" spans="4:5" x14ac:dyDescent="0.25">
      <c r="D199" s="2">
        <v>51</v>
      </c>
      <c r="E199" s="6">
        <f t="shared" ca="1" si="3"/>
        <v>27.832909507445585</v>
      </c>
    </row>
    <row r="200" spans="4:5" x14ac:dyDescent="0.25">
      <c r="D200" s="2">
        <v>50.75</v>
      </c>
      <c r="E200" s="6">
        <f t="shared" ca="1" si="3"/>
        <v>27.644441580756009</v>
      </c>
    </row>
    <row r="201" spans="4:5" x14ac:dyDescent="0.25">
      <c r="D201" s="2">
        <v>50.5</v>
      </c>
      <c r="E201" s="6">
        <f t="shared" ca="1" si="3"/>
        <v>27.455973654066433</v>
      </c>
    </row>
    <row r="202" spans="4:5" x14ac:dyDescent="0.25">
      <c r="D202" s="2">
        <v>50.25</v>
      </c>
      <c r="E202" s="6">
        <f t="shared" ca="1" si="3"/>
        <v>27.267505727376857</v>
      </c>
    </row>
    <row r="203" spans="4:5" x14ac:dyDescent="0.25">
      <c r="D203" s="2">
        <v>50</v>
      </c>
      <c r="E203" s="6">
        <f t="shared" ca="1" si="3"/>
        <v>27.079037800687281</v>
      </c>
    </row>
    <row r="204" spans="4:5" x14ac:dyDescent="0.25">
      <c r="D204" s="2">
        <v>49.75</v>
      </c>
      <c r="E204" s="6">
        <f t="shared" ca="1" si="3"/>
        <v>26.890569873997705</v>
      </c>
    </row>
    <row r="205" spans="4:5" x14ac:dyDescent="0.25">
      <c r="D205" s="2">
        <v>49.5</v>
      </c>
      <c r="E205" s="6">
        <f t="shared" ca="1" si="3"/>
        <v>26.70210194730813</v>
      </c>
    </row>
    <row r="206" spans="4:5" x14ac:dyDescent="0.25">
      <c r="D206" s="2">
        <v>49.25</v>
      </c>
      <c r="E206" s="6">
        <f t="shared" ca="1" si="3"/>
        <v>26.513634020618554</v>
      </c>
    </row>
    <row r="207" spans="4:5" x14ac:dyDescent="0.25">
      <c r="D207" s="2">
        <v>49</v>
      </c>
      <c r="E207" s="6">
        <f t="shared" ca="1" si="3"/>
        <v>26.325166093928978</v>
      </c>
    </row>
    <row r="208" spans="4:5" x14ac:dyDescent="0.25">
      <c r="D208" s="2">
        <v>48.75</v>
      </c>
      <c r="E208" s="6">
        <f t="shared" ca="1" si="3"/>
        <v>26.136698167239402</v>
      </c>
    </row>
    <row r="209" spans="4:5" x14ac:dyDescent="0.25">
      <c r="D209" s="2">
        <v>48.5</v>
      </c>
      <c r="E209" s="6">
        <f t="shared" ca="1" si="3"/>
        <v>25.948230240549826</v>
      </c>
    </row>
    <row r="210" spans="4:5" x14ac:dyDescent="0.25">
      <c r="D210" s="2">
        <v>48.25</v>
      </c>
      <c r="E210" s="6">
        <f t="shared" ca="1" si="3"/>
        <v>25.75976231386025</v>
      </c>
    </row>
    <row r="211" spans="4:5" x14ac:dyDescent="0.25">
      <c r="D211" s="2">
        <v>48</v>
      </c>
      <c r="E211" s="6">
        <f t="shared" ca="1" si="3"/>
        <v>25.571294387170674</v>
      </c>
    </row>
    <row r="212" spans="4:5" x14ac:dyDescent="0.25">
      <c r="D212" s="2">
        <v>47.75</v>
      </c>
      <c r="E212" s="6">
        <f t="shared" ca="1" si="3"/>
        <v>25.382826460481098</v>
      </c>
    </row>
    <row r="213" spans="4:5" x14ac:dyDescent="0.25">
      <c r="D213" s="2">
        <v>47.5</v>
      </c>
      <c r="E213" s="6">
        <f t="shared" ca="1" si="3"/>
        <v>25.194358533791522</v>
      </c>
    </row>
    <row r="214" spans="4:5" x14ac:dyDescent="0.25">
      <c r="D214" s="2">
        <v>47.25</v>
      </c>
      <c r="E214" s="6">
        <f t="shared" ca="1" si="3"/>
        <v>25.005890607101946</v>
      </c>
    </row>
    <row r="215" spans="4:5" x14ac:dyDescent="0.25">
      <c r="D215" s="2">
        <v>47</v>
      </c>
      <c r="E215" s="6">
        <f t="shared" ca="1" si="3"/>
        <v>24.817422680412371</v>
      </c>
    </row>
    <row r="216" spans="4:5" x14ac:dyDescent="0.25">
      <c r="D216" s="2">
        <v>46.75</v>
      </c>
      <c r="E216" s="6">
        <f t="shared" ca="1" si="3"/>
        <v>24.628954753722795</v>
      </c>
    </row>
    <row r="217" spans="4:5" x14ac:dyDescent="0.25">
      <c r="D217" s="2">
        <v>46.5</v>
      </c>
      <c r="E217" s="6">
        <f t="shared" ca="1" si="3"/>
        <v>24.440486827033219</v>
      </c>
    </row>
    <row r="218" spans="4:5" x14ac:dyDescent="0.25">
      <c r="D218" s="2">
        <v>46.25</v>
      </c>
      <c r="E218" s="6">
        <f t="shared" ca="1" si="3"/>
        <v>24.252018900343643</v>
      </c>
    </row>
    <row r="219" spans="4:5" x14ac:dyDescent="0.25">
      <c r="D219" s="2">
        <v>46</v>
      </c>
      <c r="E219" s="6">
        <f t="shared" ca="1" si="3"/>
        <v>24.06355097365406</v>
      </c>
    </row>
    <row r="220" spans="4:5" x14ac:dyDescent="0.25">
      <c r="D220" s="2">
        <v>45.75</v>
      </c>
      <c r="E220" s="6">
        <f t="shared" ca="1" si="3"/>
        <v>23.875083046964484</v>
      </c>
    </row>
    <row r="221" spans="4:5" x14ac:dyDescent="0.25">
      <c r="D221" s="2">
        <v>45.5</v>
      </c>
      <c r="E221" s="6">
        <f t="shared" ca="1" si="3"/>
        <v>23.686615120274908</v>
      </c>
    </row>
    <row r="222" spans="4:5" x14ac:dyDescent="0.25">
      <c r="D222" s="2">
        <v>45.25</v>
      </c>
      <c r="E222" s="6">
        <f t="shared" ca="1" si="3"/>
        <v>23.498147193585332</v>
      </c>
    </row>
    <row r="223" spans="4:5" x14ac:dyDescent="0.25">
      <c r="D223" s="2">
        <v>45</v>
      </c>
      <c r="E223" s="6">
        <f t="shared" ca="1" si="3"/>
        <v>23.309679266895756</v>
      </c>
    </row>
    <row r="224" spans="4:5" x14ac:dyDescent="0.25">
      <c r="D224" s="2">
        <v>44.75</v>
      </c>
      <c r="E224" s="6">
        <f t="shared" ca="1" si="3"/>
        <v>23.12121134020618</v>
      </c>
    </row>
    <row r="225" spans="4:5" x14ac:dyDescent="0.25">
      <c r="D225" s="2">
        <v>44.5</v>
      </c>
      <c r="E225" s="6">
        <f t="shared" ca="1" si="3"/>
        <v>22.932743413516604</v>
      </c>
    </row>
    <row r="226" spans="4:5" x14ac:dyDescent="0.25">
      <c r="D226" s="2">
        <v>44.25</v>
      </c>
      <c r="E226" s="6">
        <f t="shared" ca="1" si="3"/>
        <v>22.744275486827028</v>
      </c>
    </row>
    <row r="227" spans="4:5" x14ac:dyDescent="0.25">
      <c r="D227" s="2">
        <v>44</v>
      </c>
      <c r="E227" s="6">
        <f t="shared" ca="1" si="3"/>
        <v>22.555807560137453</v>
      </c>
    </row>
    <row r="228" spans="4:5" x14ac:dyDescent="0.25">
      <c r="D228" s="2">
        <v>43.75</v>
      </c>
      <c r="E228" s="6">
        <f t="shared" ca="1" si="3"/>
        <v>22.367339633447877</v>
      </c>
    </row>
    <row r="229" spans="4:5" x14ac:dyDescent="0.25">
      <c r="D229" s="2">
        <v>43.5</v>
      </c>
      <c r="E229" s="6">
        <f t="shared" ca="1" si="3"/>
        <v>22.178871706758301</v>
      </c>
    </row>
    <row r="230" spans="4:5" x14ac:dyDescent="0.25">
      <c r="D230" s="2">
        <v>43.25</v>
      </c>
      <c r="E230" s="6">
        <f t="shared" ca="1" si="3"/>
        <v>21.990403780068725</v>
      </c>
    </row>
    <row r="231" spans="4:5" x14ac:dyDescent="0.25">
      <c r="D231" s="2">
        <v>43</v>
      </c>
      <c r="E231" s="6">
        <f t="shared" ca="1" si="3"/>
        <v>21.801935853379149</v>
      </c>
    </row>
    <row r="232" spans="4:5" x14ac:dyDescent="0.25">
      <c r="D232" s="2">
        <v>42.75</v>
      </c>
      <c r="E232" s="6">
        <f t="shared" ca="1" si="3"/>
        <v>21.613467926689573</v>
      </c>
    </row>
    <row r="233" spans="4:5" x14ac:dyDescent="0.25">
      <c r="D233" s="2">
        <v>42.5</v>
      </c>
      <c r="E233" s="6">
        <f t="shared" ca="1" si="3"/>
        <v>21.424999999999997</v>
      </c>
    </row>
    <row r="234" spans="4:5" x14ac:dyDescent="0.25">
      <c r="D234" s="2">
        <v>42.25</v>
      </c>
      <c r="E234" s="6">
        <f t="shared" ca="1" si="3"/>
        <v>21.236532073310421</v>
      </c>
    </row>
    <row r="235" spans="4:5" x14ac:dyDescent="0.25">
      <c r="D235" s="2">
        <v>42</v>
      </c>
      <c r="E235" s="6">
        <f t="shared" ca="1" si="3"/>
        <v>21.048064146620845</v>
      </c>
    </row>
    <row r="236" spans="4:5" x14ac:dyDescent="0.25">
      <c r="D236" s="2">
        <v>41.75</v>
      </c>
      <c r="E236" s="6">
        <f t="shared" ca="1" si="3"/>
        <v>20.859596219931269</v>
      </c>
    </row>
    <row r="237" spans="4:5" x14ac:dyDescent="0.25">
      <c r="D237" s="2">
        <v>41.5</v>
      </c>
      <c r="E237" s="6">
        <f t="shared" ca="1" si="3"/>
        <v>20.671128293241694</v>
      </c>
    </row>
    <row r="238" spans="4:5" x14ac:dyDescent="0.25">
      <c r="D238" s="2">
        <v>41.25</v>
      </c>
      <c r="E238" s="6">
        <f t="shared" ca="1" si="3"/>
        <v>20.482660366552118</v>
      </c>
    </row>
    <row r="239" spans="4:5" x14ac:dyDescent="0.25">
      <c r="D239" s="2">
        <v>41</v>
      </c>
      <c r="E239" s="6">
        <f t="shared" ca="1" si="3"/>
        <v>20.294192439862542</v>
      </c>
    </row>
    <row r="240" spans="4:5" x14ac:dyDescent="0.25">
      <c r="D240" s="2">
        <v>40.75</v>
      </c>
      <c r="E240" s="6">
        <f t="shared" ca="1" si="3"/>
        <v>20.105724513172962</v>
      </c>
    </row>
    <row r="241" spans="4:5" x14ac:dyDescent="0.25">
      <c r="D241" s="2">
        <v>40.5</v>
      </c>
      <c r="E241" s="6">
        <f t="shared" ca="1" si="3"/>
        <v>19.917256586483386</v>
      </c>
    </row>
    <row r="242" spans="4:5" x14ac:dyDescent="0.25">
      <c r="D242" s="2">
        <v>40.25</v>
      </c>
      <c r="E242" s="6">
        <f t="shared" ca="1" si="3"/>
        <v>19.72878865979381</v>
      </c>
    </row>
    <row r="243" spans="4:5" x14ac:dyDescent="0.25">
      <c r="D243" s="2">
        <v>40</v>
      </c>
      <c r="E243" s="6">
        <f t="shared" ca="1" si="3"/>
        <v>19.540320733104235</v>
      </c>
    </row>
    <row r="244" spans="4:5" x14ac:dyDescent="0.25">
      <c r="D244" s="2">
        <v>39.75</v>
      </c>
      <c r="E244" s="6">
        <f t="shared" ca="1" si="3"/>
        <v>19.351852806414659</v>
      </c>
    </row>
    <row r="245" spans="4:5" x14ac:dyDescent="0.25">
      <c r="D245" s="2">
        <v>39.5</v>
      </c>
      <c r="E245" s="6">
        <f t="shared" ca="1" si="3"/>
        <v>19.163384879725083</v>
      </c>
    </row>
    <row r="246" spans="4:5" x14ac:dyDescent="0.25">
      <c r="D246" s="2">
        <v>39.25</v>
      </c>
      <c r="E246" s="6">
        <f t="shared" ca="1" si="3"/>
        <v>18.974916953035507</v>
      </c>
    </row>
    <row r="247" spans="4:5" x14ac:dyDescent="0.25">
      <c r="D247" s="2">
        <v>39</v>
      </c>
      <c r="E247" s="6">
        <f t="shared" ca="1" si="3"/>
        <v>18.786449026345931</v>
      </c>
    </row>
    <row r="248" spans="4:5" x14ac:dyDescent="0.25">
      <c r="D248" s="2">
        <v>38.75</v>
      </c>
      <c r="E248" s="6">
        <f t="shared" ca="1" si="3"/>
        <v>18.597981099656355</v>
      </c>
    </row>
    <row r="249" spans="4:5" x14ac:dyDescent="0.25">
      <c r="D249" s="2">
        <v>38.5</v>
      </c>
      <c r="E249" s="6">
        <f t="shared" ca="1" si="3"/>
        <v>18.409513172966779</v>
      </c>
    </row>
    <row r="250" spans="4:5" x14ac:dyDescent="0.25">
      <c r="D250" s="2">
        <v>38.25</v>
      </c>
      <c r="E250" s="6">
        <f t="shared" ca="1" si="3"/>
        <v>18.221045246277203</v>
      </c>
    </row>
    <row r="251" spans="4:5" x14ac:dyDescent="0.25">
      <c r="D251" s="2">
        <v>38</v>
      </c>
      <c r="E251" s="6">
        <f t="shared" ca="1" si="3"/>
        <v>18.032577319587627</v>
      </c>
    </row>
    <row r="252" spans="4:5" x14ac:dyDescent="0.25">
      <c r="D252" s="2">
        <v>37.75</v>
      </c>
      <c r="E252" s="6">
        <f t="shared" ca="1" si="3"/>
        <v>17.844109392898051</v>
      </c>
    </row>
    <row r="253" spans="4:5" x14ac:dyDescent="0.25">
      <c r="D253" s="2">
        <v>37.5</v>
      </c>
      <c r="E253" s="6">
        <f t="shared" ca="1" si="3"/>
        <v>17.655641466208476</v>
      </c>
    </row>
    <row r="254" spans="4:5" x14ac:dyDescent="0.25">
      <c r="D254" s="2">
        <v>37.25</v>
      </c>
      <c r="E254" s="6">
        <f t="shared" ca="1" si="3"/>
        <v>17.467173539518896</v>
      </c>
    </row>
    <row r="255" spans="4:5" x14ac:dyDescent="0.25">
      <c r="D255" s="2">
        <v>37</v>
      </c>
      <c r="E255" s="6">
        <f t="shared" ca="1" si="3"/>
        <v>17.27870561282932</v>
      </c>
    </row>
    <row r="256" spans="4:5" x14ac:dyDescent="0.25">
      <c r="D256" s="2">
        <v>36.75</v>
      </c>
      <c r="E256" s="6">
        <f t="shared" ca="1" si="3"/>
        <v>17.090237686139744</v>
      </c>
    </row>
    <row r="257" spans="4:5" x14ac:dyDescent="0.25">
      <c r="D257" s="2">
        <v>36.5</v>
      </c>
      <c r="E257" s="6">
        <f t="shared" ca="1" si="3"/>
        <v>16.901769759450168</v>
      </c>
    </row>
    <row r="258" spans="4:5" x14ac:dyDescent="0.25">
      <c r="D258" s="2">
        <v>36.25</v>
      </c>
      <c r="E258" s="6">
        <f t="shared" ca="1" si="3"/>
        <v>16.713301832760592</v>
      </c>
    </row>
    <row r="259" spans="4:5" x14ac:dyDescent="0.25">
      <c r="D259" s="2">
        <v>36</v>
      </c>
      <c r="E259" s="6">
        <f t="shared" ca="1" si="3"/>
        <v>16.524833906071017</v>
      </c>
    </row>
    <row r="260" spans="4:5" x14ac:dyDescent="0.25">
      <c r="D260" s="2">
        <v>35.75</v>
      </c>
      <c r="E260" s="6">
        <f t="shared" ca="1" si="3"/>
        <v>16.336365979381441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16.147898052691865</v>
      </c>
    </row>
    <row r="262" spans="4:5" x14ac:dyDescent="0.25">
      <c r="D262" s="2">
        <v>35.25</v>
      </c>
      <c r="E262" s="6">
        <f t="shared" ca="1" si="4"/>
        <v>15.962309278350514</v>
      </c>
    </row>
    <row r="263" spans="4:5" x14ac:dyDescent="0.25">
      <c r="D263" s="2">
        <v>35</v>
      </c>
      <c r="E263" s="6">
        <f t="shared" ca="1" si="4"/>
        <v>15.78721649484536</v>
      </c>
    </row>
    <row r="264" spans="4:5" x14ac:dyDescent="0.25">
      <c r="D264" s="2">
        <v>34.75</v>
      </c>
      <c r="E264" s="6">
        <f t="shared" ca="1" si="4"/>
        <v>15.612123711340207</v>
      </c>
    </row>
    <row r="265" spans="4:5" x14ac:dyDescent="0.25">
      <c r="D265" s="2">
        <v>34.5</v>
      </c>
      <c r="E265" s="6">
        <f t="shared" ca="1" si="4"/>
        <v>15.43703092783505</v>
      </c>
    </row>
    <row r="266" spans="4:5" x14ac:dyDescent="0.25">
      <c r="D266" s="2">
        <v>34.25</v>
      </c>
      <c r="E266" s="6">
        <f t="shared" ca="1" si="4"/>
        <v>15.261938144329896</v>
      </c>
    </row>
    <row r="267" spans="4:5" x14ac:dyDescent="0.25">
      <c r="D267" s="2">
        <v>34</v>
      </c>
      <c r="E267" s="6">
        <f t="shared" ca="1" si="4"/>
        <v>15.086845360824743</v>
      </c>
    </row>
    <row r="268" spans="4:5" x14ac:dyDescent="0.25">
      <c r="D268" s="2">
        <v>33.75</v>
      </c>
      <c r="E268" s="6">
        <f t="shared" ca="1" si="4"/>
        <v>14.911752577319586</v>
      </c>
    </row>
    <row r="269" spans="4:5" x14ac:dyDescent="0.25">
      <c r="D269" s="2">
        <v>33.5</v>
      </c>
      <c r="E269" s="6">
        <f t="shared" ca="1" si="4"/>
        <v>14.736659793814432</v>
      </c>
    </row>
    <row r="270" spans="4:5" x14ac:dyDescent="0.25">
      <c r="D270" s="2">
        <v>33.25</v>
      </c>
      <c r="E270" s="6">
        <f t="shared" ca="1" si="4"/>
        <v>14.561567010309279</v>
      </c>
    </row>
    <row r="271" spans="4:5" x14ac:dyDescent="0.25">
      <c r="D271" s="2">
        <v>33</v>
      </c>
      <c r="E271" s="6">
        <f t="shared" ca="1" si="4"/>
        <v>14.386474226804122</v>
      </c>
    </row>
    <row r="272" spans="4:5" x14ac:dyDescent="0.25">
      <c r="D272" s="2">
        <v>32.75</v>
      </c>
      <c r="E272" s="6">
        <f t="shared" ca="1" si="4"/>
        <v>14.211381443298968</v>
      </c>
    </row>
    <row r="273" spans="4:5" x14ac:dyDescent="0.25">
      <c r="D273" s="2">
        <v>32.5</v>
      </c>
      <c r="E273" s="6">
        <f t="shared" ca="1" si="4"/>
        <v>14.036288659793815</v>
      </c>
    </row>
    <row r="274" spans="4:5" x14ac:dyDescent="0.25">
      <c r="D274" s="2">
        <v>32.25</v>
      </c>
      <c r="E274" s="6">
        <f t="shared" ca="1" si="4"/>
        <v>13.861195876288658</v>
      </c>
    </row>
    <row r="275" spans="4:5" x14ac:dyDescent="0.25">
      <c r="D275" s="2">
        <v>32</v>
      </c>
      <c r="E275" s="6">
        <f t="shared" ca="1" si="4"/>
        <v>13.686103092783505</v>
      </c>
    </row>
    <row r="276" spans="4:5" x14ac:dyDescent="0.25">
      <c r="D276" s="2">
        <v>31.75</v>
      </c>
      <c r="E276" s="6">
        <f t="shared" ca="1" si="4"/>
        <v>13.511010309278351</v>
      </c>
    </row>
    <row r="277" spans="4:5" x14ac:dyDescent="0.25">
      <c r="D277" s="2">
        <v>31.5</v>
      </c>
      <c r="E277" s="6">
        <f t="shared" ca="1" si="4"/>
        <v>13.335917525773194</v>
      </c>
    </row>
    <row r="278" spans="4:5" x14ac:dyDescent="0.25">
      <c r="D278" s="2">
        <v>31.25</v>
      </c>
      <c r="E278" s="6">
        <f t="shared" ca="1" si="4"/>
        <v>13.160824742268041</v>
      </c>
    </row>
    <row r="279" spans="4:5" x14ac:dyDescent="0.25">
      <c r="D279" s="2">
        <v>31</v>
      </c>
      <c r="E279" s="6">
        <f t="shared" ca="1" si="4"/>
        <v>12.985731958762887</v>
      </c>
    </row>
    <row r="280" spans="4:5" x14ac:dyDescent="0.25">
      <c r="D280" s="2">
        <v>30.75</v>
      </c>
      <c r="E280" s="6">
        <f t="shared" ca="1" si="4"/>
        <v>12.81063917525773</v>
      </c>
    </row>
    <row r="281" spans="4:5" x14ac:dyDescent="0.25">
      <c r="D281" s="2">
        <v>30.5</v>
      </c>
      <c r="E281" s="6">
        <f t="shared" ca="1" si="4"/>
        <v>12.635546391752577</v>
      </c>
    </row>
    <row r="282" spans="4:5" x14ac:dyDescent="0.25">
      <c r="D282" s="2">
        <v>30.25</v>
      </c>
      <c r="E282" s="6">
        <f t="shared" ca="1" si="4"/>
        <v>12.460453608247423</v>
      </c>
    </row>
    <row r="283" spans="4:5" x14ac:dyDescent="0.25">
      <c r="D283" s="2">
        <v>30</v>
      </c>
      <c r="E283" s="6">
        <f t="shared" ca="1" si="4"/>
        <v>12.285360824742266</v>
      </c>
    </row>
    <row r="284" spans="4:5" x14ac:dyDescent="0.25">
      <c r="D284" s="2">
        <v>29.75</v>
      </c>
      <c r="E284" s="6">
        <f t="shared" ca="1" si="4"/>
        <v>12.110268041237113</v>
      </c>
    </row>
    <row r="285" spans="4:5" x14ac:dyDescent="0.25">
      <c r="D285" s="2">
        <v>29.5</v>
      </c>
      <c r="E285" s="6">
        <f t="shared" ca="1" si="4"/>
        <v>11.935175257731959</v>
      </c>
    </row>
    <row r="286" spans="4:5" x14ac:dyDescent="0.25">
      <c r="D286" s="2">
        <v>29.25</v>
      </c>
      <c r="E286" s="6">
        <f t="shared" ca="1" si="4"/>
        <v>11.760082474226802</v>
      </c>
    </row>
    <row r="287" spans="4:5" x14ac:dyDescent="0.25">
      <c r="D287" s="2">
        <v>29</v>
      </c>
      <c r="E287" s="6">
        <f t="shared" ca="1" si="4"/>
        <v>11.584989690721649</v>
      </c>
    </row>
    <row r="288" spans="4:5" x14ac:dyDescent="0.25">
      <c r="D288" s="2">
        <v>28.75</v>
      </c>
      <c r="E288" s="6">
        <f t="shared" ca="1" si="4"/>
        <v>11.409896907216496</v>
      </c>
    </row>
    <row r="289" spans="4:5" x14ac:dyDescent="0.25">
      <c r="D289" s="2">
        <v>28.5</v>
      </c>
      <c r="E289" s="6">
        <f t="shared" ca="1" si="4"/>
        <v>11.234804123711342</v>
      </c>
    </row>
    <row r="290" spans="4:5" x14ac:dyDescent="0.25">
      <c r="D290" s="2">
        <v>28.25</v>
      </c>
      <c r="E290" s="6">
        <f t="shared" ca="1" si="4"/>
        <v>11.059711340206185</v>
      </c>
    </row>
    <row r="291" spans="4:5" x14ac:dyDescent="0.25">
      <c r="D291" s="2">
        <v>28</v>
      </c>
      <c r="E291" s="6">
        <f t="shared" ca="1" si="4"/>
        <v>10.884618556701032</v>
      </c>
    </row>
    <row r="292" spans="4:5" x14ac:dyDescent="0.25">
      <c r="D292" s="2">
        <v>27.75</v>
      </c>
      <c r="E292" s="6">
        <f t="shared" ca="1" si="4"/>
        <v>10.709525773195878</v>
      </c>
    </row>
    <row r="293" spans="4:5" x14ac:dyDescent="0.25">
      <c r="D293" s="2">
        <v>27.5</v>
      </c>
      <c r="E293" s="6">
        <f t="shared" ca="1" si="4"/>
        <v>10.534432989690721</v>
      </c>
    </row>
    <row r="294" spans="4:5" x14ac:dyDescent="0.25">
      <c r="D294" s="2">
        <v>27.25</v>
      </c>
      <c r="E294" s="6">
        <f t="shared" ca="1" si="4"/>
        <v>10.359340206185568</v>
      </c>
    </row>
    <row r="295" spans="4:5" x14ac:dyDescent="0.25">
      <c r="D295" s="2">
        <v>27</v>
      </c>
      <c r="E295" s="6">
        <f t="shared" ca="1" si="4"/>
        <v>10.184247422680414</v>
      </c>
    </row>
    <row r="296" spans="4:5" x14ac:dyDescent="0.25">
      <c r="D296" s="2">
        <v>26.75</v>
      </c>
      <c r="E296" s="6">
        <f t="shared" ca="1" si="4"/>
        <v>10.009154639175257</v>
      </c>
    </row>
    <row r="297" spans="4:5" x14ac:dyDescent="0.25">
      <c r="D297" s="2">
        <v>26.5</v>
      </c>
      <c r="E297" s="6">
        <f t="shared" ca="1" si="4"/>
        <v>9.8340618556701038</v>
      </c>
    </row>
    <row r="298" spans="4:5" x14ac:dyDescent="0.25">
      <c r="D298" s="2">
        <v>26.25</v>
      </c>
      <c r="E298" s="6">
        <f t="shared" ca="1" si="4"/>
        <v>9.6589690721649504</v>
      </c>
    </row>
    <row r="299" spans="4:5" x14ac:dyDescent="0.25">
      <c r="D299" s="2">
        <v>26</v>
      </c>
      <c r="E299" s="6">
        <f t="shared" ca="1" si="4"/>
        <v>9.4838762886597934</v>
      </c>
    </row>
    <row r="300" spans="4:5" x14ac:dyDescent="0.25">
      <c r="D300" s="2">
        <v>25.75</v>
      </c>
      <c r="E300" s="6">
        <f t="shared" ca="1" si="4"/>
        <v>9.3087835051546399</v>
      </c>
    </row>
    <row r="301" spans="4:5" x14ac:dyDescent="0.25">
      <c r="D301" s="2">
        <v>25.5</v>
      </c>
      <c r="E301" s="6">
        <f t="shared" ca="1" si="4"/>
        <v>9.1336907216494865</v>
      </c>
    </row>
    <row r="302" spans="4:5" x14ac:dyDescent="0.25">
      <c r="D302" s="2">
        <v>25.25</v>
      </c>
      <c r="E302" s="6">
        <f t="shared" ca="1" si="4"/>
        <v>8.9585979381443295</v>
      </c>
    </row>
    <row r="303" spans="4:5" x14ac:dyDescent="0.25">
      <c r="D303" s="2">
        <v>25</v>
      </c>
      <c r="E303" s="6">
        <f t="shared" ca="1" si="4"/>
        <v>8.783505154639176</v>
      </c>
    </row>
    <row r="304" spans="4:5" x14ac:dyDescent="0.25">
      <c r="D304" s="2">
        <v>24.75</v>
      </c>
      <c r="E304" s="6">
        <f t="shared" ca="1" si="4"/>
        <v>8.6084123711340226</v>
      </c>
    </row>
    <row r="305" spans="4:5" x14ac:dyDescent="0.25">
      <c r="D305" s="2">
        <v>24.5</v>
      </c>
      <c r="E305" s="6">
        <f t="shared" ca="1" si="4"/>
        <v>8.4333195876288656</v>
      </c>
    </row>
    <row r="306" spans="4:5" x14ac:dyDescent="0.25">
      <c r="D306" s="2">
        <v>24.25</v>
      </c>
      <c r="E306" s="6">
        <f t="shared" ca="1" si="4"/>
        <v>8.2582268041237121</v>
      </c>
    </row>
    <row r="307" spans="4:5" x14ac:dyDescent="0.25">
      <c r="D307" s="2">
        <v>24</v>
      </c>
      <c r="E307" s="6">
        <f t="shared" ca="1" si="4"/>
        <v>8.0831340206185587</v>
      </c>
    </row>
    <row r="308" spans="4:5" x14ac:dyDescent="0.25">
      <c r="D308" s="2">
        <v>23.75</v>
      </c>
      <c r="E308" s="6">
        <f t="shared" ca="1" si="4"/>
        <v>7.934795321637429</v>
      </c>
    </row>
    <row r="309" spans="4:5" x14ac:dyDescent="0.25">
      <c r="D309" s="2">
        <v>23.5</v>
      </c>
      <c r="E309" s="6">
        <f t="shared" ca="1" si="4"/>
        <v>7.8106432748538026</v>
      </c>
    </row>
    <row r="310" spans="4:5" x14ac:dyDescent="0.25">
      <c r="D310" s="2">
        <v>23.25</v>
      </c>
      <c r="E310" s="6">
        <f t="shared" ca="1" si="4"/>
        <v>7.6864912280701763</v>
      </c>
    </row>
    <row r="311" spans="4:5" x14ac:dyDescent="0.25">
      <c r="D311" s="2">
        <v>23</v>
      </c>
      <c r="E311" s="6">
        <f t="shared" ca="1" si="4"/>
        <v>7.5623391812865517</v>
      </c>
    </row>
    <row r="312" spans="4:5" x14ac:dyDescent="0.25">
      <c r="D312" s="2">
        <v>22.75</v>
      </c>
      <c r="E312" s="6">
        <f t="shared" ca="1" si="4"/>
        <v>7.4381871345029253</v>
      </c>
    </row>
    <row r="313" spans="4:5" x14ac:dyDescent="0.25">
      <c r="D313" s="2">
        <v>22.5</v>
      </c>
      <c r="E313" s="6">
        <f t="shared" ca="1" si="4"/>
        <v>7.314035087719299</v>
      </c>
    </row>
    <row r="314" spans="4:5" x14ac:dyDescent="0.25">
      <c r="D314" s="2">
        <v>22.25</v>
      </c>
      <c r="E314" s="6">
        <f t="shared" ca="1" si="4"/>
        <v>7.1898830409356727</v>
      </c>
    </row>
    <row r="315" spans="4:5" x14ac:dyDescent="0.25">
      <c r="D315" s="2">
        <v>22</v>
      </c>
      <c r="E315" s="6">
        <f t="shared" ca="1" si="4"/>
        <v>7.0657309941520481</v>
      </c>
    </row>
    <row r="316" spans="4:5" x14ac:dyDescent="0.25">
      <c r="D316" s="2">
        <v>21.75</v>
      </c>
      <c r="E316" s="6">
        <f t="shared" ca="1" si="4"/>
        <v>6.9415789473684217</v>
      </c>
    </row>
    <row r="317" spans="4:5" x14ac:dyDescent="0.25">
      <c r="D317" s="2">
        <v>21.5</v>
      </c>
      <c r="E317" s="6">
        <f t="shared" ca="1" si="4"/>
        <v>6.8174269005847954</v>
      </c>
    </row>
    <row r="318" spans="4:5" x14ac:dyDescent="0.25">
      <c r="D318" s="2">
        <v>21.25</v>
      </c>
      <c r="E318" s="6">
        <f t="shared" ca="1" si="4"/>
        <v>6.6932748538011708</v>
      </c>
    </row>
    <row r="319" spans="4:5" x14ac:dyDescent="0.25">
      <c r="D319" s="2">
        <v>21</v>
      </c>
      <c r="E319" s="6">
        <f t="shared" ca="1" si="4"/>
        <v>6.5691228070175445</v>
      </c>
    </row>
    <row r="320" spans="4:5" x14ac:dyDescent="0.25">
      <c r="D320" s="2">
        <v>20.75</v>
      </c>
      <c r="E320" s="6">
        <f t="shared" ca="1" si="4"/>
        <v>6.4449707602339181</v>
      </c>
    </row>
    <row r="321" spans="4:5" x14ac:dyDescent="0.25">
      <c r="D321" s="2">
        <v>20.5</v>
      </c>
      <c r="E321" s="6">
        <f t="shared" ca="1" si="4"/>
        <v>6.3208187134502936</v>
      </c>
    </row>
    <row r="322" spans="4:5" x14ac:dyDescent="0.25">
      <c r="D322" s="2">
        <v>20.25</v>
      </c>
      <c r="E322" s="6">
        <f t="shared" ca="1" si="4"/>
        <v>6.1966666666666672</v>
      </c>
    </row>
    <row r="323" spans="4:5" x14ac:dyDescent="0.25">
      <c r="D323" s="2">
        <v>20</v>
      </c>
      <c r="E323" s="6">
        <f t="shared" ca="1" si="4"/>
        <v>6.0725146198830409</v>
      </c>
    </row>
    <row r="324" spans="4:5" x14ac:dyDescent="0.25">
      <c r="D324" s="2">
        <v>19.75</v>
      </c>
      <c r="E324" s="6">
        <f t="shared" ca="1" si="4"/>
        <v>5.9483625730994163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5.8242105263157899</v>
      </c>
    </row>
    <row r="326" spans="4:5" x14ac:dyDescent="0.25">
      <c r="D326" s="2">
        <v>19.25</v>
      </c>
      <c r="E326" s="6">
        <f t="shared" ca="1" si="5"/>
        <v>5.7000584795321636</v>
      </c>
    </row>
    <row r="327" spans="4:5" x14ac:dyDescent="0.25">
      <c r="D327" s="2">
        <v>19</v>
      </c>
      <c r="E327" s="6">
        <f t="shared" ca="1" si="5"/>
        <v>5.575906432748539</v>
      </c>
    </row>
    <row r="328" spans="4:5" x14ac:dyDescent="0.25">
      <c r="D328" s="2">
        <v>18.75</v>
      </c>
      <c r="E328" s="6">
        <f t="shared" ca="1" si="5"/>
        <v>5.4517543859649127</v>
      </c>
    </row>
    <row r="329" spans="4:5" x14ac:dyDescent="0.25">
      <c r="D329" s="2">
        <v>18.5</v>
      </c>
      <c r="E329" s="6">
        <f t="shared" ca="1" si="5"/>
        <v>5.3276023391812863</v>
      </c>
    </row>
    <row r="330" spans="4:5" x14ac:dyDescent="0.25">
      <c r="D330" s="2">
        <v>18.25</v>
      </c>
      <c r="E330" s="6">
        <f t="shared" ca="1" si="5"/>
        <v>5.2034502923976618</v>
      </c>
    </row>
    <row r="331" spans="4:5" x14ac:dyDescent="0.25">
      <c r="D331" s="2">
        <v>18</v>
      </c>
      <c r="E331" s="6">
        <f t="shared" ca="1" si="5"/>
        <v>5.0792982456140354</v>
      </c>
    </row>
    <row r="332" spans="4:5" x14ac:dyDescent="0.25">
      <c r="D332" s="2">
        <v>17.75</v>
      </c>
      <c r="E332" s="6">
        <f t="shared" ca="1" si="5"/>
        <v>4.9551461988304091</v>
      </c>
    </row>
    <row r="333" spans="4:5" x14ac:dyDescent="0.25">
      <c r="D333" s="2">
        <v>17.5</v>
      </c>
      <c r="E333" s="6">
        <f t="shared" ca="1" si="5"/>
        <v>4.8309941520467845</v>
      </c>
    </row>
    <row r="334" spans="4:5" x14ac:dyDescent="0.25">
      <c r="D334" s="2">
        <v>17.25</v>
      </c>
      <c r="E334" s="6">
        <f t="shared" ca="1" si="5"/>
        <v>4.7068421052631582</v>
      </c>
    </row>
    <row r="335" spans="4:5" x14ac:dyDescent="0.25">
      <c r="D335" s="2">
        <v>17</v>
      </c>
      <c r="E335" s="6">
        <f t="shared" ca="1" si="5"/>
        <v>4.5826900584795318</v>
      </c>
    </row>
    <row r="336" spans="4:5" x14ac:dyDescent="0.25">
      <c r="D336" s="2">
        <v>16.75</v>
      </c>
      <c r="E336" s="6">
        <f t="shared" ca="1" si="5"/>
        <v>4.4585380116959072</v>
      </c>
    </row>
    <row r="337" spans="4:5" x14ac:dyDescent="0.25">
      <c r="D337" s="2">
        <v>16.5</v>
      </c>
      <c r="E337" s="6">
        <f t="shared" ca="1" si="5"/>
        <v>4.3343859649122809</v>
      </c>
    </row>
    <row r="338" spans="4:5" x14ac:dyDescent="0.25">
      <c r="D338" s="2">
        <v>16.25</v>
      </c>
      <c r="E338" s="6">
        <f t="shared" ca="1" si="5"/>
        <v>4.2102339181286546</v>
      </c>
    </row>
    <row r="339" spans="4:5" x14ac:dyDescent="0.25">
      <c r="D339" s="2">
        <v>16</v>
      </c>
      <c r="E339" s="6">
        <f t="shared" ca="1" si="5"/>
        <v>4.0860818713450291</v>
      </c>
    </row>
    <row r="340" spans="4:5" x14ac:dyDescent="0.25">
      <c r="D340" s="2">
        <v>15.75</v>
      </c>
      <c r="E340" s="6">
        <f t="shared" ca="1" si="5"/>
        <v>3.9691469194312798</v>
      </c>
    </row>
    <row r="341" spans="4:5" x14ac:dyDescent="0.25">
      <c r="D341" s="2">
        <v>15.5</v>
      </c>
      <c r="E341" s="6">
        <f t="shared" ca="1" si="5"/>
        <v>3.8685308056872039</v>
      </c>
    </row>
    <row r="342" spans="4:5" x14ac:dyDescent="0.25">
      <c r="D342" s="2">
        <v>15.25</v>
      </c>
      <c r="E342" s="6">
        <f t="shared" ca="1" si="5"/>
        <v>3.7679146919431288</v>
      </c>
    </row>
    <row r="343" spans="4:5" x14ac:dyDescent="0.25">
      <c r="D343" s="2">
        <v>15</v>
      </c>
      <c r="E343" s="6">
        <f t="shared" ca="1" si="5"/>
        <v>3.6672985781990528</v>
      </c>
    </row>
    <row r="344" spans="4:5" x14ac:dyDescent="0.25">
      <c r="D344" s="2">
        <v>14.75</v>
      </c>
      <c r="E344" s="6">
        <f t="shared" ca="1" si="5"/>
        <v>3.5666824644549768</v>
      </c>
    </row>
    <row r="345" spans="4:5" x14ac:dyDescent="0.25">
      <c r="D345" s="2">
        <v>14.5</v>
      </c>
      <c r="E345" s="6">
        <f t="shared" ca="1" si="5"/>
        <v>3.4660663507109009</v>
      </c>
    </row>
    <row r="346" spans="4:5" x14ac:dyDescent="0.25">
      <c r="D346" s="2">
        <v>14.25</v>
      </c>
      <c r="E346" s="6">
        <f t="shared" ca="1" si="5"/>
        <v>3.3654502369668249</v>
      </c>
    </row>
    <row r="347" spans="4:5" x14ac:dyDescent="0.25">
      <c r="D347" s="2">
        <v>14</v>
      </c>
      <c r="E347" s="6">
        <f t="shared" ca="1" si="5"/>
        <v>3.2648341232227498</v>
      </c>
    </row>
    <row r="348" spans="4:5" x14ac:dyDescent="0.25">
      <c r="D348" s="2">
        <v>13.75</v>
      </c>
      <c r="E348" s="6">
        <f t="shared" ca="1" si="5"/>
        <v>3.1642180094786738</v>
      </c>
    </row>
    <row r="349" spans="4:5" x14ac:dyDescent="0.25">
      <c r="D349" s="2">
        <v>13.5</v>
      </c>
      <c r="E349" s="6">
        <f t="shared" ca="1" si="5"/>
        <v>3.0636018957345978</v>
      </c>
    </row>
    <row r="350" spans="4:5" x14ac:dyDescent="0.25">
      <c r="D350" s="2">
        <v>13.25</v>
      </c>
      <c r="E350" s="6">
        <f t="shared" ca="1" si="5"/>
        <v>2.9629857819905219</v>
      </c>
    </row>
    <row r="351" spans="4:5" x14ac:dyDescent="0.25">
      <c r="D351" s="2">
        <v>13</v>
      </c>
      <c r="E351" s="6">
        <f t="shared" ca="1" si="5"/>
        <v>2.8623696682464459</v>
      </c>
    </row>
    <row r="352" spans="4:5" x14ac:dyDescent="0.25">
      <c r="D352" s="2">
        <v>12.75</v>
      </c>
      <c r="E352" s="6">
        <f t="shared" ca="1" si="5"/>
        <v>2.7617535545023699</v>
      </c>
    </row>
    <row r="353" spans="4:5" x14ac:dyDescent="0.25">
      <c r="D353" s="2">
        <v>12.5</v>
      </c>
      <c r="E353" s="6">
        <f t="shared" ca="1" si="5"/>
        <v>2.6611374407582948</v>
      </c>
    </row>
    <row r="354" spans="4:5" x14ac:dyDescent="0.25">
      <c r="D354" s="2">
        <v>12.25</v>
      </c>
      <c r="E354" s="6">
        <f t="shared" ca="1" si="5"/>
        <v>2.5605213270142189</v>
      </c>
    </row>
    <row r="355" spans="4:5" x14ac:dyDescent="0.25">
      <c r="D355" s="2">
        <v>12</v>
      </c>
      <c r="E355" s="6">
        <f t="shared" ca="1" si="5"/>
        <v>2.4599052132701429</v>
      </c>
    </row>
    <row r="356" spans="4:5" x14ac:dyDescent="0.25">
      <c r="D356" s="2">
        <v>11.75</v>
      </c>
      <c r="E356" s="6">
        <f t="shared" ca="1" si="5"/>
        <v>2.3592890995260669</v>
      </c>
    </row>
    <row r="357" spans="4:5" x14ac:dyDescent="0.25">
      <c r="D357" s="2">
        <v>11.5</v>
      </c>
      <c r="E357" s="6">
        <f t="shared" ca="1" si="5"/>
        <v>2.2586729857819909</v>
      </c>
    </row>
    <row r="358" spans="4:5" x14ac:dyDescent="0.25">
      <c r="D358" s="2">
        <v>11.25</v>
      </c>
      <c r="E358" s="6">
        <f t="shared" ca="1" si="5"/>
        <v>2.1580568720379159</v>
      </c>
    </row>
    <row r="359" spans="4:5" x14ac:dyDescent="0.25">
      <c r="D359" s="2">
        <v>11</v>
      </c>
      <c r="E359" s="6">
        <f t="shared" ca="1" si="5"/>
        <v>2.0574407582938399</v>
      </c>
    </row>
    <row r="360" spans="4:5" x14ac:dyDescent="0.25">
      <c r="D360" s="2">
        <v>10.75</v>
      </c>
      <c r="E360" s="6">
        <f t="shared" ca="1" si="5"/>
        <v>1.9629674796747971</v>
      </c>
    </row>
    <row r="361" spans="4:5" x14ac:dyDescent="0.25">
      <c r="D361" s="2">
        <v>10.5</v>
      </c>
      <c r="E361" s="6">
        <f t="shared" ca="1" si="5"/>
        <v>1.8766666666666674</v>
      </c>
    </row>
    <row r="362" spans="4:5" x14ac:dyDescent="0.25">
      <c r="D362" s="2">
        <v>10.25</v>
      </c>
      <c r="E362" s="6">
        <f t="shared" ca="1" si="5"/>
        <v>1.7903658536585372</v>
      </c>
    </row>
    <row r="363" spans="4:5" x14ac:dyDescent="0.25">
      <c r="D363" s="2">
        <v>10</v>
      </c>
      <c r="E363" s="6">
        <f t="shared" ca="1" si="5"/>
        <v>1.704065040650407</v>
      </c>
    </row>
    <row r="364" spans="4:5" x14ac:dyDescent="0.25">
      <c r="D364" s="2">
        <v>9.75</v>
      </c>
      <c r="E364" s="6">
        <f t="shared" ca="1" si="5"/>
        <v>1.6177642276422768</v>
      </c>
    </row>
    <row r="365" spans="4:5" x14ac:dyDescent="0.25">
      <c r="D365" s="2">
        <v>9.5</v>
      </c>
      <c r="E365" s="6">
        <f t="shared" ca="1" si="5"/>
        <v>1.5314634146341466</v>
      </c>
    </row>
    <row r="366" spans="4:5" x14ac:dyDescent="0.25">
      <c r="D366" s="2">
        <v>9.25</v>
      </c>
      <c r="E366" s="6">
        <f t="shared" ca="1" si="5"/>
        <v>1.4451626016260168</v>
      </c>
    </row>
    <row r="367" spans="4:5" x14ac:dyDescent="0.25">
      <c r="D367" s="2">
        <v>9</v>
      </c>
      <c r="E367" s="6">
        <f t="shared" ca="1" si="5"/>
        <v>1.3588617886178866</v>
      </c>
    </row>
    <row r="368" spans="4:5" x14ac:dyDescent="0.25">
      <c r="D368" s="2">
        <v>8.75</v>
      </c>
      <c r="E368" s="6">
        <f t="shared" ca="1" si="5"/>
        <v>1.2725609756097565</v>
      </c>
    </row>
    <row r="369" spans="4:5" x14ac:dyDescent="0.25">
      <c r="D369" s="2">
        <v>8.5</v>
      </c>
      <c r="E369" s="6">
        <f t="shared" ca="1" si="5"/>
        <v>1.1862601626016267</v>
      </c>
    </row>
    <row r="370" spans="4:5" x14ac:dyDescent="0.25">
      <c r="D370" s="2">
        <v>8.25</v>
      </c>
      <c r="E370" s="6">
        <f t="shared" ca="1" si="5"/>
        <v>1.0999593495934965</v>
      </c>
    </row>
    <row r="371" spans="4:5" x14ac:dyDescent="0.25">
      <c r="D371" s="2">
        <v>8</v>
      </c>
      <c r="E371" s="6">
        <f t="shared" ca="1" si="5"/>
        <v>1.0136585365853663</v>
      </c>
    </row>
    <row r="372" spans="4:5" x14ac:dyDescent="0.25">
      <c r="D372" s="2">
        <v>7.75</v>
      </c>
      <c r="E372" s="6">
        <f t="shared" ca="1" si="5"/>
        <v>0.93332089552238839</v>
      </c>
    </row>
    <row r="373" spans="4:5" x14ac:dyDescent="0.25">
      <c r="D373" s="2">
        <v>7.5</v>
      </c>
      <c r="E373" s="6">
        <f t="shared" ca="1" si="5"/>
        <v>0.85410447761194064</v>
      </c>
    </row>
    <row r="374" spans="4:5" x14ac:dyDescent="0.25">
      <c r="D374" s="2">
        <v>7.25</v>
      </c>
      <c r="E374" s="6">
        <f t="shared" ca="1" si="5"/>
        <v>0.77488805970149288</v>
      </c>
    </row>
    <row r="375" spans="4:5" x14ac:dyDescent="0.25">
      <c r="D375" s="2">
        <v>7</v>
      </c>
      <c r="E375" s="6">
        <f t="shared" ca="1" si="5"/>
        <v>0.69567164179104513</v>
      </c>
    </row>
    <row r="376" spans="4:5" x14ac:dyDescent="0.25">
      <c r="D376" s="2">
        <v>6.75</v>
      </c>
      <c r="E376" s="6">
        <f t="shared" ca="1" si="5"/>
        <v>0.61645522388059737</v>
      </c>
    </row>
    <row r="377" spans="4:5" x14ac:dyDescent="0.25">
      <c r="D377" s="2">
        <v>6.5</v>
      </c>
      <c r="E377" s="6">
        <f t="shared" ca="1" si="5"/>
        <v>0.53723880597014961</v>
      </c>
    </row>
    <row r="378" spans="4:5" x14ac:dyDescent="0.25">
      <c r="D378" s="2">
        <v>6.25</v>
      </c>
      <c r="E378" s="6">
        <f t="shared" ca="1" si="5"/>
        <v>0.4841994382022472</v>
      </c>
    </row>
    <row r="379" spans="4:5" x14ac:dyDescent="0.25">
      <c r="D379" s="2">
        <v>6</v>
      </c>
      <c r="E379" s="6">
        <f t="shared" ca="1" si="5"/>
        <v>0.45438202247191006</v>
      </c>
    </row>
    <row r="380" spans="4:5" x14ac:dyDescent="0.25">
      <c r="D380" s="2">
        <v>5.75</v>
      </c>
      <c r="E380" s="6">
        <f t="shared" ca="1" si="5"/>
        <v>0.42456460674157304</v>
      </c>
    </row>
    <row r="381" spans="4:5" x14ac:dyDescent="0.25">
      <c r="D381" s="2">
        <v>5.5</v>
      </c>
      <c r="E381" s="6">
        <f t="shared" ca="1" si="5"/>
        <v>0.39474719101123601</v>
      </c>
    </row>
    <row r="382" spans="4:5" x14ac:dyDescent="0.25">
      <c r="D382" s="2">
        <v>5.25</v>
      </c>
      <c r="E382" s="6">
        <f t="shared" ca="1" si="5"/>
        <v>0.36492977528089887</v>
      </c>
    </row>
    <row r="383" spans="4:5" x14ac:dyDescent="0.25">
      <c r="D383" s="2">
        <v>5</v>
      </c>
      <c r="E383" s="6">
        <f t="shared" ca="1" si="5"/>
        <v>0.33511235955056184</v>
      </c>
    </row>
    <row r="384" spans="4:5" x14ac:dyDescent="0.25">
      <c r="D384" s="2">
        <v>4.75</v>
      </c>
      <c r="E384" s="6">
        <f t="shared" ca="1" si="5"/>
        <v>0.30529494382022471</v>
      </c>
    </row>
    <row r="385" spans="4:5" x14ac:dyDescent="0.25">
      <c r="D385" s="2">
        <v>4.5</v>
      </c>
      <c r="E385" s="6">
        <f t="shared" ca="1" si="5"/>
        <v>0.27547752808988768</v>
      </c>
    </row>
    <row r="386" spans="4:5" x14ac:dyDescent="0.25">
      <c r="D386" s="2">
        <v>4.25</v>
      </c>
      <c r="E386" s="6">
        <f t="shared" ca="1" si="5"/>
        <v>0.24589095744680856</v>
      </c>
    </row>
    <row r="387" spans="4:5" x14ac:dyDescent="0.25">
      <c r="D387" s="2">
        <v>4</v>
      </c>
      <c r="E387" s="6">
        <f t="shared" ca="1" si="5"/>
        <v>0.21765957446808515</v>
      </c>
    </row>
    <row r="388" spans="4:5" x14ac:dyDescent="0.25">
      <c r="D388" s="2">
        <v>3.75</v>
      </c>
      <c r="E388" s="6">
        <f t="shared" ca="1" si="5"/>
        <v>0.18942819148936174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0.16119680851063833</v>
      </c>
    </row>
    <row r="390" spans="4:5" x14ac:dyDescent="0.25">
      <c r="D390" s="2">
        <v>3.25</v>
      </c>
      <c r="E390" s="6">
        <f t="shared" ca="1" si="6"/>
        <v>0.13296542553191493</v>
      </c>
    </row>
    <row r="391" spans="4:5" x14ac:dyDescent="0.25">
      <c r="D391" s="2">
        <v>3</v>
      </c>
      <c r="E391" s="6">
        <f t="shared" ca="1" si="6"/>
        <v>0.11699254237288136</v>
      </c>
    </row>
    <row r="392" spans="4:5" x14ac:dyDescent="0.25">
      <c r="D392" s="2">
        <v>2.75</v>
      </c>
      <c r="E392" s="6">
        <f t="shared" ca="1" si="6"/>
        <v>0.1058377966101695</v>
      </c>
    </row>
    <row r="393" spans="4:5" x14ac:dyDescent="0.25">
      <c r="D393" s="2">
        <v>2.5</v>
      </c>
      <c r="E393" s="6">
        <f t="shared" ca="1" si="6"/>
        <v>9.4683050847457637E-2</v>
      </c>
    </row>
    <row r="394" spans="4:5" x14ac:dyDescent="0.25">
      <c r="D394" s="2">
        <v>2.25</v>
      </c>
      <c r="E394" s="6">
        <f t="shared" ca="1" si="6"/>
        <v>8.3528305084745763E-2</v>
      </c>
    </row>
    <row r="395" spans="4:5" x14ac:dyDescent="0.25">
      <c r="D395" s="2">
        <v>2</v>
      </c>
      <c r="E395" s="6">
        <f t="shared" ca="1" si="6"/>
        <v>7.2373559322033904E-2</v>
      </c>
    </row>
    <row r="396" spans="4:5" x14ac:dyDescent="0.25">
      <c r="D396" s="2">
        <v>1.75</v>
      </c>
      <c r="E396" s="6">
        <f t="shared" ca="1" si="6"/>
        <v>6.228631578947369E-2</v>
      </c>
    </row>
    <row r="397" spans="4:5" x14ac:dyDescent="0.25">
      <c r="D397" s="2">
        <v>1.5</v>
      </c>
      <c r="E397" s="6">
        <f t="shared" ca="1" si="6"/>
        <v>5.781684210526316E-2</v>
      </c>
    </row>
    <row r="398" spans="4:5" x14ac:dyDescent="0.25">
      <c r="D398" s="2">
        <v>1.25</v>
      </c>
      <c r="E398" s="6">
        <f t="shared" ca="1" si="6"/>
        <v>5.3347368421052629E-2</v>
      </c>
    </row>
    <row r="399" spans="4:5" x14ac:dyDescent="0.25">
      <c r="D399" s="2">
        <v>1</v>
      </c>
      <c r="E399" s="6">
        <f t="shared" ca="1" si="6"/>
        <v>4.8877894736842106E-2</v>
      </c>
    </row>
    <row r="400" spans="4:5" x14ac:dyDescent="0.25">
      <c r="D400" s="2">
        <v>0.75</v>
      </c>
      <c r="E400" s="6">
        <f t="shared" ca="1" si="6"/>
        <v>4.4408421052631583E-2</v>
      </c>
    </row>
    <row r="401" spans="4:5" x14ac:dyDescent="0.25">
      <c r="D401" s="2">
        <v>0.5</v>
      </c>
      <c r="E401" s="6">
        <f t="shared" ca="1" si="6"/>
        <v>3.9938947368421053E-2</v>
      </c>
    </row>
    <row r="402" spans="4:5" x14ac:dyDescent="0.25">
      <c r="D402" s="2">
        <v>0.25</v>
      </c>
      <c r="E402" s="6">
        <f t="shared" ca="1" si="6"/>
        <v>3.5469473684210523E-2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0.5586434291097504</v>
      </c>
      <c r="C6" s="38">
        <f t="shared" si="1"/>
        <v>0.4413565708902496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-2.4174334848419319</v>
      </c>
      <c r="G6" s="28">
        <f t="shared" si="4"/>
        <v>1.1912527650620293</v>
      </c>
      <c r="I6" s="30"/>
    </row>
    <row r="7" spans="1:9" x14ac:dyDescent="0.25">
      <c r="A7" s="37">
        <f>Statistik!B15</f>
        <v>16</v>
      </c>
      <c r="B7" s="250">
        <f>Statistik!F15</f>
        <v>0.35303815355628826</v>
      </c>
      <c r="C7" s="38">
        <f t="shared" si="1"/>
        <v>0.20560527555346214</v>
      </c>
      <c r="D7" s="249">
        <f t="shared" si="0"/>
        <v>-4</v>
      </c>
      <c r="E7" s="248">
        <f t="shared" si="2"/>
        <v>-4.4886399617499588</v>
      </c>
      <c r="F7" s="29">
        <f t="shared" si="3"/>
        <v>-0.9228880561958821</v>
      </c>
      <c r="G7" s="28">
        <f t="shared" si="4"/>
        <v>8.8006574994210524E-2</v>
      </c>
      <c r="I7" s="30"/>
    </row>
    <row r="8" spans="1:9" x14ac:dyDescent="0.25">
      <c r="A8" s="37">
        <f>Statistik!B16</f>
        <v>8</v>
      </c>
      <c r="B8" s="250">
        <f>Statistik!F16</f>
        <v>0.23881300047103154</v>
      </c>
      <c r="C8" s="38">
        <f t="shared" si="1"/>
        <v>0.11422515308525671</v>
      </c>
      <c r="D8" s="249">
        <f t="shared" si="0"/>
        <v>-3</v>
      </c>
      <c r="E8" s="248">
        <f t="shared" si="2"/>
        <v>-3.5</v>
      </c>
      <c r="F8" s="29">
        <f t="shared" si="3"/>
        <v>-0.3997880357983985</v>
      </c>
      <c r="G8" s="28">
        <f t="shared" si="4"/>
        <v>1.2772653156123422E-2</v>
      </c>
      <c r="I8" s="30"/>
    </row>
    <row r="9" spans="1:9" x14ac:dyDescent="0.25">
      <c r="A9" s="37">
        <f>Statistik!B17</f>
        <v>4</v>
      </c>
      <c r="B9" s="250">
        <f>Statistik!F17</f>
        <v>0.15826660386245878</v>
      </c>
      <c r="C9" s="38">
        <f t="shared" si="1"/>
        <v>8.0546396608572768E-2</v>
      </c>
      <c r="D9" s="249">
        <f t="shared" si="0"/>
        <v>-2</v>
      </c>
      <c r="E9" s="248">
        <f t="shared" si="2"/>
        <v>-2.5</v>
      </c>
      <c r="F9" s="29">
        <f t="shared" si="3"/>
        <v>-0.20136599152143192</v>
      </c>
      <c r="G9" s="28">
        <f t="shared" si="4"/>
        <v>0.14342170566385204</v>
      </c>
      <c r="I9" s="30"/>
    </row>
    <row r="10" spans="1:9" x14ac:dyDescent="0.25">
      <c r="A10" s="37">
        <f>Statistik!B18</f>
        <v>2</v>
      </c>
      <c r="B10" s="250">
        <f>Statistik!F18</f>
        <v>0.10857277437588318</v>
      </c>
      <c r="C10" s="38">
        <f t="shared" si="1"/>
        <v>4.9693829486575594E-2</v>
      </c>
      <c r="D10" s="249">
        <f t="shared" si="0"/>
        <v>-1</v>
      </c>
      <c r="E10" s="248">
        <f t="shared" si="2"/>
        <v>-1.5</v>
      </c>
      <c r="F10" s="29">
        <f t="shared" si="3"/>
        <v>-7.4540744229863398E-2</v>
      </c>
      <c r="G10" s="28">
        <f t="shared" si="4"/>
        <v>0.27080153912729854</v>
      </c>
      <c r="I10" s="30"/>
    </row>
    <row r="11" spans="1:9" x14ac:dyDescent="0.25">
      <c r="A11" s="37">
        <f>Statistik!B19</f>
        <v>1</v>
      </c>
      <c r="B11" s="250">
        <f>Statistik!F19</f>
        <v>7.9604333490343848E-2</v>
      </c>
      <c r="C11" s="38">
        <f t="shared" si="1"/>
        <v>2.8968440885539334E-2</v>
      </c>
      <c r="D11" s="249">
        <f t="shared" si="0"/>
        <v>0</v>
      </c>
      <c r="E11" s="248">
        <f t="shared" si="2"/>
        <v>-0.5</v>
      </c>
      <c r="F11" s="29">
        <f t="shared" si="3"/>
        <v>-1.4484220442769667E-2</v>
      </c>
      <c r="G11" s="28">
        <f t="shared" si="4"/>
        <v>0.32207661684998351</v>
      </c>
      <c r="I11" s="30"/>
    </row>
    <row r="12" spans="1:9" x14ac:dyDescent="0.25">
      <c r="A12" s="37">
        <f>Statistik!B20</f>
        <v>0.5</v>
      </c>
      <c r="B12" s="250">
        <f>Statistik!F20</f>
        <v>6.3824776260009417E-2</v>
      </c>
      <c r="C12" s="38">
        <f t="shared" si="1"/>
        <v>1.5779557230334432E-2</v>
      </c>
      <c r="D12" s="249">
        <f t="shared" si="0"/>
        <v>1</v>
      </c>
      <c r="E12" s="248">
        <f t="shared" si="2"/>
        <v>0.5</v>
      </c>
      <c r="F12" s="29">
        <f t="shared" si="3"/>
        <v>7.8897786151672158E-3</v>
      </c>
      <c r="G12" s="28">
        <f t="shared" si="4"/>
        <v>0.29645021687150247</v>
      </c>
      <c r="I12" s="30"/>
    </row>
    <row r="13" spans="1:9" x14ac:dyDescent="0.25">
      <c r="A13" s="37">
        <f>Statistik!B21</f>
        <v>0.25</v>
      </c>
      <c r="B13" s="250">
        <f>Statistik!F21</f>
        <v>4.286387187941592E-2</v>
      </c>
      <c r="C13" s="38">
        <f t="shared" si="1"/>
        <v>2.0960904380593497E-2</v>
      </c>
      <c r="D13" s="249">
        <f t="shared" si="0"/>
        <v>2</v>
      </c>
      <c r="E13" s="248">
        <f t="shared" si="2"/>
        <v>1.5</v>
      </c>
      <c r="F13" s="29">
        <f t="shared" si="3"/>
        <v>3.1441356570890241E-2</v>
      </c>
      <c r="G13" s="28">
        <f t="shared" si="4"/>
        <v>0.59645865888959659</v>
      </c>
    </row>
    <row r="14" spans="1:9" x14ac:dyDescent="0.25">
      <c r="A14" s="37">
        <f>Statistik!B22</f>
        <v>0.125</v>
      </c>
      <c r="B14" s="250">
        <f>Statistik!F22</f>
        <v>3.1794630240226093E-2</v>
      </c>
      <c r="C14" s="38">
        <f t="shared" si="1"/>
        <v>1.1069241639189827E-2</v>
      </c>
      <c r="D14" s="249">
        <f t="shared" si="0"/>
        <v>3</v>
      </c>
      <c r="E14" s="248">
        <f t="shared" si="2"/>
        <v>2.5</v>
      </c>
      <c r="F14" s="29">
        <f t="shared" si="3"/>
        <v>2.7673104097974566E-2</v>
      </c>
      <c r="G14" s="28">
        <f t="shared" si="4"/>
        <v>0.44414844076843252</v>
      </c>
    </row>
    <row r="15" spans="1:9" x14ac:dyDescent="0.25">
      <c r="A15" s="37">
        <f>Statistik!B23</f>
        <v>6.3E-2</v>
      </c>
      <c r="B15" s="250">
        <f>Statistik!F23</f>
        <v>1.7899199246349504E-2</v>
      </c>
      <c r="C15" s="38">
        <f t="shared" si="1"/>
        <v>1.3895430993876589E-2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4.8554140050467272E-2</v>
      </c>
      <c r="G15" s="28">
        <f t="shared" si="4"/>
        <v>0.74631065483717862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1.7899199246349504E-2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8.0547222973768373E-2</v>
      </c>
      <c r="G16" s="28">
        <f t="shared" si="4"/>
        <v>1.2433304381009622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-3.8343949307220093</v>
      </c>
      <c r="G19" s="3"/>
    </row>
    <row r="20" spans="1:8" x14ac:dyDescent="0.25">
      <c r="G20" s="33">
        <f>SUM(G3:G18)</f>
        <v>5.3550302643211696</v>
      </c>
    </row>
    <row r="21" spans="1:8" ht="18" thickBot="1" x14ac:dyDescent="0.35">
      <c r="C21" s="41" t="s">
        <v>75</v>
      </c>
      <c r="F21" s="42"/>
      <c r="G21" s="40">
        <f>SQRT(G20)</f>
        <v>2.3140938322205455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10.857277437588317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0.19205963607381876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0.44135657089024966</v>
      </c>
      <c r="H20" s="87">
        <f>Statistik!E14</f>
        <v>0.20560527555346209</v>
      </c>
      <c r="I20" s="87">
        <f>Statistik!E15</f>
        <v>0.11422515308525671</v>
      </c>
      <c r="J20" s="87">
        <f>Statistik!E16</f>
        <v>8.0546396608572768E-2</v>
      </c>
      <c r="K20" s="87">
        <f>Statistik!E17</f>
        <v>4.9693829486575601E-2</v>
      </c>
      <c r="L20" s="87">
        <f>Statistik!E18</f>
        <v>2.8968440885539331E-2</v>
      </c>
      <c r="M20" s="87">
        <f>Statistik!E19</f>
        <v>1.5779557230334432E-2</v>
      </c>
      <c r="N20" s="87">
        <f>Statistik!E20</f>
        <v>2.09609043805935E-2</v>
      </c>
      <c r="O20" s="87">
        <f>Statistik!E21</f>
        <v>1.1069241639189827E-2</v>
      </c>
      <c r="P20" s="87">
        <f>Statistik!E22</f>
        <v>1.3895430993876589E-2</v>
      </c>
      <c r="Q20" s="87">
        <f>Statistik!E23</f>
        <v>1.7899199246349504E-2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0.44135657089024966</v>
      </c>
      <c r="H15" s="124">
        <f>'Eintrag_Yu&amp;Stand'!H20</f>
        <v>0.20560527555346209</v>
      </c>
      <c r="I15" s="124">
        <f>'Eintrag_Yu&amp;Stand'!I20</f>
        <v>0.11422515308525671</v>
      </c>
      <c r="J15" s="124">
        <f>'Eintrag_Yu&amp;Stand'!J20</f>
        <v>8.0546396608572768E-2</v>
      </c>
      <c r="K15" s="125">
        <f>'Eintrag_Yu&amp;Stand'!K20</f>
        <v>4.9693829486575601E-2</v>
      </c>
      <c r="L15" s="124">
        <f>'Eintrag_Yu&amp;Stand'!L20</f>
        <v>2.8968440885539331E-2</v>
      </c>
      <c r="M15" s="124">
        <f>'Eintrag_Yu&amp;Stand'!M20</f>
        <v>1.5779557230334432E-2</v>
      </c>
      <c r="N15" s="124">
        <f>'Eintrag_Yu&amp;Stand'!N20</f>
        <v>2.09609043805935E-2</v>
      </c>
      <c r="O15" s="124">
        <f>'Eintrag_Yu&amp;Stand'!O20</f>
        <v>1.1069241639189827E-2</v>
      </c>
      <c r="P15" s="124">
        <f>'Eintrag_Yu&amp;Stand'!P20</f>
        <v>1.3895430993876589E-2</v>
      </c>
      <c r="Q15" s="124">
        <f>'Eintrag_Yu&amp;Stand'!Q20</f>
        <v>1.7899199246349504E-2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-3.5065642961361068E-2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-4.934843837703852E-2</v>
      </c>
      <c r="H296" s="178">
        <f t="shared" si="156"/>
        <v>-8.6787600508576243E-3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-4.4347113139278561E-2</v>
      </c>
      <c r="H297" s="178">
        <f t="shared" si="156"/>
        <v>-1.6210725007953525E-2</v>
      </c>
      <c r="I297" s="178">
        <f t="shared" si="156"/>
        <v>-3.5552146012052307E-3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-2.9301670772920427E-2</v>
      </c>
      <c r="H298" s="179">
        <f t="shared" si="156"/>
        <v>-1.2745778304521912E-2</v>
      </c>
      <c r="I298" s="179">
        <f t="shared" si="156"/>
        <v>-5.6103370351772439E-3</v>
      </c>
      <c r="J298" s="179">
        <f t="shared" si="156"/>
        <v>-1.5467016100088736E-3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-1.7424203017591556E-2</v>
      </c>
      <c r="H299" s="179">
        <f t="shared" si="156"/>
        <v>-7.9571894417633723E-3</v>
      </c>
      <c r="I299" s="179">
        <f t="shared" si="156"/>
        <v>-4.1389031760442384E-3</v>
      </c>
      <c r="J299" s="179">
        <f t="shared" si="156"/>
        <v>-2.3061947302659494E-3</v>
      </c>
      <c r="K299" s="179">
        <f t="shared" si="156"/>
        <v>-5.5626987728389318E-4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-9.5485649998376925E-3</v>
      </c>
      <c r="H300" s="179">
        <f t="shared" si="160"/>
        <v>-4.4214759902384696E-3</v>
      </c>
      <c r="I300" s="179">
        <f t="shared" si="160"/>
        <v>-2.4098651322281301E-3</v>
      </c>
      <c r="J300" s="179">
        <f t="shared" si="160"/>
        <v>-1.5897884062673318E-3</v>
      </c>
      <c r="K300" s="179">
        <f t="shared" si="160"/>
        <v>-7.7503625022036146E-4</v>
      </c>
      <c r="L300" s="179">
        <f t="shared" si="160"/>
        <v>-1.7663545866360589E-4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-1.2708985714384587E-2</v>
      </c>
      <c r="H301" s="179">
        <f t="shared" si="160"/>
        <v>-5.9087820353333851E-3</v>
      </c>
      <c r="I301" s="179">
        <f t="shared" si="160"/>
        <v>-3.2636939590388837E-3</v>
      </c>
      <c r="J301" s="179">
        <f t="shared" si="160"/>
        <v>-2.257315737644555E-3</v>
      </c>
      <c r="K301" s="179">
        <f t="shared" si="160"/>
        <v>-1.302899383839322E-3</v>
      </c>
      <c r="L301" s="179">
        <f t="shared" si="160"/>
        <v>-6.0015009062476467E-4</v>
      </c>
      <c r="M301" s="179">
        <f t="shared" si="160"/>
        <v>-1.278093969191945E-4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-6.7163209204705119E-3</v>
      </c>
      <c r="H302" s="179">
        <f t="shared" si="160"/>
        <v>-3.1265357574791291E-3</v>
      </c>
      <c r="I302" s="179">
        <f t="shared" si="160"/>
        <v>-1.7336632324054619E-3</v>
      </c>
      <c r="J302" s="179">
        <f t="shared" si="160"/>
        <v>-1.2153507864610452E-3</v>
      </c>
      <c r="K302" s="179">
        <f t="shared" si="160"/>
        <v>-7.3545568599188709E-4</v>
      </c>
      <c r="L302" s="179">
        <f t="shared" si="160"/>
        <v>-4.0108958613212209E-4</v>
      </c>
      <c r="M302" s="179">
        <f t="shared" si="160"/>
        <v>-1.7263840644718954E-4</v>
      </c>
      <c r="N302" s="179">
        <f t="shared" si="160"/>
        <v>-8.9657338137345407E-5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-8.4335891172895895E-3</v>
      </c>
      <c r="H303" s="179">
        <f t="shared" si="160"/>
        <v>-3.9276271219904476E-3</v>
      </c>
      <c r="I303" s="179">
        <f t="shared" si="160"/>
        <v>-2.1804995577404097E-3</v>
      </c>
      <c r="J303" s="179">
        <f t="shared" si="160"/>
        <v>-1.5346285020169952E-3</v>
      </c>
      <c r="K303" s="179">
        <f t="shared" si="160"/>
        <v>-9.4126551826885355E-4</v>
      </c>
      <c r="L303" s="179">
        <f t="shared" si="160"/>
        <v>-5.3818714462469728E-4</v>
      </c>
      <c r="M303" s="179">
        <f t="shared" si="160"/>
        <v>-2.742617426016742E-4</v>
      </c>
      <c r="N303" s="179">
        <f t="shared" si="160"/>
        <v>-2.8787687273870824E-4</v>
      </c>
      <c r="O303" s="179">
        <f t="shared" si="160"/>
        <v>-5.9435763484307625E-5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-1.0864996116565785E-2</v>
      </c>
      <c r="H304" s="179">
        <f t="shared" si="164"/>
        <v>-5.0607832841950522E-3</v>
      </c>
      <c r="I304" s="179">
        <f t="shared" si="164"/>
        <v>-2.8107449742189768E-3</v>
      </c>
      <c r="J304" s="179">
        <f t="shared" si="164"/>
        <v>-1.9805984713342764E-3</v>
      </c>
      <c r="K304" s="179">
        <f t="shared" si="164"/>
        <v>-1.2195662287550002E-3</v>
      </c>
      <c r="L304" s="179">
        <f t="shared" si="164"/>
        <v>-7.0671840220893386E-4</v>
      </c>
      <c r="M304" s="179">
        <f t="shared" si="164"/>
        <v>-3.7748164535020176E-4</v>
      </c>
      <c r="N304" s="179">
        <f t="shared" si="164"/>
        <v>-4.6865670281729928E-4</v>
      </c>
      <c r="O304" s="179">
        <f t="shared" si="164"/>
        <v>-1.948792496867935E-4</v>
      </c>
      <c r="P304" s="179">
        <f t="shared" si="164"/>
        <v>-9.3985517769325301E-5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-1.4120721139112243E-3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-7.1608559805155974E-3</v>
      </c>
      <c r="H423" s="179">
        <f t="shared" si="258"/>
        <v>-1.2919771819542696E-4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-8.8780347021905539E-3</v>
      </c>
      <c r="H424" s="179">
        <f t="shared" si="258"/>
        <v>-8.992619944911221E-4</v>
      </c>
      <c r="I424" s="179">
        <f t="shared" si="258"/>
        <v>-2.0452332797921379E-5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-6.8037810629575047E-3</v>
      </c>
      <c r="H425" s="179">
        <f t="shared" si="258"/>
        <v>-1.1025976659158343E-3</v>
      </c>
      <c r="I425" s="179">
        <f t="shared" si="258"/>
        <v>-1.620495435872253E-4</v>
      </c>
      <c r="J425" s="179">
        <f t="shared" si="258"/>
        <v>-8.1511488842526797E-6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-4.3525270658695088E-3</v>
      </c>
      <c r="H426" s="179">
        <f t="shared" si="258"/>
        <v>-8.3327174843325766E-4</v>
      </c>
      <c r="I426" s="179">
        <f t="shared" si="258"/>
        <v>-1.9628189010313109E-4</v>
      </c>
      <c r="J426" s="179">
        <f t="shared" si="258"/>
        <v>-5.3241267713428229E-5</v>
      </c>
      <c r="K426" s="179">
        <f t="shared" si="258"/>
        <v>-1.9692878782900548E-6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-2.4800774520567803E-3</v>
      </c>
      <c r="H427" s="179">
        <f t="shared" si="262"/>
        <v>-5.0839904321925259E-4</v>
      </c>
      <c r="I427" s="179">
        <f t="shared" si="262"/>
        <v>-1.4076020993253915E-4</v>
      </c>
      <c r="J427" s="179">
        <f t="shared" si="262"/>
        <v>-5.7274118455583932E-5</v>
      </c>
      <c r="K427" s="179">
        <f t="shared" si="262"/>
        <v>-1.1765023677699976E-5</v>
      </c>
      <c r="L427" s="179">
        <f t="shared" si="262"/>
        <v>-3.9793020892634025E-7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-3.2701740027119542E-3</v>
      </c>
      <c r="H428" s="179">
        <f t="shared" si="262"/>
        <v>-6.658601359999807E-4</v>
      </c>
      <c r="I428" s="179">
        <f t="shared" si="262"/>
        <v>-1.8442673705795171E-4</v>
      </c>
      <c r="J428" s="179">
        <f t="shared" si="262"/>
        <v>-7.9803826668323376E-5</v>
      </c>
      <c r="K428" s="179">
        <f t="shared" si="262"/>
        <v>-2.0823661881699019E-5</v>
      </c>
      <c r="L428" s="179">
        <f t="shared" si="262"/>
        <v>-2.1510330863418767E-6</v>
      </c>
      <c r="M428" s="179">
        <f t="shared" si="262"/>
        <v>1.131166302377721E-7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-1.7709983289558836E-3</v>
      </c>
      <c r="H429" s="179">
        <f t="shared" si="262"/>
        <v>-3.7227613550162457E-4</v>
      </c>
      <c r="I429" s="179">
        <f t="shared" si="262"/>
        <v>-1.0915683336778656E-4</v>
      </c>
      <c r="J429" s="179">
        <f t="shared" si="262"/>
        <v>-5.1161460228574828E-5</v>
      </c>
      <c r="K429" s="179">
        <f t="shared" si="262"/>
        <v>-1.6854320341647152E-5</v>
      </c>
      <c r="L429" s="179">
        <f t="shared" si="262"/>
        <v>-3.9933867485811031E-6</v>
      </c>
      <c r="M429" s="179">
        <f t="shared" si="262"/>
        <v>-3.6397848397307707E-7</v>
      </c>
      <c r="N429" s="179">
        <f t="shared" si="262"/>
        <v>-1.5148726464678572E-7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-2.2104197994080471E-3</v>
      </c>
      <c r="H430" s="179">
        <f t="shared" si="262"/>
        <v>-4.6142680504775488E-4</v>
      </c>
      <c r="I430" s="179">
        <f t="shared" si="262"/>
        <v>-1.3390747675738713E-4</v>
      </c>
      <c r="J430" s="179">
        <f t="shared" si="262"/>
        <v>-6.2431213204223521E-5</v>
      </c>
      <c r="K430" s="179">
        <f t="shared" si="262"/>
        <v>-2.0416204460008114E-5</v>
      </c>
      <c r="L430" s="179">
        <f t="shared" si="262"/>
        <v>-4.8130921858974209E-6</v>
      </c>
      <c r="M430" s="179">
        <f t="shared" si="262"/>
        <v>-2.8743629889458395E-7</v>
      </c>
      <c r="N430" s="179">
        <f t="shared" si="262"/>
        <v>-9.1040855160811142E-7</v>
      </c>
      <c r="O430" s="179">
        <f t="shared" si="262"/>
        <v>2.8692611923468217E-8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-2.8217356847143032E-3</v>
      </c>
      <c r="H431" s="179">
        <f t="shared" si="264"/>
        <v>-5.824517094295585E-4</v>
      </c>
      <c r="I431" s="179">
        <f t="shared" si="264"/>
        <v>-1.6591923197183171E-4</v>
      </c>
      <c r="J431" s="179">
        <f t="shared" si="264"/>
        <v>-7.5946628955065622E-5</v>
      </c>
      <c r="K431" s="179">
        <f t="shared" si="264"/>
        <v>-2.3666255456313851E-5</v>
      </c>
      <c r="L431" s="179">
        <f t="shared" si="264"/>
        <v>-4.7391968402367659E-6</v>
      </c>
      <c r="M431" s="179">
        <f t="shared" si="264"/>
        <v>4.7454311489174451E-7</v>
      </c>
      <c r="N431" s="179">
        <f t="shared" si="264"/>
        <v>-7.9714058469840556E-7</v>
      </c>
      <c r="O431" s="179">
        <f t="shared" si="264"/>
        <v>5.9306819817777425E-7</v>
      </c>
      <c r="P431" s="179">
        <f t="shared" si="264"/>
        <v>6.2767557737927379E-8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1.577675133301224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1.4862660237123415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1.4137656369126945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1.3693961866781743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1.3598094003184964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1.3687324481080463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1.3426631003129919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1.3291230742290514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1.3175529202097256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1.3254501492485797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1.3689219444530261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1.4857878622138816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1.5756472807048132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0.11486495012040024</v>
      </c>
      <c r="G552" s="175">
        <f t="shared" si="358"/>
        <v>6.3666923028174685E-2</v>
      </c>
      <c r="H552" s="175">
        <f t="shared" si="358"/>
        <v>1.8626129296114662E-2</v>
      </c>
      <c r="I552" s="175">
        <f t="shared" si="358"/>
        <v>4.9236950005443715E-3</v>
      </c>
      <c r="J552" s="175">
        <f t="shared" si="358"/>
        <v>1.2401809747503256E-3</v>
      </c>
      <c r="K552" s="175">
        <f t="shared" si="358"/>
        <v>3.1234426402158058E-4</v>
      </c>
      <c r="L552" s="175">
        <f t="shared" si="358"/>
        <v>7.7139210461083085E-5</v>
      </c>
      <c r="M552" s="175">
        <f t="shared" si="358"/>
        <v>1.9158363094263351E-5</v>
      </c>
      <c r="N552" s="175">
        <f t="shared" si="358"/>
        <v>4.7620490659434531E-6</v>
      </c>
      <c r="O552" s="175">
        <f t="shared" si="358"/>
        <v>1.1952653141066164E-6</v>
      </c>
      <c r="P552" s="175">
        <f t="shared" si="358"/>
        <v>3.0533801910123539E-7</v>
      </c>
      <c r="Q552" s="175">
        <f t="shared" si="358"/>
        <v>8.2013668681396828E-8</v>
      </c>
      <c r="R552" s="175">
        <f t="shared" si="358"/>
        <v>2.0686690760691946E-8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9.9350796150563761E-2</v>
      </c>
      <c r="H553" s="179">
        <f t="shared" si="358"/>
        <v>5.9505895489305537E-2</v>
      </c>
      <c r="I553" s="179">
        <f t="shared" si="358"/>
        <v>1.8649151434398999E-2</v>
      </c>
      <c r="J553" s="179">
        <f t="shared" si="358"/>
        <v>4.898653574680536E-3</v>
      </c>
      <c r="K553" s="179">
        <f t="shared" si="358"/>
        <v>1.2457466159963252E-3</v>
      </c>
      <c r="L553" s="179">
        <f t="shared" si="358"/>
        <v>3.0832434082851337E-4</v>
      </c>
      <c r="M553" s="179">
        <f t="shared" si="358"/>
        <v>7.6618704812309417E-5</v>
      </c>
      <c r="N553" s="179">
        <f t="shared" si="358"/>
        <v>1.9047256854177917E-5</v>
      </c>
      <c r="O553" s="179">
        <f t="shared" si="358"/>
        <v>4.781003825208954E-6</v>
      </c>
      <c r="P553" s="179">
        <f t="shared" si="358"/>
        <v>1.2213488020509724E-6</v>
      </c>
      <c r="Q553" s="179">
        <f t="shared" si="358"/>
        <v>3.280544975148552E-7</v>
      </c>
      <c r="R553" s="179">
        <f t="shared" si="358"/>
        <v>8.2746753534271402E-8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0.11677059171911652</v>
      </c>
      <c r="G554" s="179">
        <f t="shared" si="358"/>
        <v>0</v>
      </c>
      <c r="H554" s="179">
        <f t="shared" si="358"/>
        <v>8.7203979202893023E-2</v>
      </c>
      <c r="I554" s="179">
        <f t="shared" si="358"/>
        <v>5.7293758613579819E-2</v>
      </c>
      <c r="J554" s="179">
        <f t="shared" si="358"/>
        <v>1.8260671108751177E-2</v>
      </c>
      <c r="K554" s="179">
        <f t="shared" si="358"/>
        <v>4.8454450369290339E-3</v>
      </c>
      <c r="L554" s="179">
        <f t="shared" si="358"/>
        <v>1.2101152390512706E-3</v>
      </c>
      <c r="M554" s="179">
        <f t="shared" si="358"/>
        <v>3.0139878895060063E-4</v>
      </c>
      <c r="N554" s="179">
        <f t="shared" si="358"/>
        <v>7.4969887299414044E-5</v>
      </c>
      <c r="O554" s="179">
        <f t="shared" si="358"/>
        <v>1.8820775437699233E-5</v>
      </c>
      <c r="P554" s="179">
        <f t="shared" si="358"/>
        <v>4.808106405523424E-6</v>
      </c>
      <c r="Q554" s="179">
        <f t="shared" si="358"/>
        <v>1.2914690530746585E-6</v>
      </c>
      <c r="R554" s="179">
        <f t="shared" si="358"/>
        <v>3.2575395363322199E-7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0.47963459029453576</v>
      </c>
      <c r="G555" s="179">
        <f t="shared" si="358"/>
        <v>0.10792859218442431</v>
      </c>
      <c r="H555" s="179">
        <f t="shared" si="358"/>
        <v>0</v>
      </c>
      <c r="I555" s="179">
        <f t="shared" si="358"/>
        <v>7.8263271178230606E-2</v>
      </c>
      <c r="J555" s="179">
        <f t="shared" si="358"/>
        <v>5.6648674389242024E-2</v>
      </c>
      <c r="K555" s="179">
        <f t="shared" si="358"/>
        <v>1.8368561801283344E-2</v>
      </c>
      <c r="L555" s="179">
        <f t="shared" si="358"/>
        <v>4.7782701943274147E-3</v>
      </c>
      <c r="M555" s="179">
        <f t="shared" si="358"/>
        <v>1.2017814771449523E-3</v>
      </c>
      <c r="N555" s="179">
        <f t="shared" si="358"/>
        <v>2.9964142057585324E-4</v>
      </c>
      <c r="O555" s="179">
        <f t="shared" si="358"/>
        <v>7.526869970628873E-5</v>
      </c>
      <c r="P555" s="179">
        <f t="shared" si="358"/>
        <v>1.9231609119582192E-5</v>
      </c>
      <c r="Q555" s="179">
        <f t="shared" si="358"/>
        <v>5.165832149934995E-6</v>
      </c>
      <c r="R555" s="179">
        <f t="shared" si="358"/>
        <v>1.3030134536840948E-6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0.74198346034525398</v>
      </c>
      <c r="G556" s="179">
        <f t="shared" si="358"/>
        <v>0.45373054391569806</v>
      </c>
      <c r="H556" s="179">
        <f t="shared" si="358"/>
        <v>9.1163693436589713E-2</v>
      </c>
      <c r="I556" s="179">
        <f t="shared" si="358"/>
        <v>0</v>
      </c>
      <c r="J556" s="179">
        <f t="shared" si="358"/>
        <v>7.7429471493680846E-2</v>
      </c>
      <c r="K556" s="179">
        <f t="shared" si="358"/>
        <v>5.6082488432336007E-2</v>
      </c>
      <c r="L556" s="179">
        <f t="shared" si="358"/>
        <v>1.7533956445067857E-2</v>
      </c>
      <c r="M556" s="179">
        <f t="shared" si="358"/>
        <v>4.598662819484298E-3</v>
      </c>
      <c r="N556" s="179">
        <f t="shared" si="358"/>
        <v>1.1577674415911507E-3</v>
      </c>
      <c r="O556" s="179">
        <f t="shared" si="358"/>
        <v>2.9152259153646863E-4</v>
      </c>
      <c r="P556" s="179">
        <f t="shared" si="358"/>
        <v>7.4529042574347697E-5</v>
      </c>
      <c r="Q556" s="179">
        <f t="shared" si="358"/>
        <v>2.002198712598001E-5</v>
      </c>
      <c r="R556" s="179">
        <f t="shared" si="358"/>
        <v>5.0504144590710423E-6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0.87787681204051526</v>
      </c>
      <c r="G557" s="179">
        <f t="shared" si="358"/>
        <v>0.73115653374045475</v>
      </c>
      <c r="H557" s="179">
        <f t="shared" si="358"/>
        <v>0.43304918445142826</v>
      </c>
      <c r="I557" s="179">
        <f t="shared" si="358"/>
        <v>9.0045997680473971E-2</v>
      </c>
      <c r="J557" s="179">
        <f t="shared" si="358"/>
        <v>0</v>
      </c>
      <c r="K557" s="179">
        <f t="shared" si="358"/>
        <v>7.9071528746178801E-2</v>
      </c>
      <c r="L557" s="179">
        <f t="shared" si="358"/>
        <v>5.4362658970764338E-2</v>
      </c>
      <c r="M557" s="179">
        <f t="shared" si="358"/>
        <v>1.7370692832397804E-2</v>
      </c>
      <c r="N557" s="179">
        <f t="shared" si="358"/>
        <v>4.569442498002993E-3</v>
      </c>
      <c r="O557" s="179">
        <f t="shared" si="358"/>
        <v>1.1624827176671974E-3</v>
      </c>
      <c r="P557" s="179">
        <f t="shared" si="358"/>
        <v>2.9791565719957563E-4</v>
      </c>
      <c r="Q557" s="179">
        <f t="shared" si="358"/>
        <v>8.00772446652162E-5</v>
      </c>
      <c r="R557" s="179">
        <f t="shared" si="358"/>
        <v>2.0201087494230633E-5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0.9413396684478007</v>
      </c>
      <c r="G558" s="179">
        <f t="shared" si="358"/>
        <v>0.87291063625871657</v>
      </c>
      <c r="H558" s="179">
        <f t="shared" si="358"/>
        <v>0.71878579930646647</v>
      </c>
      <c r="I558" s="179">
        <f t="shared" si="358"/>
        <v>0.42651272091758541</v>
      </c>
      <c r="J558" s="179">
        <f t="shared" si="358"/>
        <v>8.8453702123738667E-2</v>
      </c>
      <c r="K558" s="179">
        <f t="shared" si="358"/>
        <v>0</v>
      </c>
      <c r="L558" s="179">
        <f t="shared" si="358"/>
        <v>7.4244465079831651E-2</v>
      </c>
      <c r="M558" s="179">
        <f t="shared" si="358"/>
        <v>5.3431539883493022E-2</v>
      </c>
      <c r="N558" s="179">
        <f t="shared" si="358"/>
        <v>1.7228704761973825E-2</v>
      </c>
      <c r="O558" s="179">
        <f t="shared" si="358"/>
        <v>4.5894040819988956E-3</v>
      </c>
      <c r="P558" s="179">
        <f t="shared" si="358"/>
        <v>1.1883660918252173E-3</v>
      </c>
      <c r="Q558" s="179">
        <f t="shared" si="358"/>
        <v>3.2013531959972899E-4</v>
      </c>
      <c r="R558" s="179">
        <f t="shared" si="358"/>
        <v>8.0795163202511524E-5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0.97134929330664554</v>
      </c>
      <c r="G559" s="179">
        <f t="shared" si="358"/>
        <v>0.9391024647536953</v>
      </c>
      <c r="H559" s="179">
        <f t="shared" si="358"/>
        <v>0.86735419676689318</v>
      </c>
      <c r="I559" s="179">
        <f t="shared" si="358"/>
        <v>0.71480361162127237</v>
      </c>
      <c r="J559" s="179">
        <f t="shared" si="358"/>
        <v>0.42312041803523404</v>
      </c>
      <c r="K559" s="179">
        <f t="shared" si="358"/>
        <v>8.9936453726254736E-2</v>
      </c>
      <c r="L559" s="179">
        <f t="shared" si="358"/>
        <v>0</v>
      </c>
      <c r="M559" s="179">
        <f t="shared" si="358"/>
        <v>7.1701099347008121E-2</v>
      </c>
      <c r="N559" s="179">
        <f t="shared" si="358"/>
        <v>5.2613048915635861E-2</v>
      </c>
      <c r="O559" s="179">
        <f t="shared" si="358"/>
        <v>1.732587830633751E-2</v>
      </c>
      <c r="P559" s="179">
        <f t="shared" si="358"/>
        <v>4.6981015766242558E-3</v>
      </c>
      <c r="Q559" s="179">
        <f t="shared" si="358"/>
        <v>1.2776871110982645E-3</v>
      </c>
      <c r="R559" s="179">
        <f t="shared" si="358"/>
        <v>3.2303170855913161E-4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0.98585382928979182</v>
      </c>
      <c r="G560" s="179">
        <f t="shared" si="358"/>
        <v>0.97030794052653857</v>
      </c>
      <c r="H560" s="179">
        <f t="shared" si="358"/>
        <v>0.93665448059310785</v>
      </c>
      <c r="I560" s="179">
        <f t="shared" si="358"/>
        <v>0.86577361792694407</v>
      </c>
      <c r="J560" s="179">
        <f t="shared" si="358"/>
        <v>0.71275984015960614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0.42628091049068761</v>
      </c>
      <c r="L560" s="179">
        <f t="shared" si="358"/>
        <v>8.5550043522143127E-2</v>
      </c>
      <c r="M560" s="179">
        <f t="shared" si="358"/>
        <v>0</v>
      </c>
      <c r="N560" s="179">
        <f t="shared" si="358"/>
        <v>6.9507495837418679E-2</v>
      </c>
      <c r="O560" s="179">
        <f t="shared" si="358"/>
        <v>5.3174076754227875E-2</v>
      </c>
      <c r="P560" s="179">
        <f t="shared" si="358"/>
        <v>1.7842824257029294E-2</v>
      </c>
      <c r="Q560" s="179">
        <f t="shared" si="358"/>
        <v>5.0627642270379986E-3</v>
      </c>
      <c r="R560" s="179">
        <f t="shared" si="358"/>
        <v>1.2896816575539878E-3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0.99297283302934702</v>
      </c>
      <c r="G561" s="179">
        <f t="shared" si="358"/>
        <v>0.98535429232457838</v>
      </c>
      <c r="H561" s="179">
        <f t="shared" si="358"/>
        <v>0.96918672213778434</v>
      </c>
      <c r="I561" s="179">
        <f t="shared" si="358"/>
        <v>0.93605814066776349</v>
      </c>
      <c r="J561" s="179">
        <f t="shared" si="358"/>
        <v>0.86488752111672329</v>
      </c>
      <c r="K561" s="179">
        <f t="shared" si="358"/>
        <v>0.71466416546887701</v>
      </c>
      <c r="L561" s="179">
        <f t="shared" si="358"/>
        <v>0.41680374815859395</v>
      </c>
      <c r="M561" s="179">
        <f t="shared" si="358"/>
        <v>8.3203954526540919E-2</v>
      </c>
      <c r="N561" s="179">
        <f t="shared" si="358"/>
        <v>0</v>
      </c>
      <c r="O561" s="179">
        <f t="shared" si="358"/>
        <v>7.1006787809661021E-2</v>
      </c>
      <c r="P561" s="179">
        <f t="shared" si="358"/>
        <v>5.6094666172855356E-2</v>
      </c>
      <c r="Q561" s="179">
        <f t="shared" si="358"/>
        <v>1.942019049022355E-2</v>
      </c>
      <c r="R561" s="179">
        <f t="shared" si="358"/>
        <v>5.1176713835971617E-3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0.9964980336483229</v>
      </c>
      <c r="G562" s="179">
        <f t="shared" si="358"/>
        <v>0.99272856626900852</v>
      </c>
      <c r="H562" s="179">
        <f t="shared" si="358"/>
        <v>0.9848216907746592</v>
      </c>
      <c r="I562" s="179">
        <f t="shared" si="358"/>
        <v>0.96894751959824066</v>
      </c>
      <c r="J562" s="179">
        <f t="shared" si="358"/>
        <v>0.93568396289556166</v>
      </c>
      <c r="K562" s="179">
        <f t="shared" si="358"/>
        <v>0.86571304241318858</v>
      </c>
      <c r="L562" s="179">
        <f t="shared" si="358"/>
        <v>0.70893523017599325</v>
      </c>
      <c r="M562" s="179">
        <f t="shared" si="358"/>
        <v>0.41156968471197902</v>
      </c>
      <c r="N562" s="179">
        <f t="shared" si="358"/>
        <v>8.1160008439370879E-2</v>
      </c>
      <c r="O562" s="179">
        <f t="shared" si="358"/>
        <v>0</v>
      </c>
      <c r="P562" s="179">
        <f t="shared" si="358"/>
        <v>7.9106287817608603E-2</v>
      </c>
      <c r="Q562" s="179">
        <f t="shared" si="358"/>
        <v>6.364079817533734E-2</v>
      </c>
      <c r="R562" s="179">
        <f t="shared" si="358"/>
        <v>1.975839459981062E-2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0.99825193811923885</v>
      </c>
      <c r="G563" s="179">
        <f t="shared" si="358"/>
        <v>0.99637730201500141</v>
      </c>
      <c r="H563" s="179">
        <f t="shared" si="358"/>
        <v>0.99246953975227925</v>
      </c>
      <c r="I563" s="179">
        <f t="shared" si="358"/>
        <v>0.98471800537615861</v>
      </c>
      <c r="J563" s="179">
        <f t="shared" si="358"/>
        <v>0.96878168945986953</v>
      </c>
      <c r="K563" s="179">
        <f t="shared" si="358"/>
        <v>0.93603249061773874</v>
      </c>
      <c r="L563" s="179">
        <f t="shared" si="358"/>
        <v>0.86323905132808898</v>
      </c>
      <c r="M563" s="179">
        <f t="shared" si="358"/>
        <v>0.70574559431771111</v>
      </c>
      <c r="N563" s="179">
        <f t="shared" si="358"/>
        <v>0.40690878557637783</v>
      </c>
      <c r="O563" s="179">
        <f t="shared" si="358"/>
        <v>8.2559104929689403E-2</v>
      </c>
      <c r="P563" s="179">
        <f t="shared" si="358"/>
        <v>0</v>
      </c>
      <c r="Q563" s="179">
        <f t="shared" si="358"/>
        <v>9.9269536835380215E-2</v>
      </c>
      <c r="R563" s="179">
        <f t="shared" si="358"/>
        <v>6.6694284067951234E-2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0.99911970919837545</v>
      </c>
      <c r="G564" s="179">
        <f t="shared" si="358"/>
        <v>0.99817743492193645</v>
      </c>
      <c r="H564" s="179">
        <f t="shared" si="358"/>
        <v>0.99621951688992938</v>
      </c>
      <c r="I564" s="179">
        <f t="shared" si="358"/>
        <v>0.99236067546550122</v>
      </c>
      <c r="J564" s="179">
        <f t="shared" si="358"/>
        <v>0.98451593229297896</v>
      </c>
      <c r="K564" s="179">
        <f t="shared" si="358"/>
        <v>0.96867988051360099</v>
      </c>
      <c r="L564" s="179">
        <f t="shared" si="358"/>
        <v>0.93444354115274886</v>
      </c>
      <c r="M564" s="179">
        <f t="shared" si="358"/>
        <v>0.8606692448928811</v>
      </c>
      <c r="N564" s="179">
        <f t="shared" si="358"/>
        <v>0.70032782020495077</v>
      </c>
      <c r="O564" s="179">
        <f t="shared" si="358"/>
        <v>0.40601031770538415</v>
      </c>
      <c r="P564" s="179">
        <f t="shared" si="358"/>
        <v>8.7097690330509916E-2</v>
      </c>
      <c r="Q564" s="179">
        <f t="shared" si="358"/>
        <v>0</v>
      </c>
      <c r="R564" s="179">
        <f t="shared" si="358"/>
        <v>0.1152361798370659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0.99956702730552471</v>
      </c>
      <c r="G565" s="179">
        <f t="shared" si="358"/>
        <v>0.99910401649770952</v>
      </c>
      <c r="H565" s="179">
        <f t="shared" si="358"/>
        <v>0.99814356323012532</v>
      </c>
      <c r="I565" s="179">
        <f t="shared" si="358"/>
        <v>0.99625713364061652</v>
      </c>
      <c r="J565" s="179">
        <f t="shared" si="358"/>
        <v>0.99244617199971119</v>
      </c>
      <c r="K565" s="179">
        <f t="shared" si="358"/>
        <v>0.9848369746853457</v>
      </c>
      <c r="L565" s="179">
        <f t="shared" si="358"/>
        <v>0.96873829580853643</v>
      </c>
      <c r="M565" s="179">
        <f t="shared" si="358"/>
        <v>0.9349834539666072</v>
      </c>
      <c r="N565" s="179">
        <f t="shared" si="358"/>
        <v>0.86187314404868487</v>
      </c>
      <c r="O565" s="179">
        <f t="shared" si="358"/>
        <v>0.70739573302126968</v>
      </c>
      <c r="P565" s="179">
        <f t="shared" si="358"/>
        <v>0.43044963060504893</v>
      </c>
      <c r="Q565" s="179">
        <f t="shared" si="358"/>
        <v>0.1145990581784687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0.99994554910541444</v>
      </c>
      <c r="G566" s="179">
        <f t="shared" si="358"/>
        <v>0.99988736854729987</v>
      </c>
      <c r="H566" s="179">
        <f t="shared" si="358"/>
        <v>0.99976685488452244</v>
      </c>
      <c r="I566" s="179">
        <f t="shared" si="358"/>
        <v>0.9995308599821553</v>
      </c>
      <c r="J566" s="179">
        <f t="shared" si="358"/>
        <v>0.99905675804350247</v>
      </c>
      <c r="K566" s="179">
        <f t="shared" si="358"/>
        <v>0.99811981624004587</v>
      </c>
      <c r="L566" s="179">
        <f t="shared" si="358"/>
        <v>0.99618184894368278</v>
      </c>
      <c r="M566" s="179">
        <f t="shared" si="358"/>
        <v>0.99227557440583958</v>
      </c>
      <c r="N566" s="179">
        <f t="shared" si="358"/>
        <v>0.9843133069783937</v>
      </c>
      <c r="O566" s="179">
        <f t="shared" si="358"/>
        <v>0.9682158183425813</v>
      </c>
      <c r="P566" s="179">
        <f t="shared" si="358"/>
        <v>0.93614777135535321</v>
      </c>
      <c r="Q566" s="179">
        <f t="shared" si="358"/>
        <v>0.87628853708800725</v>
      </c>
      <c r="R566" s="179">
        <f t="shared" si="358"/>
        <v>0.74648504141654426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0.99999916233725217</v>
      </c>
      <c r="G567" s="179">
        <f t="shared" si="358"/>
        <v>0.99999826740274567</v>
      </c>
      <c r="H567" s="179">
        <f t="shared" si="358"/>
        <v>0.99999641404032746</v>
      </c>
      <c r="I567" s="179">
        <f t="shared" si="358"/>
        <v>0.99999278626344901</v>
      </c>
      <c r="J567" s="179">
        <f t="shared" si="358"/>
        <v>0.99998550414986798</v>
      </c>
      <c r="K567" s="179">
        <f t="shared" si="358"/>
        <v>0.99997113492954448</v>
      </c>
      <c r="L567" s="179">
        <f t="shared" si="358"/>
        <v>0.9999415187169084</v>
      </c>
      <c r="M567" s="179">
        <f t="shared" si="358"/>
        <v>0.99988223521813491</v>
      </c>
      <c r="N567" s="179">
        <f t="shared" si="358"/>
        <v>0.99976306113473379</v>
      </c>
      <c r="O567" s="179">
        <f t="shared" si="358"/>
        <v>0.99952786687125439</v>
      </c>
      <c r="P567" s="179">
        <f t="shared" si="358"/>
        <v>0.99907546022902682</v>
      </c>
      <c r="Q567" s="179">
        <f t="shared" si="358"/>
        <v>0.99826398770397462</v>
      </c>
      <c r="R567" s="179">
        <f t="shared" si="358"/>
        <v>0.9966082820476666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0.99999999999999989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0.99999999999999989</v>
      </c>
      <c r="J568" s="179">
        <f t="shared" si="372"/>
        <v>1.0000000000000002</v>
      </c>
      <c r="K568" s="179">
        <f t="shared" si="372"/>
        <v>0.99999999999999989</v>
      </c>
      <c r="L568" s="179">
        <f t="shared" si="372"/>
        <v>1</v>
      </c>
      <c r="M568" s="179">
        <f t="shared" si="372"/>
        <v>1.0000000000000002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0.99999999999999989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0.99999999999999989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0.99999999999999989</v>
      </c>
      <c r="J569" s="179">
        <f t="shared" si="372"/>
        <v>1.0000000000000002</v>
      </c>
      <c r="K569" s="179">
        <f t="shared" si="372"/>
        <v>0.99999999999999989</v>
      </c>
      <c r="L569" s="179">
        <f t="shared" si="372"/>
        <v>1</v>
      </c>
      <c r="M569" s="179">
        <f t="shared" si="372"/>
        <v>1.0000000000000002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0.99999999999999989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0.99999999999999989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0.99999999999999989</v>
      </c>
      <c r="J570" s="179">
        <f t="shared" si="372"/>
        <v>1.0000000000000002</v>
      </c>
      <c r="K570" s="179">
        <f t="shared" si="372"/>
        <v>0.99999999999999989</v>
      </c>
      <c r="L570" s="179">
        <f t="shared" si="372"/>
        <v>1</v>
      </c>
      <c r="M570" s="179">
        <f t="shared" si="372"/>
        <v>1.0000000000000002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0.99999999999999989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0.99999999999999989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0.99999999999999989</v>
      </c>
      <c r="J571" s="179">
        <f t="shared" si="372"/>
        <v>1.0000000000000002</v>
      </c>
      <c r="K571" s="179">
        <f t="shared" si="372"/>
        <v>0.99999999999999989</v>
      </c>
      <c r="L571" s="179">
        <f t="shared" si="372"/>
        <v>1</v>
      </c>
      <c r="M571" s="179">
        <f t="shared" si="372"/>
        <v>1.0000000000000002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0.99999999999999989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0.99999999999999989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0.99999999999999989</v>
      </c>
      <c r="J572" s="179">
        <f t="shared" si="372"/>
        <v>1.0000000000000002</v>
      </c>
      <c r="K572" s="179">
        <f t="shared" si="372"/>
        <v>0.99999999999999989</v>
      </c>
      <c r="L572" s="179">
        <f t="shared" si="372"/>
        <v>1</v>
      </c>
      <c r="M572" s="179">
        <f t="shared" si="372"/>
        <v>1.0000000000000002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0.99999999999999989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0.99999999999999989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0.99999999999999989</v>
      </c>
      <c r="J573" s="179">
        <f t="shared" si="372"/>
        <v>1.0000000000000002</v>
      </c>
      <c r="K573" s="179">
        <f t="shared" si="372"/>
        <v>0.99999999999999989</v>
      </c>
      <c r="L573" s="179">
        <f t="shared" si="372"/>
        <v>1</v>
      </c>
      <c r="M573" s="179">
        <f t="shared" si="372"/>
        <v>1.0000000000000002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0.99999999999999989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0.99999999999999989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0.99999999999999989</v>
      </c>
      <c r="J574" s="179">
        <f t="shared" si="372"/>
        <v>1.0000000000000002</v>
      </c>
      <c r="K574" s="179">
        <f t="shared" si="372"/>
        <v>0.99999999999999989</v>
      </c>
      <c r="L574" s="179">
        <f t="shared" si="372"/>
        <v>1</v>
      </c>
      <c r="M574" s="179">
        <f t="shared" si="372"/>
        <v>1.0000000000000002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0.99999999999999989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0.99999999999999989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0.99999999999999989</v>
      </c>
      <c r="J575" s="179">
        <f t="shared" si="372"/>
        <v>1.0000000000000002</v>
      </c>
      <c r="K575" s="179">
        <f t="shared" si="372"/>
        <v>0.99999999999999989</v>
      </c>
      <c r="L575" s="179">
        <f t="shared" si="372"/>
        <v>1</v>
      </c>
      <c r="M575" s="179">
        <f t="shared" si="372"/>
        <v>1.0000000000000002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0.99999999999999989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0.99999999999999989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0.99999999999999989</v>
      </c>
      <c r="J576" s="179">
        <f t="shared" si="372"/>
        <v>1.0000000000000002</v>
      </c>
      <c r="K576" s="179">
        <f t="shared" si="372"/>
        <v>0.99999999999999989</v>
      </c>
      <c r="L576" s="179">
        <f t="shared" si="372"/>
        <v>1</v>
      </c>
      <c r="M576" s="179">
        <f t="shared" si="372"/>
        <v>1.0000000000000002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0.99999999999999989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0.99999999999999989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0.99999999999999989</v>
      </c>
      <c r="J577" s="179">
        <f t="shared" si="372"/>
        <v>1.0000000000000002</v>
      </c>
      <c r="K577" s="179">
        <f t="shared" si="372"/>
        <v>0.99999999999999989</v>
      </c>
      <c r="L577" s="179">
        <f t="shared" si="372"/>
        <v>1</v>
      </c>
      <c r="M577" s="179">
        <f t="shared" si="372"/>
        <v>1.0000000000000002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0.99999999999999989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0.99999999999999989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0.99999999999999989</v>
      </c>
      <c r="J578" s="179">
        <f t="shared" si="372"/>
        <v>1.0000000000000002</v>
      </c>
      <c r="K578" s="179">
        <f t="shared" si="372"/>
        <v>0.99999999999999989</v>
      </c>
      <c r="L578" s="179">
        <f t="shared" si="372"/>
        <v>1</v>
      </c>
      <c r="M578" s="179">
        <f t="shared" si="372"/>
        <v>1.0000000000000002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0.99999999999999989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0.99999999999999989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0.99999999999999989</v>
      </c>
      <c r="J579" s="179">
        <f t="shared" si="372"/>
        <v>1.0000000000000002</v>
      </c>
      <c r="K579" s="179">
        <f t="shared" si="372"/>
        <v>0.99999999999999989</v>
      </c>
      <c r="L579" s="179">
        <f t="shared" si="372"/>
        <v>1</v>
      </c>
      <c r="M579" s="179">
        <f t="shared" si="372"/>
        <v>1.0000000000000002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0.99999999999999989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0.99999999999999989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0.99999999999999989</v>
      </c>
      <c r="J580" s="179">
        <f t="shared" si="372"/>
        <v>1.0000000000000002</v>
      </c>
      <c r="K580" s="179">
        <f t="shared" si="372"/>
        <v>0.99999999999999989</v>
      </c>
      <c r="L580" s="179">
        <f t="shared" si="372"/>
        <v>1</v>
      </c>
      <c r="M580" s="179">
        <f t="shared" si="372"/>
        <v>1.0000000000000002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0.99999999999999989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0.99999999999999989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0.99999999999999989</v>
      </c>
      <c r="J581" s="179">
        <f t="shared" si="372"/>
        <v>1.0000000000000002</v>
      </c>
      <c r="K581" s="179">
        <f t="shared" si="372"/>
        <v>0.99999999999999989</v>
      </c>
      <c r="L581" s="179">
        <f t="shared" si="372"/>
        <v>1</v>
      </c>
      <c r="M581" s="179">
        <f t="shared" si="372"/>
        <v>1.0000000000000002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0.99999999999999989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0.99999999999999989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0.99999999999999989</v>
      </c>
      <c r="J582" s="179">
        <f t="shared" si="372"/>
        <v>1.0000000000000002</v>
      </c>
      <c r="K582" s="179">
        <f t="shared" si="372"/>
        <v>0.99999999999999989</v>
      </c>
      <c r="L582" s="179">
        <f t="shared" si="372"/>
        <v>1</v>
      </c>
      <c r="M582" s="179">
        <f t="shared" si="372"/>
        <v>1.0000000000000002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0.99999999999999989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0.99999999999999989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0.99999999999999989</v>
      </c>
      <c r="J583" s="179">
        <f t="shared" si="372"/>
        <v>1.0000000000000002</v>
      </c>
      <c r="K583" s="179">
        <f t="shared" si="372"/>
        <v>0.99999999999999989</v>
      </c>
      <c r="L583" s="179">
        <f t="shared" si="372"/>
        <v>1</v>
      </c>
      <c r="M583" s="179">
        <f t="shared" si="372"/>
        <v>1.0000000000000002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0.99999999999999989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0.99999999999999989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0.99999999999999989</v>
      </c>
      <c r="J584" s="179">
        <f t="shared" si="381"/>
        <v>1.0000000000000002</v>
      </c>
      <c r="K584" s="179">
        <f t="shared" si="381"/>
        <v>0.99999999999999989</v>
      </c>
      <c r="L584" s="179">
        <f t="shared" si="381"/>
        <v>1</v>
      </c>
      <c r="M584" s="179">
        <f t="shared" si="381"/>
        <v>1.0000000000000002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0.99999999999999989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0.99999999999999989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0.99999999999999989</v>
      </c>
      <c r="J585" s="179">
        <f t="shared" si="381"/>
        <v>1.0000000000000002</v>
      </c>
      <c r="K585" s="179">
        <f t="shared" si="381"/>
        <v>0.99999999999999989</v>
      </c>
      <c r="L585" s="179">
        <f t="shared" si="381"/>
        <v>1</v>
      </c>
      <c r="M585" s="179">
        <f t="shared" si="381"/>
        <v>1.0000000000000002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0.99999999999999989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0.99999999999999989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0.99999999999999989</v>
      </c>
      <c r="J586" s="179">
        <f t="shared" si="381"/>
        <v>1.0000000000000002</v>
      </c>
      <c r="K586" s="179">
        <f t="shared" si="381"/>
        <v>0.99999999999999989</v>
      </c>
      <c r="L586" s="179">
        <f t="shared" si="381"/>
        <v>1</v>
      </c>
      <c r="M586" s="179">
        <f t="shared" si="381"/>
        <v>1.0000000000000002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0.99999999999999989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0.99999999999999989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0.99999999999999989</v>
      </c>
      <c r="J587" s="179">
        <f t="shared" si="381"/>
        <v>1.0000000000000002</v>
      </c>
      <c r="K587" s="179">
        <f t="shared" si="381"/>
        <v>0.99999999999999989</v>
      </c>
      <c r="L587" s="179">
        <f t="shared" si="381"/>
        <v>1</v>
      </c>
      <c r="M587" s="179">
        <f t="shared" si="381"/>
        <v>1.0000000000000002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0.99999999999999989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0.99999999999999989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0.99999999999999989</v>
      </c>
      <c r="J588" s="179">
        <f t="shared" si="381"/>
        <v>1.0000000000000002</v>
      </c>
      <c r="K588" s="179">
        <f t="shared" si="381"/>
        <v>0.99999999999999989</v>
      </c>
      <c r="L588" s="179">
        <f t="shared" si="381"/>
        <v>1</v>
      </c>
      <c r="M588" s="179">
        <f t="shared" si="381"/>
        <v>1.0000000000000002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0.99999999999999989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0.99999999999999989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0.99999999999999989</v>
      </c>
      <c r="J589" s="179">
        <f t="shared" si="381"/>
        <v>1.0000000000000002</v>
      </c>
      <c r="K589" s="179">
        <f t="shared" si="381"/>
        <v>0.99999999999999989</v>
      </c>
      <c r="L589" s="179">
        <f t="shared" si="381"/>
        <v>1</v>
      </c>
      <c r="M589" s="179">
        <f t="shared" si="381"/>
        <v>1.0000000000000002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0.99999999999999989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0.99999999999999989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0.99999999999999989</v>
      </c>
      <c r="J590" s="179">
        <f t="shared" si="381"/>
        <v>1.0000000000000002</v>
      </c>
      <c r="K590" s="179">
        <f t="shared" si="381"/>
        <v>0.99999999999999989</v>
      </c>
      <c r="L590" s="179">
        <f t="shared" si="381"/>
        <v>1</v>
      </c>
      <c r="M590" s="179">
        <f t="shared" si="381"/>
        <v>1.0000000000000002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0.99999999999999989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0.99999999999999989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0.99999999999999989</v>
      </c>
      <c r="J591" s="179">
        <f t="shared" si="381"/>
        <v>1.0000000000000002</v>
      </c>
      <c r="K591" s="179">
        <f t="shared" si="381"/>
        <v>0.99999999999999989</v>
      </c>
      <c r="L591" s="179">
        <f t="shared" si="381"/>
        <v>1</v>
      </c>
      <c r="M591" s="179">
        <f t="shared" si="381"/>
        <v>1.0000000000000002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0.99999999999999989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0.99999999999999989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0.99999999999999989</v>
      </c>
      <c r="J592" s="179">
        <f t="shared" si="381"/>
        <v>1.0000000000000002</v>
      </c>
      <c r="K592" s="179">
        <f t="shared" si="381"/>
        <v>0.99999999999999989</v>
      </c>
      <c r="L592" s="179">
        <f t="shared" si="381"/>
        <v>1</v>
      </c>
      <c r="M592" s="179">
        <f t="shared" si="381"/>
        <v>1.0000000000000002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0.99999999999999989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0.99999999999999989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0.99999999999999989</v>
      </c>
      <c r="J593" s="179">
        <f t="shared" si="381"/>
        <v>1.0000000000000002</v>
      </c>
      <c r="K593" s="179">
        <f t="shared" si="381"/>
        <v>0.99999999999999989</v>
      </c>
      <c r="L593" s="179">
        <f t="shared" si="381"/>
        <v>1</v>
      </c>
      <c r="M593" s="179">
        <f t="shared" si="381"/>
        <v>1.0000000000000002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0.99999999999999989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0.99999999999999989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0.99999999999999989</v>
      </c>
      <c r="J594" s="179">
        <f t="shared" si="381"/>
        <v>1.0000000000000002</v>
      </c>
      <c r="K594" s="179">
        <f t="shared" si="381"/>
        <v>0.99999999999999989</v>
      </c>
      <c r="L594" s="179">
        <f t="shared" si="381"/>
        <v>1</v>
      </c>
      <c r="M594" s="179">
        <f t="shared" si="381"/>
        <v>1.0000000000000002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0.99999999999999989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0.99999999999999989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0.99999999999999989</v>
      </c>
      <c r="J595" s="179">
        <f t="shared" si="381"/>
        <v>1.0000000000000002</v>
      </c>
      <c r="K595" s="179">
        <f t="shared" si="381"/>
        <v>0.99999999999999989</v>
      </c>
      <c r="L595" s="179">
        <f t="shared" si="381"/>
        <v>1</v>
      </c>
      <c r="M595" s="179">
        <f t="shared" si="381"/>
        <v>1.0000000000000002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0.99999999999999989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0.99999999999999989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0.99999999999999989</v>
      </c>
      <c r="J596" s="179">
        <f t="shared" si="381"/>
        <v>1.0000000000000002</v>
      </c>
      <c r="K596" s="179">
        <f t="shared" si="381"/>
        <v>0.99999999999999989</v>
      </c>
      <c r="L596" s="179">
        <f t="shared" si="381"/>
        <v>1</v>
      </c>
      <c r="M596" s="179">
        <f t="shared" si="381"/>
        <v>1.0000000000000002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0.99999999999999989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0.99999999999999989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0.99999999999999989</v>
      </c>
      <c r="J597" s="179">
        <f t="shared" si="381"/>
        <v>1.0000000000000002</v>
      </c>
      <c r="K597" s="179">
        <f t="shared" si="381"/>
        <v>0.99999999999999989</v>
      </c>
      <c r="L597" s="179">
        <f t="shared" si="381"/>
        <v>1</v>
      </c>
      <c r="M597" s="179">
        <f t="shared" si="381"/>
        <v>1.0000000000000002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0.99999999999999989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0.99999999999999989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0.99999999999999989</v>
      </c>
      <c r="J598" s="179">
        <f t="shared" si="381"/>
        <v>1.0000000000000002</v>
      </c>
      <c r="K598" s="179">
        <f t="shared" si="381"/>
        <v>0.99999999999999989</v>
      </c>
      <c r="L598" s="179">
        <f t="shared" si="381"/>
        <v>1</v>
      </c>
      <c r="M598" s="179">
        <f t="shared" si="381"/>
        <v>1.0000000000000002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0.99999999999999989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0.99999999999999989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0.99999999999999989</v>
      </c>
      <c r="J599" s="179">
        <f t="shared" si="381"/>
        <v>1.0000000000000002</v>
      </c>
      <c r="K599" s="179">
        <f t="shared" si="381"/>
        <v>0.99999999999999989</v>
      </c>
      <c r="L599" s="179">
        <f t="shared" si="381"/>
        <v>1</v>
      </c>
      <c r="M599" s="179">
        <f t="shared" si="381"/>
        <v>1.0000000000000002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0.99999999999999989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0.99999999999999989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0.99999999999999989</v>
      </c>
      <c r="J600" s="179">
        <f t="shared" si="389"/>
        <v>1.0000000000000002</v>
      </c>
      <c r="K600" s="179">
        <f t="shared" si="389"/>
        <v>0.99999999999999989</v>
      </c>
      <c r="L600" s="179">
        <f t="shared" si="389"/>
        <v>1</v>
      </c>
      <c r="M600" s="179">
        <f t="shared" si="389"/>
        <v>1.0000000000000002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0.99999999999999989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0.99999999999999989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0.99999999999999989</v>
      </c>
      <c r="J601" s="179">
        <f t="shared" si="389"/>
        <v>1.0000000000000002</v>
      </c>
      <c r="K601" s="179">
        <f t="shared" si="389"/>
        <v>0.99999999999999989</v>
      </c>
      <c r="L601" s="179">
        <f t="shared" si="389"/>
        <v>1</v>
      </c>
      <c r="M601" s="179">
        <f t="shared" si="389"/>
        <v>1.0000000000000002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0.99999999999999989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0.99999999999999989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0.99999999999999989</v>
      </c>
      <c r="J602" s="179">
        <f t="shared" si="389"/>
        <v>1.0000000000000002</v>
      </c>
      <c r="K602" s="179">
        <f t="shared" si="389"/>
        <v>0.99999999999999989</v>
      </c>
      <c r="L602" s="179">
        <f t="shared" si="389"/>
        <v>1</v>
      </c>
      <c r="M602" s="179">
        <f t="shared" si="389"/>
        <v>1.0000000000000002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0.99999999999999989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0.99999999999999989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0.99999999999999989</v>
      </c>
      <c r="J603" s="179">
        <f t="shared" si="389"/>
        <v>1.0000000000000002</v>
      </c>
      <c r="K603" s="179">
        <f t="shared" si="389"/>
        <v>0.99999999999999989</v>
      </c>
      <c r="L603" s="179">
        <f t="shared" si="389"/>
        <v>1</v>
      </c>
      <c r="M603" s="179">
        <f t="shared" si="389"/>
        <v>1.0000000000000002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0.99999999999999989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0.99999999999999989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0.99999999999999989</v>
      </c>
      <c r="J604" s="179">
        <f t="shared" si="389"/>
        <v>1.0000000000000002</v>
      </c>
      <c r="K604" s="179">
        <f t="shared" si="389"/>
        <v>0.99999999999999989</v>
      </c>
      <c r="L604" s="179">
        <f t="shared" si="389"/>
        <v>1</v>
      </c>
      <c r="M604" s="179">
        <f t="shared" si="389"/>
        <v>1.0000000000000002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0.99999999999999989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0.99999999999999989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0.99999999999999989</v>
      </c>
      <c r="J605" s="179">
        <f t="shared" si="389"/>
        <v>1.0000000000000002</v>
      </c>
      <c r="K605" s="179">
        <f t="shared" si="389"/>
        <v>0.99999999999999989</v>
      </c>
      <c r="L605" s="179">
        <f t="shared" si="389"/>
        <v>1</v>
      </c>
      <c r="M605" s="179">
        <f t="shared" si="389"/>
        <v>1.0000000000000002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0.99999999999999989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0.99999999999999989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0.99999999999999989</v>
      </c>
      <c r="J606" s="179">
        <f t="shared" si="389"/>
        <v>1.0000000000000002</v>
      </c>
      <c r="K606" s="179">
        <f t="shared" si="389"/>
        <v>0.99999999999999989</v>
      </c>
      <c r="L606" s="179">
        <f t="shared" si="389"/>
        <v>1</v>
      </c>
      <c r="M606" s="179">
        <f t="shared" si="389"/>
        <v>1.0000000000000002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0.99999999999999989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0.99999999999999989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0.99999999999999989</v>
      </c>
      <c r="J607" s="179">
        <f t="shared" si="389"/>
        <v>1.0000000000000002</v>
      </c>
      <c r="K607" s="179">
        <f t="shared" si="389"/>
        <v>0.99999999999999989</v>
      </c>
      <c r="L607" s="179">
        <f t="shared" si="389"/>
        <v>1</v>
      </c>
      <c r="M607" s="179">
        <f t="shared" si="389"/>
        <v>1.0000000000000002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0.99999999999999989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0.99999999999999989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0.99999999999999989</v>
      </c>
      <c r="J608" s="179">
        <f t="shared" si="389"/>
        <v>1.0000000000000002</v>
      </c>
      <c r="K608" s="179">
        <f t="shared" si="389"/>
        <v>0.99999999999999989</v>
      </c>
      <c r="L608" s="179">
        <f t="shared" si="389"/>
        <v>1</v>
      </c>
      <c r="M608" s="179">
        <f t="shared" si="389"/>
        <v>1.0000000000000002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0.99999999999999989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0.99999999999999989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0.99999999999999989</v>
      </c>
      <c r="J609" s="179">
        <f t="shared" si="389"/>
        <v>1.0000000000000002</v>
      </c>
      <c r="K609" s="179">
        <f t="shared" si="389"/>
        <v>0.99999999999999989</v>
      </c>
      <c r="L609" s="179">
        <f t="shared" si="389"/>
        <v>1</v>
      </c>
      <c r="M609" s="179">
        <f t="shared" si="389"/>
        <v>1.0000000000000002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0.99999999999999989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0.99999999999999989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0.99999999999999989</v>
      </c>
      <c r="J610" s="179">
        <f t="shared" si="389"/>
        <v>1.0000000000000002</v>
      </c>
      <c r="K610" s="179">
        <f t="shared" si="389"/>
        <v>0.99999999999999989</v>
      </c>
      <c r="L610" s="179">
        <f t="shared" si="389"/>
        <v>1</v>
      </c>
      <c r="M610" s="179">
        <f t="shared" si="389"/>
        <v>1.0000000000000002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0.99999999999999989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0.99999999999999989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0.99999999999999989</v>
      </c>
      <c r="J611" s="179">
        <f t="shared" si="389"/>
        <v>1.0000000000000002</v>
      </c>
      <c r="K611" s="179">
        <f t="shared" si="389"/>
        <v>0.99999999999999989</v>
      </c>
      <c r="L611" s="179">
        <f t="shared" si="389"/>
        <v>1</v>
      </c>
      <c r="M611" s="179">
        <f t="shared" si="389"/>
        <v>1.0000000000000002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0.99999999999999989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0.99999999999999989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0.99999999999999989</v>
      </c>
      <c r="J612" s="179">
        <f t="shared" si="389"/>
        <v>1.0000000000000002</v>
      </c>
      <c r="K612" s="179">
        <f t="shared" si="389"/>
        <v>0.99999999999999989</v>
      </c>
      <c r="L612" s="179">
        <f t="shared" si="389"/>
        <v>1</v>
      </c>
      <c r="M612" s="179">
        <f t="shared" si="389"/>
        <v>1.0000000000000002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0.99999999999999989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0.99999999999999989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0.99999999999999989</v>
      </c>
      <c r="J613" s="179">
        <f t="shared" si="389"/>
        <v>1.0000000000000002</v>
      </c>
      <c r="K613" s="179">
        <f t="shared" si="389"/>
        <v>0.99999999999999989</v>
      </c>
      <c r="L613" s="179">
        <f t="shared" si="389"/>
        <v>1</v>
      </c>
      <c r="M613" s="179">
        <f t="shared" si="389"/>
        <v>1.0000000000000002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0.99999999999999989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0.99999999999999989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0.99999999999999989</v>
      </c>
      <c r="J614" s="179">
        <f t="shared" si="389"/>
        <v>1.0000000000000002</v>
      </c>
      <c r="K614" s="179">
        <f t="shared" si="389"/>
        <v>0.99999999999999989</v>
      </c>
      <c r="L614" s="179">
        <f t="shared" si="389"/>
        <v>1</v>
      </c>
      <c r="M614" s="179">
        <f t="shared" si="389"/>
        <v>1.0000000000000002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0.99999999999999989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0.99999999999999989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0.99999999999999989</v>
      </c>
      <c r="J615" s="179">
        <f t="shared" si="389"/>
        <v>1.0000000000000002</v>
      </c>
      <c r="K615" s="179">
        <f t="shared" si="389"/>
        <v>0.99999999999999989</v>
      </c>
      <c r="L615" s="179">
        <f t="shared" si="389"/>
        <v>1</v>
      </c>
      <c r="M615" s="179">
        <f t="shared" si="389"/>
        <v>1.0000000000000002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0.99999999999999989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0.99999999999999989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0.99999999999999989</v>
      </c>
      <c r="J616" s="179">
        <f t="shared" si="398"/>
        <v>1.0000000000000002</v>
      </c>
      <c r="K616" s="179">
        <f t="shared" si="398"/>
        <v>0.99999999999999989</v>
      </c>
      <c r="L616" s="179">
        <f t="shared" si="398"/>
        <v>1</v>
      </c>
      <c r="M616" s="179">
        <f t="shared" si="398"/>
        <v>1.0000000000000002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0.99999999999999989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0.99999999999999989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0.99999999999999989</v>
      </c>
      <c r="J617" s="179">
        <f t="shared" si="398"/>
        <v>1.0000000000000002</v>
      </c>
      <c r="K617" s="179">
        <f t="shared" si="398"/>
        <v>0.99999999999999989</v>
      </c>
      <c r="L617" s="179">
        <f t="shared" si="398"/>
        <v>1</v>
      </c>
      <c r="M617" s="179">
        <f t="shared" si="398"/>
        <v>1.0000000000000002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0.99999999999999989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0.99999999999999989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0.99999999999999989</v>
      </c>
      <c r="J618" s="179">
        <f t="shared" si="398"/>
        <v>1.0000000000000002</v>
      </c>
      <c r="K618" s="179">
        <f t="shared" si="398"/>
        <v>0.99999999999999989</v>
      </c>
      <c r="L618" s="179">
        <f t="shared" si="398"/>
        <v>1</v>
      </c>
      <c r="M618" s="179">
        <f t="shared" si="398"/>
        <v>1.0000000000000002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0.99999999999999989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0.99999999999999989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0.99999999999999989</v>
      </c>
      <c r="J619" s="179">
        <f t="shared" si="398"/>
        <v>1.0000000000000002</v>
      </c>
      <c r="K619" s="179">
        <f t="shared" si="398"/>
        <v>0.99999999999999989</v>
      </c>
      <c r="L619" s="179">
        <f t="shared" si="398"/>
        <v>1</v>
      </c>
      <c r="M619" s="179">
        <f t="shared" si="398"/>
        <v>1.0000000000000002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0.99999999999999989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0.99999999999999989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0.99999999999999989</v>
      </c>
      <c r="J620" s="179">
        <f t="shared" si="398"/>
        <v>1.0000000000000002</v>
      </c>
      <c r="K620" s="179">
        <f t="shared" si="398"/>
        <v>0.99999999999999989</v>
      </c>
      <c r="L620" s="179">
        <f t="shared" si="398"/>
        <v>1</v>
      </c>
      <c r="M620" s="179">
        <f t="shared" si="398"/>
        <v>1.0000000000000002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0.99999999999999989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0.99999999999999989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0.99999999999999989</v>
      </c>
      <c r="J621" s="179">
        <f t="shared" si="398"/>
        <v>1.0000000000000002</v>
      </c>
      <c r="K621" s="179">
        <f t="shared" si="398"/>
        <v>0.99999999999999989</v>
      </c>
      <c r="L621" s="179">
        <f t="shared" si="398"/>
        <v>1</v>
      </c>
      <c r="M621" s="179">
        <f t="shared" si="398"/>
        <v>1.0000000000000002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0.99999999999999989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0.99999999999999989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0.99999999999999989</v>
      </c>
      <c r="J622" s="179">
        <f t="shared" si="398"/>
        <v>1.0000000000000002</v>
      </c>
      <c r="K622" s="179">
        <f t="shared" si="398"/>
        <v>0.99999999999999989</v>
      </c>
      <c r="L622" s="179">
        <f t="shared" si="398"/>
        <v>1</v>
      </c>
      <c r="M622" s="179">
        <f t="shared" si="398"/>
        <v>1.0000000000000002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0.99999999999999989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0.99999999999999989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0.99999999999999989</v>
      </c>
      <c r="J623" s="179">
        <f t="shared" si="398"/>
        <v>1.0000000000000002</v>
      </c>
      <c r="K623" s="179">
        <f t="shared" si="398"/>
        <v>0.99999999999999989</v>
      </c>
      <c r="L623" s="179">
        <f t="shared" si="398"/>
        <v>1</v>
      </c>
      <c r="M623" s="179">
        <f t="shared" si="398"/>
        <v>1.0000000000000002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0.99999999999999989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0.99999999999999989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0.99999999999999989</v>
      </c>
      <c r="J624" s="179">
        <f t="shared" si="398"/>
        <v>1.0000000000000002</v>
      </c>
      <c r="K624" s="179">
        <f t="shared" si="398"/>
        <v>0.99999999999999989</v>
      </c>
      <c r="L624" s="179">
        <f t="shared" si="398"/>
        <v>1</v>
      </c>
      <c r="M624" s="179">
        <f t="shared" si="398"/>
        <v>1.0000000000000002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0.99999999999999989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0.99999999999999989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0.99999999999999989</v>
      </c>
      <c r="J625" s="179">
        <f t="shared" si="398"/>
        <v>1.0000000000000002</v>
      </c>
      <c r="K625" s="179">
        <f t="shared" si="398"/>
        <v>0.99999999999999989</v>
      </c>
      <c r="L625" s="179">
        <f t="shared" si="398"/>
        <v>1</v>
      </c>
      <c r="M625" s="179">
        <f t="shared" si="398"/>
        <v>1.0000000000000002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0.99999999999999989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0.99999999999999989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0.99999999999999989</v>
      </c>
      <c r="J626" s="179">
        <f t="shared" si="398"/>
        <v>1.0000000000000002</v>
      </c>
      <c r="K626" s="179">
        <f t="shared" si="398"/>
        <v>0.99999999999999989</v>
      </c>
      <c r="L626" s="179">
        <f t="shared" si="398"/>
        <v>1</v>
      </c>
      <c r="M626" s="179">
        <f t="shared" si="398"/>
        <v>1.0000000000000002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0.99999999999999989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0.99999999999999989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0.99999999999999989</v>
      </c>
      <c r="J627" s="179">
        <f t="shared" si="398"/>
        <v>1.0000000000000002</v>
      </c>
      <c r="K627" s="179">
        <f t="shared" si="398"/>
        <v>0.99999999999999989</v>
      </c>
      <c r="L627" s="179">
        <f t="shared" si="398"/>
        <v>1</v>
      </c>
      <c r="M627" s="179">
        <f t="shared" si="398"/>
        <v>1.0000000000000002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0.99999999999999989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0.99999999999999989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0.99999999999999989</v>
      </c>
      <c r="J628" s="179">
        <f t="shared" si="398"/>
        <v>1.0000000000000002</v>
      </c>
      <c r="K628" s="179">
        <f t="shared" si="398"/>
        <v>0.99999999999999989</v>
      </c>
      <c r="L628" s="179">
        <f t="shared" si="398"/>
        <v>1</v>
      </c>
      <c r="M628" s="179">
        <f t="shared" si="398"/>
        <v>1.0000000000000002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0.99999999999999989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0.99999999999999989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0.99999999999999989</v>
      </c>
      <c r="J629" s="179">
        <f t="shared" si="398"/>
        <v>1.0000000000000002</v>
      </c>
      <c r="K629" s="179">
        <f t="shared" si="398"/>
        <v>0.99999999999999989</v>
      </c>
      <c r="L629" s="179">
        <f t="shared" si="398"/>
        <v>1</v>
      </c>
      <c r="M629" s="179">
        <f t="shared" si="398"/>
        <v>1.0000000000000002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0.99999999999999989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0.99999999999999989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0.99999999999999989</v>
      </c>
      <c r="J630" s="179">
        <f t="shared" si="398"/>
        <v>1.0000000000000002</v>
      </c>
      <c r="K630" s="179">
        <f t="shared" si="398"/>
        <v>0.99999999999999989</v>
      </c>
      <c r="L630" s="179">
        <f t="shared" si="398"/>
        <v>1</v>
      </c>
      <c r="M630" s="179">
        <f t="shared" si="398"/>
        <v>1.0000000000000002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0.99999999999999989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0.99999999999999989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0.99999999999999989</v>
      </c>
      <c r="J631" s="179">
        <f t="shared" si="398"/>
        <v>1.0000000000000002</v>
      </c>
      <c r="K631" s="179">
        <f t="shared" si="398"/>
        <v>0.99999999999999989</v>
      </c>
      <c r="L631" s="179">
        <f t="shared" si="398"/>
        <v>1</v>
      </c>
      <c r="M631" s="179">
        <f t="shared" si="398"/>
        <v>1.0000000000000002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0.99999999999999989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0.99999999999999989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0.99999999999999989</v>
      </c>
      <c r="J632" s="179">
        <f t="shared" si="407"/>
        <v>1.0000000000000002</v>
      </c>
      <c r="K632" s="179">
        <f t="shared" si="407"/>
        <v>0.99999999999999989</v>
      </c>
      <c r="L632" s="179">
        <f t="shared" si="407"/>
        <v>1</v>
      </c>
      <c r="M632" s="179">
        <f t="shared" si="407"/>
        <v>1.0000000000000002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0.99999999999999989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0.99999999999999989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0.99999999999999989</v>
      </c>
      <c r="J633" s="179">
        <f t="shared" si="407"/>
        <v>1.0000000000000002</v>
      </c>
      <c r="K633" s="179">
        <f t="shared" si="407"/>
        <v>0.99999999999999989</v>
      </c>
      <c r="L633" s="179">
        <f t="shared" si="407"/>
        <v>1</v>
      </c>
      <c r="M633" s="179">
        <f t="shared" si="407"/>
        <v>1.0000000000000002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0.99999999999999989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0.99999999999999989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0.99999999999999989</v>
      </c>
      <c r="J634" s="179">
        <f t="shared" si="407"/>
        <v>1.0000000000000002</v>
      </c>
      <c r="K634" s="179">
        <f t="shared" si="407"/>
        <v>0.99999999999999989</v>
      </c>
      <c r="L634" s="179">
        <f t="shared" si="407"/>
        <v>1</v>
      </c>
      <c r="M634" s="179">
        <f t="shared" si="407"/>
        <v>1.0000000000000002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0.99999999999999989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0.99999999999999989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0.99999999999999989</v>
      </c>
      <c r="J635" s="179">
        <f t="shared" si="407"/>
        <v>1.0000000000000002</v>
      </c>
      <c r="K635" s="179">
        <f t="shared" si="407"/>
        <v>0.99999999999999989</v>
      </c>
      <c r="L635" s="179">
        <f t="shared" si="407"/>
        <v>1</v>
      </c>
      <c r="M635" s="179">
        <f t="shared" si="407"/>
        <v>1.0000000000000002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0.99999999999999989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0.99999999999999989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0.99999999999999989</v>
      </c>
      <c r="J636" s="179">
        <f t="shared" si="407"/>
        <v>1.0000000000000002</v>
      </c>
      <c r="K636" s="179">
        <f t="shared" si="407"/>
        <v>0.99999999999999989</v>
      </c>
      <c r="L636" s="179">
        <f t="shared" si="407"/>
        <v>1</v>
      </c>
      <c r="M636" s="179">
        <f t="shared" si="407"/>
        <v>1.0000000000000002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0.99999999999999989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0.99999999999999989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0.99999999999999989</v>
      </c>
      <c r="J637" s="179">
        <f t="shared" si="407"/>
        <v>1.0000000000000002</v>
      </c>
      <c r="K637" s="179">
        <f t="shared" si="407"/>
        <v>0.99999999999999989</v>
      </c>
      <c r="L637" s="179">
        <f t="shared" si="407"/>
        <v>1</v>
      </c>
      <c r="M637" s="179">
        <f t="shared" si="407"/>
        <v>1.0000000000000002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0.99999999999999989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0.99999999999999989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0.99999999999999989</v>
      </c>
      <c r="J638" s="179">
        <f t="shared" si="407"/>
        <v>1.0000000000000002</v>
      </c>
      <c r="K638" s="179">
        <f t="shared" si="407"/>
        <v>0.99999999999999989</v>
      </c>
      <c r="L638" s="179">
        <f t="shared" si="407"/>
        <v>1</v>
      </c>
      <c r="M638" s="179">
        <f t="shared" si="407"/>
        <v>1.0000000000000002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0.99999999999999989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0.99999999999999989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0.99999999999999989</v>
      </c>
      <c r="J639" s="179">
        <f t="shared" si="407"/>
        <v>1.0000000000000002</v>
      </c>
      <c r="K639" s="179">
        <f t="shared" si="407"/>
        <v>0.99999999999999989</v>
      </c>
      <c r="L639" s="179">
        <f t="shared" si="407"/>
        <v>1</v>
      </c>
      <c r="M639" s="179">
        <f t="shared" si="407"/>
        <v>1.0000000000000002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0.99999999999999989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0.99999999999999989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0.99999999999999989</v>
      </c>
      <c r="J640" s="179">
        <f t="shared" si="407"/>
        <v>1.0000000000000002</v>
      </c>
      <c r="K640" s="179">
        <f t="shared" si="407"/>
        <v>0.99999999999999989</v>
      </c>
      <c r="L640" s="179">
        <f t="shared" si="407"/>
        <v>1</v>
      </c>
      <c r="M640" s="179">
        <f t="shared" si="407"/>
        <v>1.0000000000000002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0.99999999999999989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0.99999999999999989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0.99999999999999989</v>
      </c>
      <c r="J641" s="179">
        <f t="shared" si="407"/>
        <v>1.0000000000000002</v>
      </c>
      <c r="K641" s="179">
        <f t="shared" si="407"/>
        <v>0.99999999999999989</v>
      </c>
      <c r="L641" s="179">
        <f t="shared" si="407"/>
        <v>1</v>
      </c>
      <c r="M641" s="179">
        <f t="shared" si="407"/>
        <v>1.0000000000000002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0.99999999999999989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0.99999999999999989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0.99999999999999989</v>
      </c>
      <c r="J642" s="179">
        <f t="shared" si="407"/>
        <v>1.0000000000000002</v>
      </c>
      <c r="K642" s="179">
        <f t="shared" si="407"/>
        <v>0.99999999999999989</v>
      </c>
      <c r="L642" s="179">
        <f t="shared" si="407"/>
        <v>1</v>
      </c>
      <c r="M642" s="179">
        <f t="shared" si="407"/>
        <v>1.0000000000000002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0.99999999999999989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0.99999999999999989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0.99999999999999989</v>
      </c>
      <c r="J643" s="179">
        <f t="shared" si="407"/>
        <v>1.0000000000000002</v>
      </c>
      <c r="K643" s="179">
        <f t="shared" si="407"/>
        <v>0.99999999999999989</v>
      </c>
      <c r="L643" s="179">
        <f t="shared" si="407"/>
        <v>1</v>
      </c>
      <c r="M643" s="179">
        <f t="shared" si="407"/>
        <v>1.0000000000000002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0.99999999999999989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0.99999999999999989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0.99999999999999989</v>
      </c>
      <c r="J644" s="179">
        <f t="shared" si="407"/>
        <v>1.0000000000000002</v>
      </c>
      <c r="K644" s="179">
        <f t="shared" si="407"/>
        <v>0.99999999999999989</v>
      </c>
      <c r="L644" s="179">
        <f t="shared" si="407"/>
        <v>1</v>
      </c>
      <c r="M644" s="179">
        <f t="shared" si="407"/>
        <v>1.0000000000000002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0.99999999999999989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0.99999999999999989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0.99999999999999989</v>
      </c>
      <c r="J645" s="179">
        <f t="shared" si="407"/>
        <v>1.0000000000000002</v>
      </c>
      <c r="K645" s="179">
        <f t="shared" si="407"/>
        <v>0.99999999999999989</v>
      </c>
      <c r="L645" s="179">
        <f t="shared" si="407"/>
        <v>1</v>
      </c>
      <c r="M645" s="179">
        <f t="shared" si="407"/>
        <v>1.0000000000000002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0.99999999999999989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0.99999999999999989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0.99999999999999989</v>
      </c>
      <c r="J646" s="179">
        <f t="shared" si="407"/>
        <v>1.0000000000000002</v>
      </c>
      <c r="K646" s="179">
        <f t="shared" si="407"/>
        <v>0.99999999999999989</v>
      </c>
      <c r="L646" s="179">
        <f t="shared" si="407"/>
        <v>1</v>
      </c>
      <c r="M646" s="179">
        <f t="shared" si="407"/>
        <v>1.0000000000000002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0.99999999999999989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0.99999999999999989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0.99999999999999989</v>
      </c>
      <c r="J647" s="179">
        <f t="shared" si="407"/>
        <v>1.0000000000000002</v>
      </c>
      <c r="K647" s="179">
        <f t="shared" si="407"/>
        <v>0.99999999999999989</v>
      </c>
      <c r="L647" s="179">
        <f t="shared" si="407"/>
        <v>1</v>
      </c>
      <c r="M647" s="179">
        <f t="shared" si="407"/>
        <v>1.0000000000000002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0.99999999999999989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0.99999999999999989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0.99999999999999989</v>
      </c>
      <c r="J648" s="179">
        <f t="shared" si="416"/>
        <v>1.0000000000000002</v>
      </c>
      <c r="K648" s="179">
        <f t="shared" si="416"/>
        <v>0.99999999999999989</v>
      </c>
      <c r="L648" s="179">
        <f t="shared" si="416"/>
        <v>1</v>
      </c>
      <c r="M648" s="179">
        <f t="shared" si="416"/>
        <v>1.0000000000000002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0.99999999999999989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0.99999999999999989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0.99999999999999989</v>
      </c>
      <c r="J649" s="179">
        <f t="shared" si="416"/>
        <v>1.0000000000000002</v>
      </c>
      <c r="K649" s="179">
        <f t="shared" si="416"/>
        <v>0.99999999999999989</v>
      </c>
      <c r="L649" s="179">
        <f t="shared" si="416"/>
        <v>1</v>
      </c>
      <c r="M649" s="179">
        <f t="shared" si="416"/>
        <v>1.0000000000000002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0.99999999999999989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0.99999999999999989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0.99999999999999989</v>
      </c>
      <c r="J650" s="179">
        <f t="shared" si="416"/>
        <v>1.0000000000000002</v>
      </c>
      <c r="K650" s="179">
        <f t="shared" si="416"/>
        <v>0.99999999999999989</v>
      </c>
      <c r="L650" s="179">
        <f t="shared" si="416"/>
        <v>1</v>
      </c>
      <c r="M650" s="179">
        <f t="shared" si="416"/>
        <v>1.0000000000000002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0.99999999999999989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0.99999999999999989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0.99999999999999989</v>
      </c>
      <c r="J651" s="179">
        <f t="shared" si="416"/>
        <v>1.0000000000000002</v>
      </c>
      <c r="K651" s="179">
        <f t="shared" si="416"/>
        <v>0.99999999999999989</v>
      </c>
      <c r="L651" s="179">
        <f t="shared" si="416"/>
        <v>1</v>
      </c>
      <c r="M651" s="179">
        <f t="shared" si="416"/>
        <v>1.0000000000000002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0.99999999999999989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0.99999999999999989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0.99999999999999989</v>
      </c>
      <c r="J652" s="179">
        <f t="shared" si="416"/>
        <v>1.0000000000000002</v>
      </c>
      <c r="K652" s="179">
        <f t="shared" si="416"/>
        <v>0.99999999999999989</v>
      </c>
      <c r="L652" s="179">
        <f t="shared" si="416"/>
        <v>1</v>
      </c>
      <c r="M652" s="179">
        <f t="shared" si="416"/>
        <v>1.0000000000000002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0.99999999999999989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0.99999999999999989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0.99999999999999989</v>
      </c>
      <c r="J653" s="179">
        <f t="shared" si="416"/>
        <v>1.0000000000000002</v>
      </c>
      <c r="K653" s="179">
        <f t="shared" si="416"/>
        <v>0.99999999999999989</v>
      </c>
      <c r="L653" s="179">
        <f t="shared" si="416"/>
        <v>1</v>
      </c>
      <c r="M653" s="179">
        <f t="shared" si="416"/>
        <v>1.0000000000000002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0.99999999999999989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0.99999999999999989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0.99999999999999989</v>
      </c>
      <c r="J654" s="179">
        <f t="shared" si="416"/>
        <v>1.0000000000000002</v>
      </c>
      <c r="K654" s="179">
        <f t="shared" si="416"/>
        <v>0.99999999999999989</v>
      </c>
      <c r="L654" s="179">
        <f t="shared" si="416"/>
        <v>1</v>
      </c>
      <c r="M654" s="179">
        <f t="shared" si="416"/>
        <v>1.0000000000000002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0.99999999999999989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0.99999999999999989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0.99999999999999989</v>
      </c>
      <c r="J655" s="179">
        <f t="shared" si="416"/>
        <v>1.0000000000000002</v>
      </c>
      <c r="K655" s="179">
        <f t="shared" si="416"/>
        <v>0.99999999999999989</v>
      </c>
      <c r="L655" s="179">
        <f t="shared" si="416"/>
        <v>1</v>
      </c>
      <c r="M655" s="179">
        <f t="shared" si="416"/>
        <v>1.0000000000000002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0.99999999999999989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0.99999999999999989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0.99999999999999989</v>
      </c>
      <c r="J656" s="179">
        <f t="shared" si="416"/>
        <v>1.0000000000000002</v>
      </c>
      <c r="K656" s="179">
        <f t="shared" si="416"/>
        <v>0.99999999999999989</v>
      </c>
      <c r="L656" s="179">
        <f t="shared" si="416"/>
        <v>1</v>
      </c>
      <c r="M656" s="179">
        <f t="shared" si="416"/>
        <v>1.0000000000000002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0.99999999999999989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0.99999999999999989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0.99999999999999989</v>
      </c>
      <c r="J657" s="179">
        <f t="shared" si="416"/>
        <v>1.0000000000000002</v>
      </c>
      <c r="K657" s="179">
        <f t="shared" si="416"/>
        <v>0.99999999999999989</v>
      </c>
      <c r="L657" s="179">
        <f t="shared" si="416"/>
        <v>1</v>
      </c>
      <c r="M657" s="179">
        <f t="shared" si="416"/>
        <v>1.0000000000000002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0.99999999999999989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0.99999999999999989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0.99999999999999989</v>
      </c>
      <c r="J658" s="179">
        <f t="shared" si="416"/>
        <v>1.0000000000000002</v>
      </c>
      <c r="K658" s="179">
        <f t="shared" si="416"/>
        <v>0.99999999999999989</v>
      </c>
      <c r="L658" s="179">
        <f t="shared" si="416"/>
        <v>1</v>
      </c>
      <c r="M658" s="179">
        <f t="shared" si="416"/>
        <v>1.0000000000000002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0.99999999999999989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0.99999999999999989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0.99999999999999989</v>
      </c>
      <c r="J659" s="179">
        <f t="shared" si="416"/>
        <v>1.0000000000000002</v>
      </c>
      <c r="K659" s="179">
        <f t="shared" si="416"/>
        <v>0.99999999999999989</v>
      </c>
      <c r="L659" s="179">
        <f t="shared" si="416"/>
        <v>1</v>
      </c>
      <c r="M659" s="179">
        <f t="shared" si="416"/>
        <v>1.0000000000000002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0.99999999999999989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0.99999999999999989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0.99999999999999989</v>
      </c>
      <c r="J660" s="179">
        <f t="shared" si="416"/>
        <v>1.0000000000000002</v>
      </c>
      <c r="K660" s="179">
        <f t="shared" si="416"/>
        <v>0.99999999999999989</v>
      </c>
      <c r="L660" s="179">
        <f t="shared" si="416"/>
        <v>1</v>
      </c>
      <c r="M660" s="179">
        <f t="shared" si="416"/>
        <v>1.0000000000000002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0.99999999999999989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0.99999999999999989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0.99999999999999989</v>
      </c>
      <c r="J661" s="179">
        <f t="shared" si="416"/>
        <v>1.0000000000000002</v>
      </c>
      <c r="K661" s="179">
        <f t="shared" si="416"/>
        <v>0.99999999999999989</v>
      </c>
      <c r="L661" s="179">
        <f t="shared" si="416"/>
        <v>1</v>
      </c>
      <c r="M661" s="179">
        <f t="shared" si="416"/>
        <v>1.0000000000000002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0.99999999999999989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0.99999999999999989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0.99999999999999989</v>
      </c>
      <c r="J662" s="179">
        <f t="shared" si="416"/>
        <v>1.0000000000000002</v>
      </c>
      <c r="K662" s="179">
        <f t="shared" si="416"/>
        <v>0.99999999999999989</v>
      </c>
      <c r="L662" s="179">
        <f t="shared" si="416"/>
        <v>1</v>
      </c>
      <c r="M662" s="179">
        <f t="shared" si="416"/>
        <v>1.0000000000000002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0.99999999999999989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0.99999999999999989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0.99999999999999989</v>
      </c>
      <c r="J663" s="179">
        <f t="shared" si="416"/>
        <v>1.0000000000000002</v>
      </c>
      <c r="K663" s="179">
        <f t="shared" si="416"/>
        <v>0.99999999999999989</v>
      </c>
      <c r="L663" s="179">
        <f t="shared" si="416"/>
        <v>1</v>
      </c>
      <c r="M663" s="179">
        <f t="shared" si="416"/>
        <v>1.0000000000000002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0.99999999999999989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0.99999999999999989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0.99999999999999989</v>
      </c>
      <c r="J664" s="179">
        <f t="shared" si="426"/>
        <v>1.0000000000000002</v>
      </c>
      <c r="K664" s="179">
        <f t="shared" si="426"/>
        <v>0.99999999999999989</v>
      </c>
      <c r="L664" s="179">
        <f t="shared" si="426"/>
        <v>1</v>
      </c>
      <c r="M664" s="179">
        <f t="shared" si="426"/>
        <v>1.0000000000000002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0.99999999999999989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0.99999999999999989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0.99999999999999989</v>
      </c>
      <c r="J665" s="179">
        <f t="shared" si="426"/>
        <v>1.0000000000000002</v>
      </c>
      <c r="K665" s="179">
        <f t="shared" si="426"/>
        <v>0.99999999999999989</v>
      </c>
      <c r="L665" s="179">
        <f t="shared" si="426"/>
        <v>1</v>
      </c>
      <c r="M665" s="179">
        <f t="shared" si="426"/>
        <v>1.0000000000000002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0.99999999999999989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0.99999999999999989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0.99999999999999989</v>
      </c>
      <c r="J666" s="179">
        <f t="shared" si="426"/>
        <v>1.0000000000000002</v>
      </c>
      <c r="K666" s="179">
        <f t="shared" si="426"/>
        <v>0.99999999999999989</v>
      </c>
      <c r="L666" s="179">
        <f t="shared" si="426"/>
        <v>1</v>
      </c>
      <c r="M666" s="179">
        <f t="shared" si="426"/>
        <v>1.0000000000000002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0.99999999999999989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0.99999999999999989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0.99999999999999989</v>
      </c>
      <c r="J667" s="179">
        <f t="shared" si="426"/>
        <v>1.0000000000000002</v>
      </c>
      <c r="K667" s="179">
        <f t="shared" si="426"/>
        <v>0.99999999999999989</v>
      </c>
      <c r="L667" s="179">
        <f t="shared" si="426"/>
        <v>1</v>
      </c>
      <c r="M667" s="179">
        <f t="shared" si="426"/>
        <v>1.0000000000000002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0.99999999999999989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0.99999999999999989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0.99999999999999989</v>
      </c>
      <c r="J668" s="179">
        <f t="shared" si="426"/>
        <v>1.0000000000000002</v>
      </c>
      <c r="K668" s="179">
        <f t="shared" si="426"/>
        <v>0.99999999999999989</v>
      </c>
      <c r="L668" s="179">
        <f t="shared" si="426"/>
        <v>1</v>
      </c>
      <c r="M668" s="179">
        <f t="shared" si="426"/>
        <v>1.0000000000000002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0.99999999999999989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0.99999999999999989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0.99999999999999989</v>
      </c>
      <c r="J669" s="179">
        <f t="shared" si="426"/>
        <v>1.0000000000000002</v>
      </c>
      <c r="K669" s="179">
        <f t="shared" si="426"/>
        <v>0.99999999999999989</v>
      </c>
      <c r="L669" s="179">
        <f t="shared" si="426"/>
        <v>1</v>
      </c>
      <c r="M669" s="179">
        <f t="shared" si="426"/>
        <v>1.0000000000000002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0.99999999999999989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0.99999999999999989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0.99999999999999989</v>
      </c>
      <c r="J670" s="179">
        <f t="shared" si="426"/>
        <v>1.0000000000000002</v>
      </c>
      <c r="K670" s="179">
        <f t="shared" si="426"/>
        <v>0.99999999999999989</v>
      </c>
      <c r="L670" s="179">
        <f t="shared" si="426"/>
        <v>1</v>
      </c>
      <c r="M670" s="179">
        <f t="shared" si="426"/>
        <v>1.0000000000000002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0.99999999999999989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0.99999999999999989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0.99999999999999989</v>
      </c>
      <c r="J671" s="194">
        <f t="shared" si="426"/>
        <v>1.0000000000000002</v>
      </c>
      <c r="K671" s="194">
        <f t="shared" si="426"/>
        <v>0.99999999999999989</v>
      </c>
      <c r="L671" s="194">
        <f t="shared" si="426"/>
        <v>1</v>
      </c>
      <c r="M671" s="194">
        <f t="shared" si="426"/>
        <v>1.0000000000000002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0.99999999999999989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0.27620750858510745</v>
      </c>
      <c r="G679" s="175">
        <f t="shared" si="428"/>
        <v>0.59506801392101272</v>
      </c>
      <c r="H679" s="175">
        <f t="shared" si="428"/>
        <v>0.77962222988587504</v>
      </c>
      <c r="I679" s="175">
        <f t="shared" si="428"/>
        <v>0.88182391203628974</v>
      </c>
      <c r="J679" s="175">
        <f t="shared" si="428"/>
        <v>0.93944473488369307</v>
      </c>
      <c r="K679" s="175">
        <f t="shared" si="428"/>
        <v>0.9695355200128235</v>
      </c>
      <c r="L679" s="175">
        <f t="shared" si="428"/>
        <v>0.98449105484231436</v>
      </c>
      <c r="M679" s="175">
        <f t="shared" si="428"/>
        <v>0.99217192312489444</v>
      </c>
      <c r="N679" s="175">
        <f t="shared" si="428"/>
        <v>0.99605773937803432</v>
      </c>
      <c r="O679" s="175">
        <f t="shared" si="428"/>
        <v>0.99803529042198791</v>
      </c>
      <c r="P679" s="175">
        <f t="shared" si="428"/>
        <v>0.99903827360021802</v>
      </c>
      <c r="Q679" s="175">
        <f t="shared" si="428"/>
        <v>0.99954152230784887</v>
      </c>
      <c r="R679" s="175">
        <f t="shared" si="428"/>
        <v>0.99978342286533683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0.26236450688083851</v>
      </c>
      <c r="H680" s="179">
        <f t="shared" si="428"/>
        <v>0.58602664065979104</v>
      </c>
      <c r="I680" s="179">
        <f t="shared" si="428"/>
        <v>0.77238535799586061</v>
      </c>
      <c r="J680" s="179">
        <f t="shared" si="428"/>
        <v>0.8813161409926451</v>
      </c>
      <c r="K680" s="179">
        <f t="shared" si="428"/>
        <v>0.93969815960234326</v>
      </c>
      <c r="L680" s="179">
        <f t="shared" si="428"/>
        <v>0.96914934214234216</v>
      </c>
      <c r="M680" s="179">
        <f t="shared" si="428"/>
        <v>0.98438705954909578</v>
      </c>
      <c r="N680" s="179">
        <f t="shared" si="428"/>
        <v>0.99212654449450632</v>
      </c>
      <c r="O680" s="179">
        <f t="shared" si="428"/>
        <v>0.99607332181106822</v>
      </c>
      <c r="P680" s="179">
        <f t="shared" si="428"/>
        <v>0.99807718912818222</v>
      </c>
      <c r="Q680" s="179">
        <f t="shared" si="428"/>
        <v>0.99908318169732091</v>
      </c>
      <c r="R680" s="179">
        <f t="shared" si="428"/>
        <v>0.99956687492097929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-0.48167462908355102</v>
      </c>
      <c r="G681" s="179" t="e">
        <f t="shared" si="428"/>
        <v>#DIV/0!</v>
      </c>
      <c r="H681" s="179">
        <f t="shared" si="428"/>
        <v>0.25996851090726986</v>
      </c>
      <c r="I681" s="179">
        <f t="shared" si="428"/>
        <v>0.57745504313784268</v>
      </c>
      <c r="J681" s="179">
        <f t="shared" si="428"/>
        <v>0.77318981890045335</v>
      </c>
      <c r="K681" s="179">
        <f t="shared" si="428"/>
        <v>0.88269053669399378</v>
      </c>
      <c r="L681" s="179">
        <f t="shared" si="428"/>
        <v>0.93942621709782548</v>
      </c>
      <c r="M681" s="179">
        <f t="shared" si="428"/>
        <v>0.96918871159873832</v>
      </c>
      <c r="N681" s="179">
        <f t="shared" si="428"/>
        <v>0.98442102333317971</v>
      </c>
      <c r="O681" s="179">
        <f t="shared" si="428"/>
        <v>0.9922196441021458</v>
      </c>
      <c r="P681" s="179">
        <f t="shared" si="428"/>
        <v>0.99618740211824863</v>
      </c>
      <c r="Q681" s="179">
        <f t="shared" si="428"/>
        <v>0.99818145095356092</v>
      </c>
      <c r="R681" s="179">
        <f t="shared" si="428"/>
        <v>0.99914073878737297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-0.21539981510779335</v>
      </c>
      <c r="G682" s="179">
        <f t="shared" si="428"/>
        <v>-0.48930571528598638</v>
      </c>
      <c r="H682" s="179" t="e">
        <f t="shared" si="428"/>
        <v>#DIV/0!</v>
      </c>
      <c r="I682" s="179">
        <f t="shared" si="428"/>
        <v>0.24617706617118001</v>
      </c>
      <c r="J682" s="179">
        <f t="shared" si="428"/>
        <v>0.57620171055917957</v>
      </c>
      <c r="K682" s="179">
        <f t="shared" si="428"/>
        <v>0.77400172920404953</v>
      </c>
      <c r="L682" s="179">
        <f t="shared" si="428"/>
        <v>0.88130850648366055</v>
      </c>
      <c r="M682" s="179">
        <f t="shared" si="428"/>
        <v>0.93903428904392405</v>
      </c>
      <c r="N682" s="179">
        <f t="shared" si="428"/>
        <v>0.9690132357563912</v>
      </c>
      <c r="O682" s="179">
        <f t="shared" si="428"/>
        <v>0.98448206576125896</v>
      </c>
      <c r="P682" s="179">
        <f t="shared" si="428"/>
        <v>0.99238486631526812</v>
      </c>
      <c r="Q682" s="179">
        <f t="shared" si="428"/>
        <v>0.99636505506749184</v>
      </c>
      <c r="R682" s="179">
        <f t="shared" si="428"/>
        <v>0.99828193661012632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-6.196539239270353E-2</v>
      </c>
      <c r="G683" s="179">
        <f t="shared" si="428"/>
        <v>-0.24029372576389704</v>
      </c>
      <c r="H683" s="179">
        <f t="shared" si="428"/>
        <v>-0.49835655740801998</v>
      </c>
      <c r="I683" s="179" t="e">
        <f t="shared" si="428"/>
        <v>#DIV/0!</v>
      </c>
      <c r="J683" s="179">
        <f t="shared" si="428"/>
        <v>0.25451320495247981</v>
      </c>
      <c r="K683" s="179">
        <f t="shared" si="428"/>
        <v>0.58315197735954183</v>
      </c>
      <c r="L683" s="179">
        <f t="shared" si="428"/>
        <v>0.77492093920605054</v>
      </c>
      <c r="M683" s="179">
        <f t="shared" si="428"/>
        <v>0.88236919877253939</v>
      </c>
      <c r="N683" s="179">
        <f t="shared" si="428"/>
        <v>0.93963301950300582</v>
      </c>
      <c r="O683" s="179">
        <f t="shared" si="428"/>
        <v>0.96961035263498352</v>
      </c>
      <c r="P683" s="179">
        <f t="shared" si="428"/>
        <v>0.98504585730431848</v>
      </c>
      <c r="Q683" s="179">
        <f t="shared" si="428"/>
        <v>0.99285188810603764</v>
      </c>
      <c r="R683" s="179">
        <f t="shared" si="428"/>
        <v>0.99661931055363617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-1.5823583112760085E-2</v>
      </c>
      <c r="G684" s="179">
        <f t="shared" si="428"/>
        <v>-6.8991815314068769E-2</v>
      </c>
      <c r="H684" s="179">
        <f t="shared" si="428"/>
        <v>-0.26307782799096868</v>
      </c>
      <c r="I684" s="179">
        <f t="shared" si="428"/>
        <v>-0.50281040063007387</v>
      </c>
      <c r="J684" s="179" t="e">
        <f t="shared" si="428"/>
        <v>#DIV/0!</v>
      </c>
      <c r="K684" s="179">
        <f t="shared" si="428"/>
        <v>0.25541920347217756</v>
      </c>
      <c r="L684" s="179">
        <f t="shared" si="428"/>
        <v>0.57974244360975835</v>
      </c>
      <c r="M684" s="179">
        <f t="shared" si="428"/>
        <v>0.7736759801231976</v>
      </c>
      <c r="N684" s="179">
        <f t="shared" si="428"/>
        <v>0.88174667364854464</v>
      </c>
      <c r="O684" s="179">
        <f t="shared" si="428"/>
        <v>0.93986135583307073</v>
      </c>
      <c r="P684" s="179">
        <f t="shared" si="428"/>
        <v>0.97024494443637999</v>
      </c>
      <c r="Q684" s="179">
        <f t="shared" si="428"/>
        <v>0.98573682879372715</v>
      </c>
      <c r="R684" s="179">
        <f t="shared" si="428"/>
        <v>0.99324570004355883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-3.973248356102993E-3</v>
      </c>
      <c r="G685" s="179">
        <f t="shared" si="428"/>
        <v>-1.771729937415964E-2</v>
      </c>
      <c r="H685" s="179">
        <f t="shared" si="428"/>
        <v>-7.7680336549928938E-2</v>
      </c>
      <c r="I685" s="179">
        <f t="shared" si="428"/>
        <v>-0.27385273904639446</v>
      </c>
      <c r="J685" s="179">
        <f t="shared" si="428"/>
        <v>-0.50402271114287167</v>
      </c>
      <c r="K685" s="179" t="e">
        <f t="shared" si="428"/>
        <v>#DIV/0!</v>
      </c>
      <c r="L685" s="179">
        <f t="shared" si="428"/>
        <v>0.25276797940769563</v>
      </c>
      <c r="M685" s="179">
        <f t="shared" si="428"/>
        <v>0.57795254039313371</v>
      </c>
      <c r="N685" s="179">
        <f t="shared" si="428"/>
        <v>0.7726019051888805</v>
      </c>
      <c r="O685" s="179">
        <f t="shared" si="428"/>
        <v>0.88217226767417822</v>
      </c>
      <c r="P685" s="179">
        <f t="shared" si="428"/>
        <v>0.94108845526151697</v>
      </c>
      <c r="Q685" s="179">
        <f t="shared" si="428"/>
        <v>0.97160413100993193</v>
      </c>
      <c r="R685" s="179">
        <f t="shared" si="428"/>
        <v>0.98651951438507779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-9.942879768176829E-4</v>
      </c>
      <c r="G686" s="179">
        <f t="shared" si="428"/>
        <v>-4.4545066451704713E-3</v>
      </c>
      <c r="H686" s="179">
        <f t="shared" si="428"/>
        <v>-2.008067126105997E-2</v>
      </c>
      <c r="I686" s="179">
        <f t="shared" si="428"/>
        <v>-8.20907949741361E-2</v>
      </c>
      <c r="J686" s="179">
        <f t="shared" si="428"/>
        <v>-0.27793906474297048</v>
      </c>
      <c r="K686" s="179">
        <f t="shared" si="428"/>
        <v>-0.50289377948618752</v>
      </c>
      <c r="L686" s="179" t="e">
        <f t="shared" si="428"/>
        <v>#DIV/0!</v>
      </c>
      <c r="M686" s="179">
        <f t="shared" si="428"/>
        <v>0.25138582107702301</v>
      </c>
      <c r="N686" s="179">
        <f t="shared" si="428"/>
        <v>0.57641258185270572</v>
      </c>
      <c r="O686" s="179">
        <f t="shared" si="428"/>
        <v>0.77333604588497784</v>
      </c>
      <c r="P686" s="179">
        <f t="shared" si="428"/>
        <v>0.88446294489327892</v>
      </c>
      <c r="Q686" s="179">
        <f t="shared" si="428"/>
        <v>0.9437166809516343</v>
      </c>
      <c r="R686" s="179">
        <f t="shared" si="428"/>
        <v>0.97314989864995405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-2.4862961731160433E-4</v>
      </c>
      <c r="G687" s="179">
        <f t="shared" si="428"/>
        <v>-1.1150627549863117E-3</v>
      </c>
      <c r="H687" s="179">
        <f t="shared" si="428"/>
        <v>-5.0563475792834147E-3</v>
      </c>
      <c r="I687" s="179">
        <f t="shared" si="428"/>
        <v>-2.1304094831360639E-2</v>
      </c>
      <c r="J687" s="179">
        <f t="shared" si="428"/>
        <v>-8.3743509668884622E-2</v>
      </c>
      <c r="K687" s="179">
        <f t="shared" si="428"/>
        <v>-0.27413055471477588</v>
      </c>
      <c r="L687" s="179">
        <f t="shared" si="428"/>
        <v>-0.50623478147311829</v>
      </c>
      <c r="M687" s="179" t="e">
        <f t="shared" si="428"/>
        <v>#DIV/0!</v>
      </c>
      <c r="N687" s="179">
        <f t="shared" si="428"/>
        <v>0.25020194147118985</v>
      </c>
      <c r="O687" s="179">
        <f t="shared" si="428"/>
        <v>0.5774647324238914</v>
      </c>
      <c r="P687" s="179">
        <f t="shared" si="428"/>
        <v>0.77729923068602658</v>
      </c>
      <c r="Q687" s="179">
        <f t="shared" si="428"/>
        <v>0.88936562923704043</v>
      </c>
      <c r="R687" s="179">
        <f t="shared" si="428"/>
        <v>0.94673095704081622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-6.2160901215389859E-5</v>
      </c>
      <c r="G688" s="179">
        <f t="shared" si="428"/>
        <v>-2.7885110943050149E-4</v>
      </c>
      <c r="H688" s="179">
        <f t="shared" si="428"/>
        <v>-1.2661697587125179E-3</v>
      </c>
      <c r="I688" s="179">
        <f t="shared" si="428"/>
        <v>-5.3694261344541423E-3</v>
      </c>
      <c r="J688" s="179">
        <f t="shared" si="428"/>
        <v>-2.1760395846397117E-2</v>
      </c>
      <c r="K688" s="179">
        <f t="shared" si="428"/>
        <v>-8.2202622394507055E-2</v>
      </c>
      <c r="L688" s="179">
        <f t="shared" si="428"/>
        <v>-0.28566425386141087</v>
      </c>
      <c r="M688" s="179">
        <f t="shared" si="428"/>
        <v>-0.5080225347288112</v>
      </c>
      <c r="N688" s="179" t="e">
        <f t="shared" si="428"/>
        <v>#DIV/0!</v>
      </c>
      <c r="O688" s="179">
        <f t="shared" si="428"/>
        <v>0.25101028105920159</v>
      </c>
      <c r="P688" s="179">
        <f t="shared" si="428"/>
        <v>0.58317658623983015</v>
      </c>
      <c r="Q688" s="179">
        <f t="shared" si="428"/>
        <v>0.78574166664962464</v>
      </c>
      <c r="R688" s="179">
        <f t="shared" si="428"/>
        <v>0.89509376734380064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-1.5540440606091966E-5</v>
      </c>
      <c r="G689" s="179">
        <f t="shared" si="428"/>
        <v>-6.9717980837986809E-5</v>
      </c>
      <c r="H689" s="179">
        <f t="shared" si="428"/>
        <v>-3.1666690820041934E-4</v>
      </c>
      <c r="I689" s="179">
        <f t="shared" si="428"/>
        <v>-1.3448715837161911E-3</v>
      </c>
      <c r="J689" s="179">
        <f t="shared" si="428"/>
        <v>-5.4860315828179403E-3</v>
      </c>
      <c r="K689" s="179">
        <f t="shared" si="428"/>
        <v>-2.1334933231221601E-2</v>
      </c>
      <c r="L689" s="179">
        <f t="shared" si="428"/>
        <v>-8.69147885579621E-2</v>
      </c>
      <c r="M689" s="179">
        <f t="shared" si="428"/>
        <v>-0.29217572982505075</v>
      </c>
      <c r="N689" s="179">
        <f t="shared" si="428"/>
        <v>-0.5095797508247476</v>
      </c>
      <c r="O689" s="179" t="e">
        <f t="shared" si="428"/>
        <v>#DIV/0!</v>
      </c>
      <c r="P689" s="179">
        <f t="shared" si="428"/>
        <v>0.25543842741585759</v>
      </c>
      <c r="Q689" s="179">
        <f t="shared" si="428"/>
        <v>0.59500949520089919</v>
      </c>
      <c r="R689" s="179">
        <f t="shared" si="428"/>
        <v>0.79605686054064873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-3.8851235064890715E-6</v>
      </c>
      <c r="G690" s="179">
        <f t="shared" si="428"/>
        <v>-1.7429816205445257E-5</v>
      </c>
      <c r="H690" s="179">
        <f t="shared" si="428"/>
        <v>-7.9174326837363527E-5</v>
      </c>
      <c r="I690" s="179">
        <f t="shared" si="428"/>
        <v>-3.3636867385522631E-4</v>
      </c>
      <c r="J690" s="179">
        <f t="shared" si="428"/>
        <v>-1.3741727196303875E-3</v>
      </c>
      <c r="K690" s="179">
        <f t="shared" si="428"/>
        <v>-5.3773045898528968E-3</v>
      </c>
      <c r="L690" s="179">
        <f t="shared" si="428"/>
        <v>-2.2639188747304934E-2</v>
      </c>
      <c r="M690" s="179">
        <f t="shared" si="428"/>
        <v>-8.9636512058574938E-2</v>
      </c>
      <c r="N690" s="179">
        <f t="shared" si="428"/>
        <v>-0.29805469151135322</v>
      </c>
      <c r="O690" s="179">
        <f t="shared" si="428"/>
        <v>-0.50851388068124459</v>
      </c>
      <c r="P690" s="179" t="e">
        <f t="shared" si="428"/>
        <v>#DIV/0!</v>
      </c>
      <c r="Q690" s="179">
        <f t="shared" si="428"/>
        <v>0.26231763897690652</v>
      </c>
      <c r="R690" s="179">
        <f t="shared" si="428"/>
        <v>0.61146426733142101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-9.8688437298366919E-7</v>
      </c>
      <c r="G691" s="179">
        <f t="shared" si="428"/>
        <v>-4.4274723356875499E-6</v>
      </c>
      <c r="H691" s="179">
        <f t="shared" si="428"/>
        <v>-2.0112020171983482E-5</v>
      </c>
      <c r="I691" s="179">
        <f t="shared" si="428"/>
        <v>-8.5452344322069386E-5</v>
      </c>
      <c r="J691" s="179">
        <f t="shared" si="428"/>
        <v>-3.49223411450533E-4</v>
      </c>
      <c r="K691" s="179">
        <f t="shared" si="428"/>
        <v>-1.3684736646078091E-3</v>
      </c>
      <c r="L691" s="179">
        <f t="shared" si="428"/>
        <v>-5.802268876627114E-3</v>
      </c>
      <c r="M691" s="179">
        <f t="shared" si="428"/>
        <v>-2.3767638747488412E-2</v>
      </c>
      <c r="N691" s="179">
        <f t="shared" si="428"/>
        <v>-9.3516986884680339E-2</v>
      </c>
      <c r="O691" s="179">
        <f t="shared" si="428"/>
        <v>-0.29733746983367376</v>
      </c>
      <c r="P691" s="179">
        <f t="shared" si="428"/>
        <v>-0.50306187006032288</v>
      </c>
      <c r="Q691" s="179" t="e">
        <f t="shared" si="428"/>
        <v>#DIV/0!</v>
      </c>
      <c r="R691" s="179">
        <f t="shared" si="428"/>
        <v>0.28587541927476184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-2.3895089202572779E-7</v>
      </c>
      <c r="G692" s="179">
        <f t="shared" si="428"/>
        <v>-1.0720095473478528E-6</v>
      </c>
      <c r="H692" s="179">
        <f t="shared" si="428"/>
        <v>-4.8696821174185719E-6</v>
      </c>
      <c r="I692" s="179">
        <f t="shared" si="428"/>
        <v>-2.0690851240839214E-5</v>
      </c>
      <c r="J692" s="179">
        <f t="shared" si="428"/>
        <v>-8.4566115509064759E-5</v>
      </c>
      <c r="K692" s="179">
        <f t="shared" si="428"/>
        <v>-3.3149669142246082E-4</v>
      </c>
      <c r="L692" s="179">
        <f t="shared" si="428"/>
        <v>-1.4078796273883816E-3</v>
      </c>
      <c r="M692" s="179">
        <f t="shared" si="428"/>
        <v>-5.8109473940026546E-3</v>
      </c>
      <c r="N692" s="179">
        <f t="shared" si="428"/>
        <v>-2.3715764901812215E-2</v>
      </c>
      <c r="O692" s="179">
        <f t="shared" si="428"/>
        <v>-8.9058361080460599E-2</v>
      </c>
      <c r="P692" s="179">
        <f t="shared" si="428"/>
        <v>-0.27080175127100398</v>
      </c>
      <c r="Q692" s="179">
        <f t="shared" si="428"/>
        <v>-0.48707960828750346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-3.7819389366080616E-9</v>
      </c>
      <c r="G693" s="179">
        <f t="shared" si="428"/>
        <v>-1.6966983561863119E-8</v>
      </c>
      <c r="H693" s="179">
        <f t="shared" si="428"/>
        <v>-7.7073887017249237E-8</v>
      </c>
      <c r="I693" s="179">
        <f t="shared" si="428"/>
        <v>-3.2748239733199841E-7</v>
      </c>
      <c r="J693" s="179">
        <f t="shared" si="428"/>
        <v>-1.3384987267475676E-6</v>
      </c>
      <c r="K693" s="179">
        <f t="shared" si="428"/>
        <v>-5.2474279491064005E-6</v>
      </c>
      <c r="L693" s="179">
        <f t="shared" si="428"/>
        <v>-2.2297120571695745E-5</v>
      </c>
      <c r="M693" s="179">
        <f t="shared" si="428"/>
        <v>-9.2228963521909541E-5</v>
      </c>
      <c r="N693" s="179">
        <f t="shared" si="428"/>
        <v>-3.800888497351607E-4</v>
      </c>
      <c r="O693" s="179">
        <f t="shared" si="428"/>
        <v>-1.4885841159751321E-3</v>
      </c>
      <c r="P693" s="179">
        <f t="shared" si="428"/>
        <v>-5.3579098707289274E-3</v>
      </c>
      <c r="Q693" s="179">
        <f t="shared" si="428"/>
        <v>-1.6861765811740738E-2</v>
      </c>
      <c r="R693" s="179">
        <f t="shared" si="428"/>
        <v>-6.0071069059463231E-2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-8.9513347711096818E-13</v>
      </c>
      <c r="G694" s="179">
        <f t="shared" si="428"/>
        <v>-4.0158541211635788E-12</v>
      </c>
      <c r="H694" s="179">
        <f t="shared" si="428"/>
        <v>-1.8242340677193073E-11</v>
      </c>
      <c r="I694" s="179">
        <f t="shared" si="428"/>
        <v>-7.7510637377433749E-11</v>
      </c>
      <c r="J694" s="179">
        <f t="shared" si="428"/>
        <v>-3.1680461558654552E-10</v>
      </c>
      <c r="K694" s="179">
        <f t="shared" si="428"/>
        <v>-1.2419975592930492E-9</v>
      </c>
      <c r="L694" s="179">
        <f t="shared" si="428"/>
        <v>-5.2774774534908294E-9</v>
      </c>
      <c r="M694" s="179">
        <f t="shared" si="428"/>
        <v>-2.1830262168298325E-8</v>
      </c>
      <c r="N694" s="179">
        <f t="shared" si="428"/>
        <v>-8.9977950269375434E-8</v>
      </c>
      <c r="O694" s="179">
        <f t="shared" si="428"/>
        <v>-3.5257599478282073E-7</v>
      </c>
      <c r="P694" s="179">
        <f t="shared" si="428"/>
        <v>-1.2712698965274983E-6</v>
      </c>
      <c r="Q694" s="179">
        <f t="shared" si="428"/>
        <v>-4.0189085064155178E-6</v>
      </c>
      <c r="R694" s="179">
        <f t="shared" si="428"/>
        <v>-1.4592079930429509E-5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0.369289044389084</v>
      </c>
      <c r="F807" s="179">
        <f t="shared" si="503"/>
        <v>0.61500790520728332</v>
      </c>
      <c r="G807" s="179">
        <f t="shared" si="503"/>
        <v>0.65597327565636554</v>
      </c>
      <c r="H807" s="179">
        <f t="shared" si="503"/>
        <v>0.5695616721185297</v>
      </c>
      <c r="I807" s="179">
        <f t="shared" si="503"/>
        <v>0.56976411549185335</v>
      </c>
      <c r="J807" s="179">
        <f t="shared" si="503"/>
        <v>0.58920147475228668</v>
      </c>
      <c r="K807" s="179">
        <f t="shared" si="503"/>
        <v>0.60117193097224075</v>
      </c>
      <c r="L807" s="179">
        <f t="shared" si="503"/>
        <v>0.59187607577514123</v>
      </c>
      <c r="M807" s="179">
        <f t="shared" si="503"/>
        <v>0.58644039661848013</v>
      </c>
      <c r="N807" s="179">
        <f t="shared" si="503"/>
        <v>0.58146704304314267</v>
      </c>
      <c r="O807" s="179">
        <f t="shared" si="503"/>
        <v>0.58498512267747615</v>
      </c>
      <c r="P807" s="179">
        <f t="shared" si="503"/>
        <v>0.60417979024551338</v>
      </c>
      <c r="Q807" s="179">
        <f t="shared" si="503"/>
        <v>0.65576138904043968</v>
      </c>
      <c r="R807" s="179">
        <f t="shared" si="503"/>
        <v>0.69542205420786563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8.3251626117012686E-2</v>
      </c>
      <c r="F808" s="179">
        <f t="shared" si="503"/>
        <v>0.16879526285865937</v>
      </c>
      <c r="G808" s="179">
        <f t="shared" si="503"/>
        <v>0.27260286982878296</v>
      </c>
      <c r="H808" s="179">
        <f t="shared" si="503"/>
        <v>0.29067767334545036</v>
      </c>
      <c r="I808" s="179">
        <f t="shared" si="503"/>
        <v>0.2595196587023994</v>
      </c>
      <c r="J808" s="179">
        <f t="shared" si="503"/>
        <v>0.26374592423966881</v>
      </c>
      <c r="K808" s="179">
        <f t="shared" si="503"/>
        <v>0.27624935698287018</v>
      </c>
      <c r="L808" s="179">
        <f t="shared" si="503"/>
        <v>0.27473953405518031</v>
      </c>
      <c r="M808" s="179">
        <f t="shared" si="503"/>
        <v>0.27294629942956244</v>
      </c>
      <c r="N808" s="179">
        <f t="shared" si="503"/>
        <v>0.27081465960429568</v>
      </c>
      <c r="O808" s="179">
        <f t="shared" si="503"/>
        <v>0.27249903097697281</v>
      </c>
      <c r="P808" s="179">
        <f t="shared" si="503"/>
        <v>0.28145216071840634</v>
      </c>
      <c r="Q808" s="179">
        <f t="shared" si="503"/>
        <v>0.30548424473598962</v>
      </c>
      <c r="R808" s="179">
        <f t="shared" si="503"/>
        <v>0.32396097119832235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2.2271807049425135E-2</v>
      </c>
      <c r="F809" s="179">
        <f t="shared" si="503"/>
        <v>4.6497207988213649E-2</v>
      </c>
      <c r="G809" s="179">
        <f t="shared" si="503"/>
        <v>9.2739599670139145E-2</v>
      </c>
      <c r="H809" s="179">
        <f t="shared" si="503"/>
        <v>0.14676579057984698</v>
      </c>
      <c r="I809" s="179">
        <f t="shared" si="503"/>
        <v>0.15641948905768124</v>
      </c>
      <c r="J809" s="179">
        <f t="shared" si="503"/>
        <v>0.14329774785752533</v>
      </c>
      <c r="K809" s="179">
        <f t="shared" si="503"/>
        <v>0.1475755311619715</v>
      </c>
      <c r="L809" s="179">
        <f t="shared" si="503"/>
        <v>0.15067678719641461</v>
      </c>
      <c r="M809" s="179">
        <f t="shared" si="503"/>
        <v>0.15112112091428678</v>
      </c>
      <c r="N809" s="179">
        <f t="shared" si="503"/>
        <v>0.15032344269030257</v>
      </c>
      <c r="O809" s="179">
        <f t="shared" si="503"/>
        <v>0.1513556097584238</v>
      </c>
      <c r="P809" s="179">
        <f t="shared" si="503"/>
        <v>0.15635366490942212</v>
      </c>
      <c r="Q809" s="179">
        <f t="shared" si="503"/>
        <v>0.16971094799514594</v>
      </c>
      <c r="R809" s="179">
        <f t="shared" si="503"/>
        <v>0.17997764288059517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7.5550897374084434E-3</v>
      </c>
      <c r="F810" s="179">
        <f t="shared" si="506"/>
        <v>1.5518931973706422E-2</v>
      </c>
      <c r="G810" s="179">
        <f t="shared" si="506"/>
        <v>3.2184158050571628E-2</v>
      </c>
      <c r="H810" s="179">
        <f t="shared" si="506"/>
        <v>6.4560802790398428E-2</v>
      </c>
      <c r="I810" s="179">
        <f t="shared" si="506"/>
        <v>0.10036786127260582</v>
      </c>
      <c r="J810" s="179">
        <f t="shared" si="506"/>
        <v>0.1095277472701191</v>
      </c>
      <c r="K810" s="179">
        <f t="shared" si="506"/>
        <v>0.10152910996211538</v>
      </c>
      <c r="L810" s="179">
        <f t="shared" si="506"/>
        <v>0.10226753379997462</v>
      </c>
      <c r="M810" s="179">
        <f t="shared" si="506"/>
        <v>0.1051964360963252</v>
      </c>
      <c r="N810" s="179">
        <f t="shared" si="506"/>
        <v>0.10563921190832334</v>
      </c>
      <c r="O810" s="179">
        <f t="shared" si="506"/>
        <v>0.10663612647999918</v>
      </c>
      <c r="P810" s="179">
        <f t="shared" si="506"/>
        <v>0.11022888116837562</v>
      </c>
      <c r="Q810" s="179">
        <f t="shared" si="506"/>
        <v>0.11966527519316431</v>
      </c>
      <c r="R810" s="179">
        <f t="shared" si="506"/>
        <v>0.12691014701209433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2.279204491677568E-3</v>
      </c>
      <c r="F811" s="179">
        <f t="shared" si="506"/>
        <v>4.5990121739600135E-3</v>
      </c>
      <c r="G811" s="179">
        <f t="shared" si="506"/>
        <v>9.3865980445408687E-3</v>
      </c>
      <c r="H811" s="179">
        <f t="shared" si="506"/>
        <v>1.9756824168524215E-2</v>
      </c>
      <c r="I811" s="179">
        <f t="shared" si="506"/>
        <v>3.9026119368983279E-2</v>
      </c>
      <c r="J811" s="179">
        <f t="shared" si="506"/>
        <v>6.1596953934759113E-2</v>
      </c>
      <c r="K811" s="179">
        <f t="shared" si="506"/>
        <v>6.8017556889024444E-2</v>
      </c>
      <c r="L811" s="179">
        <f t="shared" si="506"/>
        <v>6.1768326682216483E-2</v>
      </c>
      <c r="M811" s="179">
        <f t="shared" si="506"/>
        <v>6.2520104129562784E-2</v>
      </c>
      <c r="N811" s="179">
        <f t="shared" si="506"/>
        <v>6.4346213630984903E-2</v>
      </c>
      <c r="O811" s="179">
        <f t="shared" si="506"/>
        <v>6.5564404836735965E-2</v>
      </c>
      <c r="P811" s="179">
        <f t="shared" si="506"/>
        <v>6.7946132739219789E-2</v>
      </c>
      <c r="Q811" s="179">
        <f t="shared" si="506"/>
        <v>7.3810851650449871E-2</v>
      </c>
      <c r="R811" s="179">
        <f t="shared" si="506"/>
        <v>7.8293621041310796E-2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6.5645070193786205E-4</v>
      </c>
      <c r="F812" s="179">
        <f t="shared" si="506"/>
        <v>1.3094171979977174E-3</v>
      </c>
      <c r="G812" s="179">
        <f t="shared" si="506"/>
        <v>2.6219317758883931E-3</v>
      </c>
      <c r="H812" s="179">
        <f t="shared" si="506"/>
        <v>5.4324539930458906E-3</v>
      </c>
      <c r="I812" s="179">
        <f t="shared" si="506"/>
        <v>1.1313533241669034E-2</v>
      </c>
      <c r="J812" s="179">
        <f t="shared" si="506"/>
        <v>2.2724185643928797E-2</v>
      </c>
      <c r="K812" s="179">
        <f t="shared" si="506"/>
        <v>3.6084060572749391E-2</v>
      </c>
      <c r="L812" s="179">
        <f t="shared" si="506"/>
        <v>3.8894856650611868E-2</v>
      </c>
      <c r="M812" s="179">
        <f t="shared" si="506"/>
        <v>3.5741942793839014E-2</v>
      </c>
      <c r="N812" s="179">
        <f t="shared" si="506"/>
        <v>3.6159347764551215E-2</v>
      </c>
      <c r="O812" s="179">
        <f t="shared" si="506"/>
        <v>3.7730975985674653E-2</v>
      </c>
      <c r="P812" s="179">
        <f t="shared" si="506"/>
        <v>3.9469228696001987E-2</v>
      </c>
      <c r="Q812" s="179">
        <f t="shared" si="506"/>
        <v>4.2985964977894038E-2</v>
      </c>
      <c r="R812" s="179">
        <f t="shared" si="506"/>
        <v>4.5629300633681528E-2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1.7769319898087595E-4</v>
      </c>
      <c r="F813" s="179">
        <f t="shared" si="506"/>
        <v>3.5216913282672656E-4</v>
      </c>
      <c r="G813" s="179">
        <f t="shared" si="506"/>
        <v>6.9635658133614597E-4</v>
      </c>
      <c r="H813" s="179">
        <f t="shared" si="506"/>
        <v>1.4131495867922685E-3</v>
      </c>
      <c r="I813" s="179">
        <f t="shared" si="506"/>
        <v>2.900426146039609E-3</v>
      </c>
      <c r="J813" s="179">
        <f t="shared" si="506"/>
        <v>6.1633667584778578E-3</v>
      </c>
      <c r="K813" s="179">
        <f t="shared" si="506"/>
        <v>1.2391180304285642E-2</v>
      </c>
      <c r="L813" s="179">
        <f t="shared" si="506"/>
        <v>1.9374112179523756E-2</v>
      </c>
      <c r="M813" s="179">
        <f t="shared" si="506"/>
        <v>2.0972973615955355E-2</v>
      </c>
      <c r="N813" s="179">
        <f t="shared" si="506"/>
        <v>1.9345312948235712E-2</v>
      </c>
      <c r="O813" s="179">
        <f t="shared" si="506"/>
        <v>1.9802879794079534E-2</v>
      </c>
      <c r="P813" s="179">
        <f t="shared" si="506"/>
        <v>2.1215559637783678E-2</v>
      </c>
      <c r="Q813" s="179">
        <f t="shared" si="506"/>
        <v>2.3326377718935129E-2</v>
      </c>
      <c r="R813" s="179">
        <f t="shared" si="506"/>
        <v>2.4830951064447385E-2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1.1765201523697603E-4</v>
      </c>
      <c r="F814" s="179">
        <f t="shared" si="509"/>
        <v>2.3238488136052414E-4</v>
      </c>
      <c r="G814" s="179">
        <f t="shared" si="509"/>
        <v>4.5626476125694686E-4</v>
      </c>
      <c r="H814" s="179">
        <f t="shared" si="509"/>
        <v>9.1311470861979286E-4</v>
      </c>
      <c r="I814" s="179">
        <f t="shared" si="509"/>
        <v>1.8353732247155545E-3</v>
      </c>
      <c r="J814" s="179">
        <f t="shared" si="509"/>
        <v>3.8510886671779196E-3</v>
      </c>
      <c r="K814" s="179">
        <f t="shared" si="509"/>
        <v>8.186247989739881E-3</v>
      </c>
      <c r="L814" s="179">
        <f t="shared" si="509"/>
        <v>1.6413144558492365E-2</v>
      </c>
      <c r="M814" s="179">
        <f t="shared" si="509"/>
        <v>2.5541590974485204E-2</v>
      </c>
      <c r="N814" s="179">
        <f t="shared" si="509"/>
        <v>2.7617100776887796E-2</v>
      </c>
      <c r="O814" s="179">
        <f t="shared" si="509"/>
        <v>2.5809878253797838E-2</v>
      </c>
      <c r="P814" s="179">
        <f t="shared" si="509"/>
        <v>2.7084270494969177E-2</v>
      </c>
      <c r="Q814" s="179">
        <f t="shared" si="509"/>
        <v>3.0538645436232859E-2</v>
      </c>
      <c r="R814" s="179">
        <f t="shared" si="509"/>
        <v>3.285797069661045E-2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3.1016558240791323E-5</v>
      </c>
      <c r="F815" s="179">
        <f t="shared" si="509"/>
        <v>6.1157175186724621E-5</v>
      </c>
      <c r="G815" s="179">
        <f t="shared" si="509"/>
        <v>1.1962844800006592E-4</v>
      </c>
      <c r="H815" s="179">
        <f t="shared" si="509"/>
        <v>2.3753011880203089E-4</v>
      </c>
      <c r="I815" s="179">
        <f t="shared" si="509"/>
        <v>4.7069900322802531E-4</v>
      </c>
      <c r="J815" s="179">
        <f t="shared" si="509"/>
        <v>9.6808877455366879E-4</v>
      </c>
      <c r="K815" s="179">
        <f t="shared" si="509"/>
        <v>2.034558893480583E-3</v>
      </c>
      <c r="L815" s="179">
        <f t="shared" si="509"/>
        <v>4.3258809546533328E-3</v>
      </c>
      <c r="M815" s="179">
        <f t="shared" si="509"/>
        <v>8.6572130363597923E-3</v>
      </c>
      <c r="N815" s="179">
        <f t="shared" si="509"/>
        <v>1.3400648789931881E-2</v>
      </c>
      <c r="O815" s="179">
        <f t="shared" si="509"/>
        <v>1.4671727982732748E-2</v>
      </c>
      <c r="P815" s="179">
        <f t="shared" si="509"/>
        <v>1.3954235921436263E-2</v>
      </c>
      <c r="Q815" s="179">
        <f t="shared" si="509"/>
        <v>1.5399873628577018E-2</v>
      </c>
      <c r="R815" s="179">
        <f t="shared" si="509"/>
        <v>1.7096609971544715E-2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1.9452464216072737E-5</v>
      </c>
      <c r="F816" s="179">
        <f t="shared" si="509"/>
        <v>3.8321844532305655E-5</v>
      </c>
      <c r="G816" s="179">
        <f t="shared" si="509"/>
        <v>7.4817070849552393E-5</v>
      </c>
      <c r="H816" s="179">
        <f t="shared" si="509"/>
        <v>1.4793500936729025E-4</v>
      </c>
      <c r="I816" s="179">
        <f t="shared" si="509"/>
        <v>2.907911456902404E-4</v>
      </c>
      <c r="J816" s="179">
        <f t="shared" si="509"/>
        <v>5.8987427600973926E-4</v>
      </c>
      <c r="K816" s="179">
        <f t="shared" si="509"/>
        <v>1.2166062028387318E-3</v>
      </c>
      <c r="L816" s="179">
        <f t="shared" si="509"/>
        <v>2.5515329442743441E-3</v>
      </c>
      <c r="M816" s="179">
        <f t="shared" si="509"/>
        <v>5.434507512215565E-3</v>
      </c>
      <c r="N816" s="179">
        <f t="shared" si="509"/>
        <v>1.0858293600885536E-2</v>
      </c>
      <c r="O816" s="179">
        <f t="shared" si="509"/>
        <v>1.6897152168291081E-2</v>
      </c>
      <c r="P816" s="179">
        <f t="shared" si="509"/>
        <v>1.9021760415150385E-2</v>
      </c>
      <c r="Q816" s="179">
        <f t="shared" si="509"/>
        <v>1.8596177335958669E-2</v>
      </c>
      <c r="R816" s="179">
        <f t="shared" si="509"/>
        <v>2.0434073525459468E-2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1.2623977667250187E-5</v>
      </c>
      <c r="F817" s="179">
        <f t="shared" si="509"/>
        <v>2.4858638952557908E-5</v>
      </c>
      <c r="G817" s="179">
        <f t="shared" si="509"/>
        <v>4.8485647177653638E-5</v>
      </c>
      <c r="H817" s="179">
        <f t="shared" si="509"/>
        <v>9.5666156502107215E-5</v>
      </c>
      <c r="I817" s="179">
        <f t="shared" si="509"/>
        <v>1.8724821087183548E-4</v>
      </c>
      <c r="J817" s="179">
        <f t="shared" si="509"/>
        <v>3.7687445656178076E-4</v>
      </c>
      <c r="K817" s="179">
        <f t="shared" si="509"/>
        <v>7.6731833497263634E-4</v>
      </c>
      <c r="L817" s="179">
        <f t="shared" si="509"/>
        <v>1.5754917827097827E-3</v>
      </c>
      <c r="M817" s="179">
        <f t="shared" si="509"/>
        <v>3.3147119262269902E-3</v>
      </c>
      <c r="N817" s="179">
        <f t="shared" si="509"/>
        <v>7.0672116404117188E-3</v>
      </c>
      <c r="O817" s="179">
        <f t="shared" si="509"/>
        <v>1.4092106027264045E-2</v>
      </c>
      <c r="P817" s="179">
        <f t="shared" si="509"/>
        <v>2.2368486191351782E-2</v>
      </c>
      <c r="Q817" s="179">
        <f t="shared" si="509"/>
        <v>2.6594412983573949E-2</v>
      </c>
      <c r="R817" s="179">
        <f t="shared" si="509"/>
        <v>2.4952838849560864E-2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0.79411519039463907</v>
      </c>
      <c r="F934" s="179">
        <f t="shared" si="605"/>
        <v>0.81912539508544246</v>
      </c>
      <c r="G934" s="179" t="e">
        <f t="shared" si="605"/>
        <v>#DIV/0!</v>
      </c>
      <c r="H934" s="179">
        <f t="shared" si="605"/>
        <v>0.57649977653954276</v>
      </c>
      <c r="I934" s="179">
        <f t="shared" si="605"/>
        <v>0.51024637142335427</v>
      </c>
      <c r="J934" s="179">
        <f t="shared" si="605"/>
        <v>0.47737499002683059</v>
      </c>
      <c r="K934" s="179">
        <f t="shared" si="605"/>
        <v>0.46044780491701731</v>
      </c>
      <c r="L934" s="179">
        <f t="shared" si="605"/>
        <v>0.45051754452726689</v>
      </c>
      <c r="M934" s="179">
        <f t="shared" si="605"/>
        <v>0.44583223809897676</v>
      </c>
      <c r="N934" s="179">
        <f t="shared" si="605"/>
        <v>0.44354002784444607</v>
      </c>
      <c r="O934" s="179">
        <f t="shared" si="605"/>
        <v>0.44247413780259509</v>
      </c>
      <c r="P934" s="179">
        <f t="shared" si="605"/>
        <v>0.44197736142696381</v>
      </c>
      <c r="Q934" s="179">
        <f t="shared" si="605"/>
        <v>0.44174647810797163</v>
      </c>
      <c r="R934" s="179">
        <f t="shared" si="605"/>
        <v>0.44157487970018594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0.35013790452638249</v>
      </c>
      <c r="F935" s="179">
        <f t="shared" si="605"/>
        <v>0.34996202459501402</v>
      </c>
      <c r="G935" s="179">
        <f t="shared" si="605"/>
        <v>0.35450436285789694</v>
      </c>
      <c r="H935" s="179" t="e">
        <f t="shared" si="605"/>
        <v>#DIV/0!</v>
      </c>
      <c r="I935" s="179">
        <f t="shared" si="605"/>
        <v>0.26285798019410767</v>
      </c>
      <c r="J935" s="179">
        <f t="shared" si="605"/>
        <v>0.2369573266875844</v>
      </c>
      <c r="K935" s="179">
        <f t="shared" si="605"/>
        <v>0.22273895852805262</v>
      </c>
      <c r="L935" s="179">
        <f t="shared" si="605"/>
        <v>0.21396748783917899</v>
      </c>
      <c r="M935" s="179">
        <f t="shared" si="605"/>
        <v>0.20973079109548884</v>
      </c>
      <c r="N935" s="179">
        <f t="shared" si="605"/>
        <v>0.20762841860911102</v>
      </c>
      <c r="O935" s="179">
        <f t="shared" si="605"/>
        <v>0.2066436467579478</v>
      </c>
      <c r="P935" s="179">
        <f t="shared" si="605"/>
        <v>0.20618290094338401</v>
      </c>
      <c r="Q935" s="179">
        <f t="shared" si="605"/>
        <v>0.205968335842621</v>
      </c>
      <c r="R935" s="179">
        <f t="shared" si="605"/>
        <v>0.20580861886637186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0.19146218628347195</v>
      </c>
      <c r="F936" s="179">
        <f t="shared" si="605"/>
        <v>0.18429897192927336</v>
      </c>
      <c r="G936" s="179">
        <f t="shared" si="605"/>
        <v>0.18311579337196165</v>
      </c>
      <c r="H936" s="179">
        <f t="shared" si="605"/>
        <v>0.1850411447997285</v>
      </c>
      <c r="I936" s="179" t="e">
        <f t="shared" si="605"/>
        <v>#DIV/0!</v>
      </c>
      <c r="J936" s="179">
        <f t="shared" si="605"/>
        <v>0.1448641264685897</v>
      </c>
      <c r="K936" s="179">
        <f t="shared" si="605"/>
        <v>0.13178217500246089</v>
      </c>
      <c r="L936" s="179">
        <f t="shared" si="605"/>
        <v>0.12303491522887133</v>
      </c>
      <c r="M936" s="179">
        <f t="shared" si="605"/>
        <v>0.11864738113474893</v>
      </c>
      <c r="N936" s="179">
        <f t="shared" si="605"/>
        <v>0.11641481625209987</v>
      </c>
      <c r="O936" s="179">
        <f t="shared" si="605"/>
        <v>0.11535487586109745</v>
      </c>
      <c r="P936" s="179">
        <f t="shared" si="605"/>
        <v>0.11485532313458446</v>
      </c>
      <c r="Q936" s="179">
        <f t="shared" si="605"/>
        <v>0.11462179604521416</v>
      </c>
      <c r="R936" s="179">
        <f t="shared" si="605"/>
        <v>0.11444744490651267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0.13443625802498702</v>
      </c>
      <c r="F937" s="179">
        <f t="shared" si="608"/>
        <v>0.1278123127966404</v>
      </c>
      <c r="G937" s="179">
        <f t="shared" si="608"/>
        <v>0.12241557338660457</v>
      </c>
      <c r="H937" s="179">
        <f t="shared" si="608"/>
        <v>0.1226414095792259</v>
      </c>
      <c r="I937" s="179">
        <f t="shared" si="608"/>
        <v>0.12526031358978396</v>
      </c>
      <c r="J937" s="179" t="e">
        <f t="shared" si="608"/>
        <v>#DIV/0!</v>
      </c>
      <c r="K937" s="179">
        <f t="shared" si="608"/>
        <v>0.10266049839188329</v>
      </c>
      <c r="L937" s="179">
        <f t="shared" si="608"/>
        <v>9.2145621988531226E-2</v>
      </c>
      <c r="M937" s="179">
        <f t="shared" si="608"/>
        <v>8.6546173424459652E-2</v>
      </c>
      <c r="N937" s="179">
        <f t="shared" si="608"/>
        <v>8.3571049852740706E-2</v>
      </c>
      <c r="O937" s="179">
        <f t="shared" si="608"/>
        <v>8.2122861211999312E-2</v>
      </c>
      <c r="P937" s="179">
        <f t="shared" si="608"/>
        <v>8.1430578000682222E-2</v>
      </c>
      <c r="Q937" s="179">
        <f t="shared" si="608"/>
        <v>8.1104492558514013E-2</v>
      </c>
      <c r="R937" s="179">
        <f t="shared" si="608"/>
        <v>8.0859568602407575E-2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8.2852726056791698E-2</v>
      </c>
      <c r="F938" s="179">
        <f t="shared" si="608"/>
        <v>7.8514778661285839E-2</v>
      </c>
      <c r="G938" s="179">
        <f t="shared" si="608"/>
        <v>7.4286378632764105E-2</v>
      </c>
      <c r="H938" s="179">
        <f t="shared" si="608"/>
        <v>7.1852660425676701E-2</v>
      </c>
      <c r="I938" s="179">
        <f t="shared" si="608"/>
        <v>7.3077576218743112E-2</v>
      </c>
      <c r="J938" s="179">
        <f t="shared" si="608"/>
        <v>7.6586217277372123E-2</v>
      </c>
      <c r="K938" s="179" t="e">
        <f t="shared" si="608"/>
        <v>#DIV/0!</v>
      </c>
      <c r="L938" s="179">
        <f t="shared" si="608"/>
        <v>6.2417876922982195E-2</v>
      </c>
      <c r="M938" s="179">
        <f t="shared" si="608"/>
        <v>5.659657856957484E-2</v>
      </c>
      <c r="N938" s="179">
        <f t="shared" si="608"/>
        <v>5.3282267082221203E-2</v>
      </c>
      <c r="O938" s="179">
        <f t="shared" si="608"/>
        <v>5.1599441403201537E-2</v>
      </c>
      <c r="P938" s="179">
        <f t="shared" si="608"/>
        <v>5.0773863331399598E-2</v>
      </c>
      <c r="Q938" s="179">
        <f t="shared" si="608"/>
        <v>5.0379324482311458E-2</v>
      </c>
      <c r="R938" s="179">
        <f t="shared" si="608"/>
        <v>5.0079453846235744E-2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4.8285060520057724E-2</v>
      </c>
      <c r="F939" s="179">
        <f t="shared" si="608"/>
        <v>4.5719427596588542E-2</v>
      </c>
      <c r="G939" s="179">
        <f t="shared" si="608"/>
        <v>4.311755727046479E-2</v>
      </c>
      <c r="H939" s="179">
        <f t="shared" si="608"/>
        <v>4.1195276124243847E-2</v>
      </c>
      <c r="I939" s="179">
        <f t="shared" si="608"/>
        <v>4.054771225536246E-2</v>
      </c>
      <c r="J939" s="179">
        <f t="shared" si="608"/>
        <v>4.2288549714798881E-2</v>
      </c>
      <c r="K939" s="179">
        <f t="shared" si="608"/>
        <v>4.5021757280834775E-2</v>
      </c>
      <c r="L939" s="179" t="e">
        <f t="shared" si="608"/>
        <v>#DIV/0!</v>
      </c>
      <c r="M939" s="179">
        <f t="shared" si="608"/>
        <v>3.6105864954631708E-2</v>
      </c>
      <c r="N939" s="179">
        <f t="shared" si="608"/>
        <v>3.2865027050495259E-2</v>
      </c>
      <c r="O939" s="179">
        <f t="shared" si="608"/>
        <v>3.1105379551721359E-2</v>
      </c>
      <c r="P939" s="179">
        <f t="shared" si="608"/>
        <v>3.0203196200716157E-2</v>
      </c>
      <c r="Q939" s="179">
        <f t="shared" si="608"/>
        <v>2.9760488847944726E-2</v>
      </c>
      <c r="R939" s="179">
        <f t="shared" si="608"/>
        <v>2.9416182548973793E-2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2.6299851145876268E-2</v>
      </c>
      <c r="F940" s="179">
        <f t="shared" si="608"/>
        <v>2.4897281429593184E-2</v>
      </c>
      <c r="G940" s="179">
        <f t="shared" si="608"/>
        <v>2.3461175726937043E-2</v>
      </c>
      <c r="H940" s="179">
        <f t="shared" si="608"/>
        <v>2.2341608866199326E-2</v>
      </c>
      <c r="I940" s="179">
        <f t="shared" si="608"/>
        <v>2.1732645113202331E-2</v>
      </c>
      <c r="J940" s="179">
        <f t="shared" si="608"/>
        <v>2.1932655170742488E-2</v>
      </c>
      <c r="K940" s="179">
        <f t="shared" si="608"/>
        <v>2.3193002748351208E-2</v>
      </c>
      <c r="L940" s="179">
        <f t="shared" si="608"/>
        <v>2.3923877145846047E-2</v>
      </c>
      <c r="M940" s="179" t="e">
        <f t="shared" si="608"/>
        <v>#DIV/0!</v>
      </c>
      <c r="N940" s="179">
        <f t="shared" si="608"/>
        <v>1.953667869161051E-2</v>
      </c>
      <c r="O940" s="179">
        <f t="shared" si="608"/>
        <v>1.7949469881063121E-2</v>
      </c>
      <c r="P940" s="179">
        <f t="shared" si="608"/>
        <v>1.7075993042090253E-2</v>
      </c>
      <c r="Q940" s="179">
        <f t="shared" si="608"/>
        <v>1.6627626921535837E-2</v>
      </c>
      <c r="R940" s="179">
        <f t="shared" si="608"/>
        <v>1.626342440922952E-2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3.4935036268758393E-2</v>
      </c>
      <c r="F941" s="179">
        <f t="shared" si="611"/>
        <v>3.307025029383482E-2</v>
      </c>
      <c r="G941" s="179">
        <f t="shared" si="611"/>
        <v>3.1156322218180724E-2</v>
      </c>
      <c r="H941" s="179">
        <f t="shared" si="611"/>
        <v>2.9644787698066877E-2</v>
      </c>
      <c r="I941" s="179">
        <f t="shared" si="611"/>
        <v>2.8745357340391752E-2</v>
      </c>
      <c r="J941" s="179">
        <f t="shared" si="611"/>
        <v>2.8666950207626628E-2</v>
      </c>
      <c r="K941" s="179">
        <f t="shared" si="611"/>
        <v>2.9325211207041499E-2</v>
      </c>
      <c r="L941" s="179">
        <f t="shared" si="611"/>
        <v>3.0195224500208877E-2</v>
      </c>
      <c r="M941" s="179">
        <f t="shared" si="611"/>
        <v>3.1364325512166821E-2</v>
      </c>
      <c r="N941" s="179" t="e">
        <f t="shared" si="611"/>
        <v>#DIV/0!</v>
      </c>
      <c r="O941" s="179">
        <f t="shared" si="611"/>
        <v>2.6070309610817046E-2</v>
      </c>
      <c r="P941" s="179">
        <f t="shared" si="611"/>
        <v>2.4184173830079501E-2</v>
      </c>
      <c r="Q941" s="179">
        <f t="shared" si="611"/>
        <v>2.3142601200438328E-2</v>
      </c>
      <c r="R941" s="179">
        <f t="shared" si="611"/>
        <v>2.2226712174427687E-2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1.8448761893524783E-2</v>
      </c>
      <c r="F942" s="179">
        <f t="shared" si="611"/>
        <v>1.7463766650844131E-2</v>
      </c>
      <c r="G942" s="179">
        <f t="shared" si="611"/>
        <v>1.6452213020322716E-2</v>
      </c>
      <c r="H942" s="179">
        <f t="shared" si="611"/>
        <v>1.5650763813351343E-2</v>
      </c>
      <c r="I942" s="179">
        <f t="shared" si="611"/>
        <v>1.5163676383490398E-2</v>
      </c>
      <c r="J942" s="179">
        <f t="shared" si="611"/>
        <v>1.5073908696294066E-2</v>
      </c>
      <c r="K942" s="179">
        <f t="shared" si="611"/>
        <v>1.5237910627090196E-2</v>
      </c>
      <c r="L942" s="179">
        <f t="shared" si="611"/>
        <v>1.5191931885891578E-2</v>
      </c>
      <c r="M942" s="179">
        <f t="shared" si="611"/>
        <v>1.5776822394318626E-2</v>
      </c>
      <c r="N942" s="179">
        <f t="shared" si="611"/>
        <v>1.6375520144536464E-2</v>
      </c>
      <c r="O942" s="179" t="e">
        <f t="shared" si="611"/>
        <v>#DIV/0!</v>
      </c>
      <c r="P942" s="179">
        <f t="shared" si="611"/>
        <v>1.4109797420341262E-2</v>
      </c>
      <c r="Q942" s="179">
        <f t="shared" si="611"/>
        <v>1.3246998389668859E-2</v>
      </c>
      <c r="R942" s="179">
        <f t="shared" si="611"/>
        <v>1.2368763010236546E-2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2.3159059762127333E-2</v>
      </c>
      <c r="F943" s="179">
        <f t="shared" si="611"/>
        <v>2.1922507131603236E-2</v>
      </c>
      <c r="G943" s="179">
        <f t="shared" si="611"/>
        <v>2.0652424742144595E-2</v>
      </c>
      <c r="H943" s="179">
        <f t="shared" si="611"/>
        <v>1.9645338058214664E-2</v>
      </c>
      <c r="I943" s="179">
        <f t="shared" si="611"/>
        <v>1.9030076768495819E-2</v>
      </c>
      <c r="J943" s="179">
        <f t="shared" si="611"/>
        <v>1.8902008147494147E-2</v>
      </c>
      <c r="K943" s="179">
        <f t="shared" si="611"/>
        <v>1.9046678957331E-2</v>
      </c>
      <c r="L943" s="179">
        <f t="shared" si="611"/>
        <v>1.8764677856840589E-2</v>
      </c>
      <c r="M943" s="179">
        <f t="shared" si="611"/>
        <v>1.8878673245363964E-2</v>
      </c>
      <c r="N943" s="179">
        <f t="shared" si="611"/>
        <v>1.9623142349270022E-2</v>
      </c>
      <c r="O943" s="179">
        <f t="shared" si="611"/>
        <v>2.0717338198083995E-2</v>
      </c>
      <c r="P943" s="179" t="e">
        <f t="shared" si="611"/>
        <v>#DIV/0!</v>
      </c>
      <c r="Q943" s="179">
        <f t="shared" si="611"/>
        <v>1.8874957864367298E-2</v>
      </c>
      <c r="R943" s="179">
        <f t="shared" si="611"/>
        <v>1.7003276669823798E-2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2.9832001396147445E-2</v>
      </c>
      <c r="F944" s="179">
        <f t="shared" si="611"/>
        <v>2.8239131761277368E-2</v>
      </c>
      <c r="G944" s="179">
        <f t="shared" si="611"/>
        <v>2.6603010227218532E-2</v>
      </c>
      <c r="H944" s="179">
        <f t="shared" si="611"/>
        <v>2.5305421773843696E-2</v>
      </c>
      <c r="I944" s="179">
        <f t="shared" si="611"/>
        <v>2.4511660194552878E-2</v>
      </c>
      <c r="J944" s="179">
        <f t="shared" si="611"/>
        <v>2.434174849694791E-2</v>
      </c>
      <c r="K944" s="179">
        <f t="shared" si="611"/>
        <v>2.4508246751105793E-2</v>
      </c>
      <c r="L944" s="179">
        <f t="shared" si="611"/>
        <v>2.4068181960760267E-2</v>
      </c>
      <c r="M944" s="179">
        <f t="shared" si="611"/>
        <v>2.393025482680642E-2</v>
      </c>
      <c r="N944" s="179">
        <f t="shared" si="611"/>
        <v>2.4114687458501399E-2</v>
      </c>
      <c r="O944" s="179">
        <f t="shared" si="611"/>
        <v>2.5456575403183922E-2</v>
      </c>
      <c r="P944" s="179">
        <f t="shared" si="611"/>
        <v>2.7824529106906512E-2</v>
      </c>
      <c r="Q944" s="179" t="e">
        <f t="shared" si="611"/>
        <v>#DIV/0!</v>
      </c>
      <c r="R944" s="179">
        <f t="shared" si="611"/>
        <v>2.5257271395760728E-2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0.11637261631180366</v>
      </c>
      <c r="F1058" s="199">
        <f t="array" ref="F1058">IF(F33=MAX(IF(ISNUMBER($E$33:$DT$33),$E$33:$DT$33)),0,SUM(IF($D$805:$D$924&gt;=F33+1,IF($D$805:$D$924&lt;=MAX(IF(ISNUMBER($E$33:$DT$33),$E$33:$DT$33)),F$805:F$924))))</f>
        <v>6.8633461006736632E-2</v>
      </c>
      <c r="G1058" s="199">
        <f t="array" ref="G1058">IF(G33=MAX(IF(ISNUMBER($E$33:$DT$33),$E$33:$DT$33)),0,SUM(IF($D$805:$D$924&gt;=G33+1,IF($D$805:$D$924&lt;=MAX(IF(ISNUMBER($E$33:$DT$33),$E$33:$DT$33)),G$805:G$924))))</f>
        <v>4.5588240379621253E-2</v>
      </c>
      <c r="H1058" s="199">
        <f t="array" ref="H1058">IF(H33=MAX(IF(ISNUMBER($E$33:$DT$33),$E$33:$DT$33)),0,SUM(IF($D$805:$D$924&gt;=H33+1,IF($D$805:$D$924&lt;=MAX(IF(ISNUMBER($E$33:$DT$33),$E$33:$DT$33)),H$805:H$924))))</f>
        <v>2.7996673741653599E-2</v>
      </c>
      <c r="I1058" s="199">
        <f t="array" ref="I1058">IF(I33=MAX(IF(ISNUMBER($E$33:$DT$33),$E$33:$DT$33)),0,SUM(IF($D$805:$D$924&gt;=I33+1,IF($D$805:$D$924&lt;=MAX(IF(ISNUMBER($E$33:$DT$33),$E$33:$DT$33)),I$805:I$924))))</f>
        <v>1.6998070972214299E-2</v>
      </c>
      <c r="J1058" s="199">
        <f t="array" ref="J1058">IF(J33=MAX(IF(ISNUMBER($E$33:$DT$33),$E$33:$DT$33)),0,SUM(IF($D$805:$D$924&gt;=J33+1,IF($D$805:$D$924&lt;=MAX(IF(ISNUMBER($E$33:$DT$33),$E$33:$DT$33)),J$805:J$924))))</f>
        <v>1.1949292932780966E-2</v>
      </c>
      <c r="K1058" s="199">
        <f t="array" ref="K1058">IF(K33=MAX(IF(ISNUMBER($E$33:$DT$33),$E$33:$DT$33)),0,SUM(IF($D$805:$D$924&gt;=K33+1,IF($D$805:$D$924&lt;=MAX(IF(ISNUMBER($E$33:$DT$33),$E$33:$DT$33)),K$805:K$924))))</f>
        <v>1.2204731421031833E-2</v>
      </c>
      <c r="L1058" s="199">
        <f t="array" ref="L1058">IF(L33=MAX(IF(ISNUMBER($E$33:$DT$33),$E$33:$DT$33)),0,SUM(IF($D$805:$D$924&gt;=L33+1,IF($D$805:$D$924&lt;=MAX(IF(ISNUMBER($E$33:$DT$33),$E$33:$DT$33)),L$805:L$924))))</f>
        <v>8.4529056816374602E-3</v>
      </c>
      <c r="M1058" s="199">
        <f t="array" ref="M1058">IF(M33=MAX(IF(ISNUMBER($E$33:$DT$33),$E$33:$DT$33)),0,SUM(IF($D$805:$D$924&gt;=M33+1,IF($D$805:$D$924&lt;=MAX(IF(ISNUMBER($E$33:$DT$33),$E$33:$DT$33)),M$805:M$924))))</f>
        <v>8.7492194384425556E-3</v>
      </c>
      <c r="N1058" s="199">
        <f t="array" ref="N1058">IF(N33=MAX(IF(ISNUMBER($E$33:$DT$33),$E$33:$DT$33)),0,SUM(IF($D$805:$D$924&gt;=N33+1,IF($D$805:$D$924&lt;=MAX(IF(ISNUMBER($E$33:$DT$33),$E$33:$DT$33)),N$805:N$924))))</f>
        <v>7.0672116404117188E-3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0.47737499002683059</v>
      </c>
      <c r="K1065" s="199">
        <f t="array" ref="K1065">IF(K32=MIN($E$12:$DT$12),0,SUM(IF($D$932:$D$1051&gt;=MIN($E$12:$DT$12),IF($D$932:$D$1051&lt;=K32-1,K$932:K$1051))))</f>
        <v>0.6831867634450699</v>
      </c>
      <c r="L1065" s="199">
        <f t="array" ref="L1065">IF(L32=MIN($E$12:$DT$12),0,SUM(IF($D$932:$D$1051&gt;=MIN($E$12:$DT$12),IF($D$932:$D$1051&lt;=L32-1,L$932:L$1051))))</f>
        <v>0.78751994759531718</v>
      </c>
      <c r="M1065" s="199">
        <f t="array" ref="M1065">IF(M32=MIN($E$12:$DT$12),0,SUM(IF($D$932:$D$1051&gt;=MIN($E$12:$DT$12),IF($D$932:$D$1051&lt;=M32-1,M$932:M$1051))))</f>
        <v>0.86075658375367425</v>
      </c>
      <c r="N1065" s="199">
        <f t="array" ref="N1065">IF(N32=MIN($E$12:$DT$12),0,SUM(IF($D$932:$D$1051&gt;=MIN($E$12:$DT$12),IF($D$932:$D$1051&lt;=N32-1,N$932:N$1051))))</f>
        <v>0.90443657964061874</v>
      </c>
      <c r="O1065" s="199">
        <f t="array" ref="O1065">IF(O32=MIN($E$12:$DT$12),0,SUM(IF($D$932:$D$1051&gt;=MIN($E$12:$DT$12),IF($D$932:$D$1051&lt;=O32-1,O$932:O$1051))))</f>
        <v>0.92930034258856253</v>
      </c>
      <c r="P1065" s="199">
        <f t="array" ref="P1065">IF(P32=MIN($E$12:$DT$12),0,SUM(IF($D$932:$D$1051&gt;=MIN($E$12:$DT$12),IF($D$932:$D$1051&lt;=P32-1,P$932:P$1051))))</f>
        <v>0.94249921607982057</v>
      </c>
      <c r="Q1065" s="199">
        <f t="array" ref="Q1065">IF(Q32=MIN($E$12:$DT$12),0,SUM(IF($D$932:$D$1051&gt;=MIN($E$12:$DT$12),IF($D$932:$D$1051&lt;=Q32-1,Q$932:Q$1051))))</f>
        <v>0.96335114400655109</v>
      </c>
      <c r="R1065" s="199">
        <f t="array" ref="R1065">IF(R32=MIN($E$12:$DT$12),0,SUM(IF($D$932:$D$1051&gt;=MIN($E$12:$DT$12),IF($D$932:$D$1051&lt;=R32-1,R$932:R$1051))))</f>
        <v>0.97304504806458159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0.73559428481708278</v>
      </c>
      <c r="F1072" s="199">
        <f t="array" ref="F1072">(F$545)*SUM(IF($E$12:$DT$12&gt;=F32,IF($E$12:$DT$12&lt;=F33,$E$15:$DT$15)))</f>
        <v>1.0206956173288888</v>
      </c>
      <c r="G1072" s="199">
        <f t="array" ref="G1072">(G$545)*SUM(IF($E$12:$DT$12&gt;=G32,IF($E$12:$DT$12&lt;=G33,$E$15:$DT$15)))</f>
        <v>1.1313263750914477</v>
      </c>
      <c r="H1072" s="199">
        <f t="array" ref="H1072">(H$545)*SUM(IF($E$12:$DT$12&gt;=H32,IF($E$12:$DT$12&lt;=H33,$E$15:$DT$15)))</f>
        <v>1.1900137509010762</v>
      </c>
      <c r="I1072" s="199">
        <f t="array" ref="I1072">(I$545)*SUM(IF($E$12:$DT$12&gt;=I32,IF($E$12:$DT$12&lt;=I33,$E$15:$DT$15)))</f>
        <v>1.2207170434707701</v>
      </c>
      <c r="J1072" s="199">
        <f t="array" ref="J1072">(J$545)*SUM(IF($E$12:$DT$12&gt;=J32,IF($E$12:$DT$12&lt;=J33,$E$15:$DT$15)))</f>
        <v>0.65140186534333999</v>
      </c>
      <c r="K1072" s="199">
        <f t="array" ref="K1072">(K$545)*SUM(IF($E$12:$DT$12&gt;=K32,IF($E$12:$DT$12&lt;=K33,$E$15:$DT$15)))</f>
        <v>0.39585573393233175</v>
      </c>
      <c r="L1072" s="199">
        <f t="array" ref="L1072">(L$545)*SUM(IF($E$12:$DT$12&gt;=L32,IF($E$12:$DT$12&lt;=L33,$E$15:$DT$15)))</f>
        <v>0.26309366449844773</v>
      </c>
      <c r="M1072" s="199">
        <f t="array" ref="M1072">(M$545)*SUM(IF($E$12:$DT$12&gt;=M32,IF($E$12:$DT$12&lt;=M33,$E$15:$DT$15)))</f>
        <v>0.16809681838459742</v>
      </c>
      <c r="N1072" s="199">
        <f t="array" ref="N1072">(N$545)*SUM(IF($E$12:$DT$12&gt;=N32,IF($E$12:$DT$12&lt;=N33,$E$15:$DT$15)))</f>
        <v>0.11946723369777305</v>
      </c>
      <c r="O1072" s="199">
        <f t="array" ref="O1072">(O$545)*SUM(IF($E$12:$DT$12&gt;=O32,IF($E$12:$DT$12&lt;=O33,$E$15:$DT$15)))</f>
        <v>0.10551157570560997</v>
      </c>
      <c r="P1072" s="199">
        <f t="array" ref="P1072">(P$545)*SUM(IF($E$12:$DT$12&gt;=P32,IF($E$12:$DT$12&lt;=P33,$E$15:$DT$15)))</f>
        <v>8.7371136822131421E-2</v>
      </c>
      <c r="Q1072" s="199">
        <f t="array" ref="Q1072">(Q$545)*SUM(IF($E$12:$DT$12&gt;=Q32,IF($E$12:$DT$12&lt;=Q33,$E$15:$DT$15)))</f>
        <v>6.3686620565927096E-2</v>
      </c>
      <c r="R1072" s="199">
        <f t="array" ref="R1072">(R$545)*SUM(IF($E$12:$DT$12&gt;=R32,IF($E$12:$DT$12&lt;=R33,$E$15:$DT$15)))</f>
        <v>5.0097122679027266E-2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0.8519669011288864</v>
      </c>
      <c r="F1079" s="199">
        <f t="shared" si="705"/>
        <v>1.0893290783356255</v>
      </c>
      <c r="G1079" s="199">
        <f t="shared" si="705"/>
        <v>1.176914615471069</v>
      </c>
      <c r="H1079" s="199">
        <f t="shared" si="705"/>
        <v>1.2180104246427299</v>
      </c>
      <c r="I1079" s="199">
        <f t="shared" si="705"/>
        <v>1.2377151144429845</v>
      </c>
      <c r="J1079" s="199">
        <f t="shared" si="705"/>
        <v>1.1407261483029516</v>
      </c>
      <c r="K1079" s="199">
        <f t="shared" si="705"/>
        <v>1.0912472287984336</v>
      </c>
      <c r="L1079" s="199">
        <f t="shared" si="705"/>
        <v>1.0590665177754024</v>
      </c>
      <c r="M1079" s="199">
        <f t="shared" si="705"/>
        <v>1.0376026215767142</v>
      </c>
      <c r="N1079" s="199">
        <f t="shared" si="705"/>
        <v>1.0309710249788036</v>
      </c>
      <c r="O1079" s="199">
        <f t="shared" si="705"/>
        <v>1.0348119182941724</v>
      </c>
      <c r="P1079" s="199">
        <f t="shared" si="705"/>
        <v>1.0298703529019519</v>
      </c>
      <c r="Q1079" s="199">
        <f t="shared" si="705"/>
        <v>1.0270377645724782</v>
      </c>
      <c r="R1079" s="199">
        <f t="shared" si="705"/>
        <v>1.0231421707436088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1.2377151144429845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0.19205963607381876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0.8914272256241168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0.10857277437588318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3.5206829611608023E-2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2021-10-07T07:08:37Z</dcterms:modified>
</cp:coreProperties>
</file>