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\OneDrive\Documentos\Uni\1 ano\2ºsemestre\Estatística aplicada\miei\"/>
    </mc:Choice>
  </mc:AlternateContent>
  <xr:revisionPtr revIDLastSave="0" documentId="13_ncr:1_{51B5A19A-AE9F-4612-9C51-28E0AAA236D6}" xr6:coauthVersionLast="46" xr6:coauthVersionMax="46" xr10:uidLastSave="{00000000-0000-0000-0000-000000000000}"/>
  <bookViews>
    <workbookView xWindow="6552" yWindow="2964" windowWidth="17280" windowHeight="8964" xr2:uid="{B0476907-F394-41E5-B7C1-790B2F7F03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7" i="1"/>
  <c r="E8" i="1"/>
  <c r="E5" i="1"/>
  <c r="G5" i="1"/>
  <c r="G6" i="1"/>
  <c r="G7" i="1"/>
  <c r="G8" i="1"/>
  <c r="G4" i="1"/>
  <c r="D32" i="1"/>
  <c r="E32" i="1" s="1"/>
  <c r="D33" i="1"/>
  <c r="E33" i="1" s="1"/>
  <c r="D31" i="1"/>
  <c r="E31" i="1" s="1"/>
  <c r="C5" i="1"/>
  <c r="C4" i="1"/>
  <c r="D4" i="1" s="1"/>
  <c r="C6" i="1"/>
  <c r="D6" i="1" s="1"/>
  <c r="C7" i="1"/>
  <c r="D7" i="1" s="1"/>
  <c r="C8" i="1"/>
  <c r="F8" i="1" l="1"/>
  <c r="H8" i="1"/>
  <c r="F4" i="1"/>
  <c r="H4" i="1"/>
  <c r="F5" i="1"/>
  <c r="H5" i="1"/>
  <c r="D8" i="1"/>
  <c r="D5" i="1"/>
  <c r="B12" i="1" s="1"/>
  <c r="K31" i="1"/>
  <c r="H26" i="1"/>
  <c r="F7" i="1" l="1"/>
  <c r="H7" i="1"/>
  <c r="F6" i="1"/>
  <c r="H6" i="1"/>
  <c r="D12" i="1" s="1"/>
  <c r="C12" i="1" l="1"/>
</calcChain>
</file>

<file path=xl/sharedStrings.xml><?xml version="1.0" encoding="utf-8"?>
<sst xmlns="http://schemas.openxmlformats.org/spreadsheetml/2006/main" count="38" uniqueCount="36">
  <si>
    <t>Xi</t>
  </si>
  <si>
    <t>fi</t>
  </si>
  <si>
    <t>pi</t>
  </si>
  <si>
    <t>ei</t>
  </si>
  <si>
    <t>qi</t>
  </si>
  <si>
    <t>Q:</t>
  </si>
  <si>
    <t>Fonte</t>
  </si>
  <si>
    <t>Tratamentos</t>
  </si>
  <si>
    <t>Resíduos</t>
  </si>
  <si>
    <t>Total</t>
  </si>
  <si>
    <t>gl1</t>
  </si>
  <si>
    <t>gl2</t>
  </si>
  <si>
    <t>F</t>
  </si>
  <si>
    <t>SQ</t>
  </si>
  <si>
    <t>GL</t>
  </si>
  <si>
    <t>MQ</t>
  </si>
  <si>
    <t>gl3</t>
  </si>
  <si>
    <t>F2,12:</t>
  </si>
  <si>
    <t>3.89</t>
  </si>
  <si>
    <t>R:</t>
  </si>
  <si>
    <t>pi(f1)</t>
  </si>
  <si>
    <t>ei(f1)</t>
  </si>
  <si>
    <t>NcC</t>
  </si>
  <si>
    <t>NsC</t>
  </si>
  <si>
    <t>ScC</t>
  </si>
  <si>
    <t>f2</t>
  </si>
  <si>
    <t>pi(f2)</t>
  </si>
  <si>
    <t>ei(f2)</t>
  </si>
  <si>
    <t>pi(f3)</t>
  </si>
  <si>
    <t>ei(f3)</t>
  </si>
  <si>
    <t>f1</t>
  </si>
  <si>
    <t>f3</t>
  </si>
  <si>
    <t>X4:</t>
  </si>
  <si>
    <t>X3:</t>
  </si>
  <si>
    <t>7.81473</t>
  </si>
  <si>
    <t>9.48773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</si>
</sst>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64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728A-413A-4F4A-B09B-4C9D212ED194}">
  <dimension ref="A1:M36"/>
  <sheetViews>
    <sheetView tabSelected="1" topLeftCell="A11" workbookViewId="0">
      <selection activeCell="D20" sqref="D20"/>
    </sheetView>
  </sheetViews>
  <sheetFormatPr defaultRowHeight="14.4" x14ac:dyDescent="0.3"/>
  <cols>
    <col min="1" max="1" width="11.6640625" customWidth="1"/>
    <col min="11" max="11" width="9.109375" customWidth="1"/>
  </cols>
  <sheetData>
    <row r="1" spans="1:13" ht="15" thickBot="1" x14ac:dyDescent="0.35">
      <c r="A1" s="7">
        <v>1</v>
      </c>
      <c r="M1" s="2"/>
    </row>
    <row r="2" spans="1:13" x14ac:dyDescent="0.3">
      <c r="A2" s="1"/>
    </row>
    <row r="3" spans="1:13" x14ac:dyDescent="0.3">
      <c r="A3" s="3" t="s">
        <v>0</v>
      </c>
      <c r="B3" s="3" t="s">
        <v>1</v>
      </c>
      <c r="C3" s="3" t="s">
        <v>20</v>
      </c>
      <c r="D3" s="3" t="s">
        <v>21</v>
      </c>
      <c r="E3" s="3" t="s">
        <v>26</v>
      </c>
      <c r="F3" s="3" t="s">
        <v>27</v>
      </c>
      <c r="G3" s="3" t="s">
        <v>28</v>
      </c>
      <c r="H3" s="3" t="s">
        <v>29</v>
      </c>
    </row>
    <row r="4" spans="1:13" x14ac:dyDescent="0.3">
      <c r="A4" s="3">
        <v>0</v>
      </c>
      <c r="B4" s="3">
        <v>2</v>
      </c>
      <c r="C4" s="3">
        <f>(EXP(-$B$10)*($B$10^A4))/FACT(A4)</f>
        <v>0.18268352405273466</v>
      </c>
      <c r="D4" s="3">
        <f>C4*SUM($B$4:$B$8)</f>
        <v>16.44151716474612</v>
      </c>
      <c r="E4" s="3">
        <f>(EXP(-$C$10)*($C$10^A4))/FACT(A4)</f>
        <v>0.16529888822158653</v>
      </c>
      <c r="F4" s="3">
        <f>E4*SUM($B$4:$B$8)</f>
        <v>14.876899939942788</v>
      </c>
      <c r="G4" s="3">
        <f>(EXP(-$D$10)*($D$10^A4))/FACT(A4)</f>
        <v>0.1353352832366127</v>
      </c>
      <c r="H4" s="3">
        <f>G4*SUM($B$4:$B$8)</f>
        <v>12.180175491295143</v>
      </c>
      <c r="J4" s="3" t="s">
        <v>33</v>
      </c>
      <c r="K4" s="3" t="s">
        <v>34</v>
      </c>
    </row>
    <row r="5" spans="1:13" x14ac:dyDescent="0.3">
      <c r="A5" s="3">
        <v>1</v>
      </c>
      <c r="B5" s="3">
        <v>12</v>
      </c>
      <c r="C5" s="3">
        <f>(EXP(-$B$10)*($B$10^A5))/FACT(A5)</f>
        <v>0.31056199088964892</v>
      </c>
      <c r="D5" s="3">
        <f t="shared" ref="D5:F8" si="0">C5*SUM($B$4:$B$8)</f>
        <v>27.950579180068402</v>
      </c>
      <c r="E5" s="3">
        <f>(EXP(-$C$10)*($C$10^A5))/FACT(A5)</f>
        <v>0.29753799879885579</v>
      </c>
      <c r="F5" s="3">
        <f t="shared" si="0"/>
        <v>26.77841989189702</v>
      </c>
      <c r="G5" s="3">
        <f t="shared" ref="G5:G8" si="1">(EXP(-$D$10)*($D$10^A5))/FACT(A5)</f>
        <v>0.2706705664732254</v>
      </c>
      <c r="H5" s="3">
        <f t="shared" ref="H5" si="2">G5*SUM($B$4:$B$8)</f>
        <v>24.360350982590287</v>
      </c>
      <c r="J5" s="3" t="s">
        <v>32</v>
      </c>
      <c r="K5" s="3" t="s">
        <v>35</v>
      </c>
    </row>
    <row r="6" spans="1:13" x14ac:dyDescent="0.3">
      <c r="A6" s="3">
        <v>2</v>
      </c>
      <c r="B6" s="3">
        <v>40</v>
      </c>
      <c r="C6" s="3">
        <f>(EXP(-$B$10)*($B$10^A6))/FACT(A6)</f>
        <v>0.26397769225620155</v>
      </c>
      <c r="D6" s="3">
        <f t="shared" si="0"/>
        <v>23.757992303058138</v>
      </c>
      <c r="E6" s="3">
        <f t="shared" ref="E6:E8" si="3">(EXP(-$C$10)*($C$10^A6))/FACT(A6)</f>
        <v>0.26778419891897021</v>
      </c>
      <c r="F6" s="3">
        <f t="shared" si="0"/>
        <v>24.100577902707318</v>
      </c>
      <c r="G6" s="3">
        <f t="shared" si="1"/>
        <v>0.2706705664732254</v>
      </c>
      <c r="H6" s="3">
        <f t="shared" ref="H6" si="4">G6*SUM($B$4:$B$8)</f>
        <v>24.360350982590287</v>
      </c>
    </row>
    <row r="7" spans="1:13" x14ac:dyDescent="0.3">
      <c r="A7" s="3">
        <v>3</v>
      </c>
      <c r="B7" s="3">
        <v>30</v>
      </c>
      <c r="C7" s="3">
        <f>(EXP(-$B$10)*($B$10^A7))/FACT(A7)</f>
        <v>0.14958735894518088</v>
      </c>
      <c r="D7" s="3">
        <f t="shared" si="0"/>
        <v>13.462862305066279</v>
      </c>
      <c r="E7" s="3">
        <f t="shared" si="3"/>
        <v>0.16067051935138213</v>
      </c>
      <c r="F7" s="3">
        <f t="shared" si="0"/>
        <v>14.460346741624392</v>
      </c>
      <c r="G7" s="3">
        <f t="shared" si="1"/>
        <v>0.18044704431548361</v>
      </c>
      <c r="H7" s="3">
        <f t="shared" ref="H7" si="5">G7*SUM($B$4:$B$8)</f>
        <v>16.240233988393523</v>
      </c>
    </row>
    <row r="8" spans="1:13" x14ac:dyDescent="0.3">
      <c r="A8" s="3">
        <v>4</v>
      </c>
      <c r="B8" s="3">
        <v>6</v>
      </c>
      <c r="C8" s="3">
        <f>(EXP(-$B$10)*($B$10^A8))/FACT(A8)</f>
        <v>6.3574627551701873E-2</v>
      </c>
      <c r="D8" s="3">
        <f t="shared" si="0"/>
        <v>5.7217164796531685</v>
      </c>
      <c r="E8" s="3">
        <f t="shared" si="3"/>
        <v>7.2301733708121971E-2</v>
      </c>
      <c r="F8" s="3">
        <f t="shared" si="0"/>
        <v>6.5071560337309773</v>
      </c>
      <c r="G8" s="3">
        <f t="shared" si="1"/>
        <v>9.0223522157741806E-2</v>
      </c>
      <c r="H8" s="3">
        <f t="shared" ref="H8" si="6">G8*SUM($B$4:$B$8)</f>
        <v>8.1201169941967617</v>
      </c>
    </row>
    <row r="9" spans="1:13" x14ac:dyDescent="0.3">
      <c r="B9" s="3" t="s">
        <v>30</v>
      </c>
      <c r="C9" s="3" t="s">
        <v>25</v>
      </c>
      <c r="D9" s="3" t="s">
        <v>31</v>
      </c>
    </row>
    <row r="10" spans="1:13" x14ac:dyDescent="0.3">
      <c r="B10" s="3">
        <v>1.7</v>
      </c>
      <c r="C10" s="3">
        <v>1.8</v>
      </c>
      <c r="D10" s="3">
        <v>2</v>
      </c>
    </row>
    <row r="11" spans="1:13" x14ac:dyDescent="0.3">
      <c r="B11" s="3" t="s">
        <v>10</v>
      </c>
      <c r="C11" s="3" t="s">
        <v>11</v>
      </c>
      <c r="D11" s="3" t="s">
        <v>16</v>
      </c>
    </row>
    <row r="12" spans="1:13" x14ac:dyDescent="0.3">
      <c r="B12" s="3">
        <f>4-((D4&lt;5)+(D5&lt;5)+(D6&lt;5)+(D7&lt;5)+(D8&lt;5))</f>
        <v>4</v>
      </c>
      <c r="C12" s="3">
        <f>4-((F4&lt;5)+(F5&lt;5)+(F6&lt;5)+(F7&lt;5)+(F8&lt;5))</f>
        <v>4</v>
      </c>
      <c r="D12" s="3">
        <f>4-((H4&lt;5)+(H5&lt;5)+(H6&lt;5)+(H7&lt;5)+(H8&lt;5))</f>
        <v>4</v>
      </c>
      <c r="J12" s="8"/>
    </row>
    <row r="19" spans="1:11" ht="15" thickBot="1" x14ac:dyDescent="0.35"/>
    <row r="20" spans="1:11" ht="15" thickBot="1" x14ac:dyDescent="0.35">
      <c r="A20" s="7">
        <v>2</v>
      </c>
    </row>
    <row r="22" spans="1:11" ht="15" thickBot="1" x14ac:dyDescent="0.35">
      <c r="A22" s="3" t="s">
        <v>6</v>
      </c>
      <c r="B22" s="3" t="s">
        <v>13</v>
      </c>
      <c r="C22" s="3" t="s">
        <v>14</v>
      </c>
      <c r="D22" s="3" t="s">
        <v>15</v>
      </c>
      <c r="E22" s="3" t="s">
        <v>12</v>
      </c>
    </row>
    <row r="23" spans="1:11" ht="15" thickBot="1" x14ac:dyDescent="0.35">
      <c r="A23" s="3" t="s">
        <v>7</v>
      </c>
      <c r="B23" s="3">
        <v>20</v>
      </c>
      <c r="C23" s="3">
        <v>2</v>
      </c>
      <c r="D23" s="3">
        <v>10</v>
      </c>
      <c r="E23" s="3">
        <v>5.7142860000000004</v>
      </c>
      <c r="G23" s="5" t="s">
        <v>17</v>
      </c>
      <c r="H23" s="6" t="s">
        <v>18</v>
      </c>
    </row>
    <row r="24" spans="1:11" x14ac:dyDescent="0.3">
      <c r="A24" s="3" t="s">
        <v>8</v>
      </c>
      <c r="B24" s="3">
        <v>21</v>
      </c>
      <c r="C24" s="3">
        <v>12</v>
      </c>
      <c r="D24" s="3">
        <v>1.75</v>
      </c>
      <c r="E24" s="3"/>
    </row>
    <row r="25" spans="1:11" ht="15" thickBot="1" x14ac:dyDescent="0.35">
      <c r="A25" s="3" t="s">
        <v>9</v>
      </c>
      <c r="B25" s="3">
        <v>41</v>
      </c>
      <c r="C25" s="3">
        <v>14</v>
      </c>
    </row>
    <row r="26" spans="1:11" ht="15" thickBot="1" x14ac:dyDescent="0.35">
      <c r="G26" s="5" t="s">
        <v>19</v>
      </c>
      <c r="H26" s="6" t="b">
        <f>H23&lt;E23</f>
        <v>0</v>
      </c>
    </row>
    <row r="27" spans="1:11" ht="15" thickBot="1" x14ac:dyDescent="0.35"/>
    <row r="28" spans="1:11" ht="15" thickBot="1" x14ac:dyDescent="0.35">
      <c r="A28" s="7">
        <v>3</v>
      </c>
    </row>
    <row r="30" spans="1:11" ht="15" thickBot="1" x14ac:dyDescent="0.35">
      <c r="A30" s="3" t="s">
        <v>0</v>
      </c>
      <c r="B30" s="3" t="s">
        <v>1</v>
      </c>
      <c r="C30" s="3" t="s">
        <v>2</v>
      </c>
      <c r="D30" s="3" t="s">
        <v>3</v>
      </c>
      <c r="E30" s="3" t="s">
        <v>4</v>
      </c>
    </row>
    <row r="31" spans="1:11" ht="15" thickBot="1" x14ac:dyDescent="0.35">
      <c r="A31" s="3" t="s">
        <v>22</v>
      </c>
      <c r="B31" s="3">
        <v>51</v>
      </c>
      <c r="C31" s="3">
        <v>0.2</v>
      </c>
      <c r="D31" s="3">
        <f>SUM($B$31:$B$33)*C31</f>
        <v>80</v>
      </c>
      <c r="E31" s="3">
        <f>(B31-D31)^2/D31</f>
        <v>10.512499999999999</v>
      </c>
      <c r="J31" s="5" t="s">
        <v>5</v>
      </c>
      <c r="K31" s="4">
        <f>SUM(E31:E33)</f>
        <v>37.650833333333331</v>
      </c>
    </row>
    <row r="32" spans="1:11" x14ac:dyDescent="0.3">
      <c r="A32" s="3" t="s">
        <v>23</v>
      </c>
      <c r="B32" s="3">
        <v>261</v>
      </c>
      <c r="C32" s="3">
        <v>0.5</v>
      </c>
      <c r="D32" s="3">
        <f t="shared" ref="D32:D33" si="7">SUM($B$31:$B$33)*C32</f>
        <v>200</v>
      </c>
      <c r="E32" s="3">
        <f t="shared" ref="E32:E33" si="8">(B32-D32)^2/D32</f>
        <v>18.605</v>
      </c>
    </row>
    <row r="33" spans="1:5" x14ac:dyDescent="0.3">
      <c r="A33" s="3" t="s">
        <v>24</v>
      </c>
      <c r="B33" s="3">
        <v>88</v>
      </c>
      <c r="C33" s="3">
        <v>0.3</v>
      </c>
      <c r="D33" s="3">
        <f t="shared" si="7"/>
        <v>120</v>
      </c>
      <c r="E33" s="3">
        <f t="shared" si="8"/>
        <v>8.5333333333333332</v>
      </c>
    </row>
    <row r="36" spans="1:5" x14ac:dyDescent="0.3">
      <c r="A3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Lourenço</dc:creator>
  <cp:lastModifiedBy>Bia</cp:lastModifiedBy>
  <dcterms:created xsi:type="dcterms:W3CDTF">2019-12-15T17:37:20Z</dcterms:created>
  <dcterms:modified xsi:type="dcterms:W3CDTF">2021-05-18T10:51:13Z</dcterms:modified>
</cp:coreProperties>
</file>