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 activeTab="10"/>
  </bookViews>
  <sheets>
    <sheet name="Population" sheetId="1" r:id="rId1"/>
    <sheet name="Age" sheetId="2" r:id="rId2"/>
    <sheet name="Race" sheetId="3" r:id="rId3"/>
    <sheet name="Income" sheetId="4" r:id="rId4"/>
    <sheet name="Poverty" sheetId="11" r:id="rId5"/>
    <sheet name="Education" sheetId="5" r:id="rId6"/>
    <sheet name="Language" sheetId="6" r:id="rId7"/>
    <sheet name="Immigration" sheetId="7" r:id="rId8"/>
    <sheet name="Households" sheetId="8" r:id="rId9"/>
    <sheet name="Unemployment" sheetId="9" r:id="rId10"/>
    <sheet name="ALL" sheetId="12" r:id="rId11"/>
    <sheet name="Sheet2" sheetId="13" r:id="rId12"/>
  </sheets>
  <calcPr calcId="145621"/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" i="1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E3" i="3" l="1"/>
  <c r="G3" i="3"/>
  <c r="I3" i="3"/>
  <c r="K3" i="3"/>
  <c r="M3" i="3"/>
  <c r="O3" i="3"/>
  <c r="Q3" i="3"/>
  <c r="S3" i="3"/>
  <c r="E4" i="3"/>
  <c r="G4" i="3"/>
  <c r="I4" i="3"/>
  <c r="K4" i="3"/>
  <c r="M4" i="3"/>
  <c r="O4" i="3"/>
  <c r="Q4" i="3"/>
  <c r="S4" i="3"/>
  <c r="E5" i="3"/>
  <c r="G5" i="3"/>
  <c r="I5" i="3"/>
  <c r="K5" i="3"/>
  <c r="M5" i="3"/>
  <c r="O5" i="3"/>
  <c r="Q5" i="3"/>
  <c r="S5" i="3"/>
  <c r="E6" i="3"/>
  <c r="G6" i="3"/>
  <c r="I6" i="3"/>
  <c r="K6" i="3"/>
  <c r="M6" i="3"/>
  <c r="O6" i="3"/>
  <c r="Q6" i="3"/>
  <c r="S6" i="3"/>
  <c r="E7" i="3"/>
  <c r="G7" i="3"/>
  <c r="I7" i="3"/>
  <c r="K7" i="3"/>
  <c r="M7" i="3"/>
  <c r="O7" i="3"/>
  <c r="Q7" i="3"/>
  <c r="S7" i="3"/>
  <c r="E8" i="3"/>
  <c r="G8" i="3"/>
  <c r="I8" i="3"/>
  <c r="K8" i="3"/>
  <c r="M8" i="3"/>
  <c r="O8" i="3"/>
  <c r="Q8" i="3"/>
  <c r="S8" i="3"/>
  <c r="E9" i="3"/>
  <c r="G9" i="3"/>
  <c r="I9" i="3"/>
  <c r="K9" i="3"/>
  <c r="M9" i="3"/>
  <c r="O9" i="3"/>
  <c r="Q9" i="3"/>
  <c r="S9" i="3"/>
  <c r="E10" i="3"/>
  <c r="G10" i="3"/>
  <c r="I10" i="3"/>
  <c r="K10" i="3"/>
  <c r="M10" i="3"/>
  <c r="O10" i="3"/>
  <c r="Q10" i="3"/>
  <c r="S10" i="3"/>
  <c r="E11" i="3"/>
  <c r="G11" i="3"/>
  <c r="I11" i="3"/>
  <c r="K11" i="3"/>
  <c r="M11" i="3"/>
  <c r="O11" i="3"/>
  <c r="Q11" i="3"/>
  <c r="S11" i="3"/>
  <c r="E12" i="3"/>
  <c r="G12" i="3"/>
  <c r="I12" i="3"/>
  <c r="K12" i="3"/>
  <c r="M12" i="3"/>
  <c r="O12" i="3"/>
  <c r="Q12" i="3"/>
  <c r="S12" i="3"/>
  <c r="E13" i="3"/>
  <c r="G13" i="3"/>
  <c r="I13" i="3"/>
  <c r="K13" i="3"/>
  <c r="M13" i="3"/>
  <c r="O13" i="3"/>
  <c r="Q13" i="3"/>
  <c r="S13" i="3"/>
  <c r="E14" i="3"/>
  <c r="G14" i="3"/>
  <c r="I14" i="3"/>
  <c r="K14" i="3"/>
  <c r="M14" i="3"/>
  <c r="O14" i="3"/>
  <c r="Q14" i="3"/>
  <c r="S14" i="3"/>
  <c r="E15" i="3"/>
  <c r="G15" i="3"/>
  <c r="I15" i="3"/>
  <c r="K15" i="3"/>
  <c r="M15" i="3"/>
  <c r="O15" i="3"/>
  <c r="Q15" i="3"/>
  <c r="S15" i="3"/>
  <c r="E16" i="3"/>
  <c r="G16" i="3"/>
  <c r="I16" i="3"/>
  <c r="K16" i="3"/>
  <c r="M16" i="3"/>
  <c r="O16" i="3"/>
  <c r="Q16" i="3"/>
  <c r="S16" i="3"/>
  <c r="E17" i="3"/>
  <c r="G17" i="3"/>
  <c r="I17" i="3"/>
  <c r="K17" i="3"/>
  <c r="M17" i="3"/>
  <c r="O17" i="3"/>
  <c r="Q17" i="3"/>
  <c r="S17" i="3"/>
  <c r="E18" i="3"/>
  <c r="G18" i="3"/>
  <c r="I18" i="3"/>
  <c r="K18" i="3"/>
  <c r="M18" i="3"/>
  <c r="O18" i="3"/>
  <c r="Q18" i="3"/>
  <c r="S18" i="3"/>
  <c r="E19" i="3"/>
  <c r="G19" i="3"/>
  <c r="I19" i="3"/>
  <c r="K19" i="3"/>
  <c r="M19" i="3"/>
  <c r="O19" i="3"/>
  <c r="Q19" i="3"/>
  <c r="S19" i="3"/>
  <c r="E20" i="3"/>
  <c r="G20" i="3"/>
  <c r="I20" i="3"/>
  <c r="K20" i="3"/>
  <c r="M20" i="3"/>
  <c r="O20" i="3"/>
  <c r="Q20" i="3"/>
  <c r="S20" i="3"/>
  <c r="S2" i="3"/>
  <c r="Q2" i="3"/>
  <c r="O2" i="3"/>
  <c r="M2" i="3"/>
  <c r="K2" i="3"/>
  <c r="I2" i="3"/>
  <c r="G2" i="3"/>
  <c r="E2" i="3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" i="7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" i="8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<sst xmlns="http://schemas.openxmlformats.org/spreadsheetml/2006/main" count="173" uniqueCount="105">
  <si>
    <t>Tract</t>
  </si>
  <si>
    <t>POP</t>
  </si>
  <si>
    <t>M_POP</t>
  </si>
  <si>
    <t>F_POP</t>
  </si>
  <si>
    <t>DENS</t>
  </si>
  <si>
    <t>M_DENS</t>
  </si>
  <si>
    <t>F_DENS</t>
  </si>
  <si>
    <t>Tracts</t>
  </si>
  <si>
    <t>U5</t>
  </si>
  <si>
    <t>5_14</t>
  </si>
  <si>
    <t>15_17</t>
  </si>
  <si>
    <t>18_64</t>
  </si>
  <si>
    <t>O75</t>
  </si>
  <si>
    <t>VULN</t>
  </si>
  <si>
    <t>O65</t>
  </si>
  <si>
    <t>WHITE</t>
  </si>
  <si>
    <t>BLACK</t>
  </si>
  <si>
    <t>NATIVE</t>
  </si>
  <si>
    <t>ASIAN</t>
  </si>
  <si>
    <t>PACIFIC</t>
  </si>
  <si>
    <t>OTHER</t>
  </si>
  <si>
    <t>GRTR_TWO</t>
  </si>
  <si>
    <t>HIS</t>
  </si>
  <si>
    <t>HOUSE</t>
  </si>
  <si>
    <t>LESS_10K</t>
  </si>
  <si>
    <t>INC_10K_15K</t>
  </si>
  <si>
    <t>INC_15K_25K</t>
  </si>
  <si>
    <t>INC_25K_35K</t>
  </si>
  <si>
    <t>INC_35K_50K</t>
  </si>
  <si>
    <t>INC_50K_75K</t>
  </si>
  <si>
    <t>INC_100K_150K</t>
  </si>
  <si>
    <t>INC_150K_200K</t>
  </si>
  <si>
    <t>MORE_200K</t>
  </si>
  <si>
    <t>INC_75K_100K</t>
  </si>
  <si>
    <t>MED_INC</t>
  </si>
  <si>
    <t>POV_TOT</t>
  </si>
  <si>
    <t>U18_POV</t>
  </si>
  <si>
    <t>O65_POV</t>
  </si>
  <si>
    <t>VULN_POV</t>
  </si>
  <si>
    <t>IND_BEL50</t>
  </si>
  <si>
    <t>IND_BEL125</t>
  </si>
  <si>
    <t>IND_BEL200</t>
  </si>
  <si>
    <t>SNAP_HH</t>
  </si>
  <si>
    <t>POP_O25</t>
  </si>
  <si>
    <t>GRADE_9</t>
  </si>
  <si>
    <t>GRADE_12_YES</t>
  </si>
  <si>
    <t>GRADE_12_NO</t>
  </si>
  <si>
    <t>COLLEGE_SOME</t>
  </si>
  <si>
    <t>ASSOCIATES</t>
  </si>
  <si>
    <t>BACHELORS</t>
  </si>
  <si>
    <t>GRADE_12_NO_POV</t>
  </si>
  <si>
    <t>GRADE_12_YES_POV</t>
  </si>
  <si>
    <t>COLLEGE_SOME_POV</t>
  </si>
  <si>
    <t>BACHELORS_POV</t>
  </si>
  <si>
    <t>GRADUATES</t>
  </si>
  <si>
    <t>ACRES</t>
  </si>
  <si>
    <t>SQ_FT</t>
  </si>
  <si>
    <t>POP_O5</t>
  </si>
  <si>
    <t>ENG_ONLY</t>
  </si>
  <si>
    <t>NOT_ENG</t>
  </si>
  <si>
    <t>NOT_ENG_POOR</t>
  </si>
  <si>
    <t>CIT_USBORN</t>
  </si>
  <si>
    <t>CIT_TERBORN</t>
  </si>
  <si>
    <t>CIT_ABROAD</t>
  </si>
  <si>
    <t>CIT_NATURAL</t>
  </si>
  <si>
    <t>CIT_NOT</t>
  </si>
  <si>
    <t>TOTAL_FOREIGN</t>
  </si>
  <si>
    <t>EUROPE</t>
  </si>
  <si>
    <t>ASIA</t>
  </si>
  <si>
    <t>AFRICA</t>
  </si>
  <si>
    <t>OCEANIA</t>
  </si>
  <si>
    <t>AMERICAS</t>
  </si>
  <si>
    <t>TOT_HH</t>
  </si>
  <si>
    <t>AVG_HH</t>
  </si>
  <si>
    <t>SINGLE_PAR</t>
  </si>
  <si>
    <t>F_SINGLE</t>
  </si>
  <si>
    <t>M_SINGLE</t>
  </si>
  <si>
    <t>LEP_HH</t>
  </si>
  <si>
    <t>UNEMPLOY_RATE</t>
  </si>
  <si>
    <t>UNEMPLOY_EST</t>
  </si>
  <si>
    <t>POP_O16</t>
  </si>
  <si>
    <t>HH_NO_VEH</t>
  </si>
  <si>
    <t>GEOID</t>
  </si>
  <si>
    <t>TRACT</t>
  </si>
  <si>
    <t>34007601800</t>
  </si>
  <si>
    <t>MAJORITY</t>
  </si>
  <si>
    <t>LEP_HH_PER</t>
  </si>
  <si>
    <t>HIGHEST</t>
  </si>
  <si>
    <t>HS</t>
  </si>
  <si>
    <t>PER_SINGLEPAR</t>
  </si>
  <si>
    <t>PER_SNAP</t>
  </si>
  <si>
    <t>PER_FOREIGN</t>
  </si>
  <si>
    <t>PER_C</t>
  </si>
  <si>
    <t>PER_B</t>
  </si>
  <si>
    <t>PER_N</t>
  </si>
  <si>
    <t>PER_A</t>
  </si>
  <si>
    <t>PER_P</t>
  </si>
  <si>
    <t>PER_O</t>
  </si>
  <si>
    <t>PER_2</t>
  </si>
  <si>
    <t>PER_H</t>
  </si>
  <si>
    <t>LANG_NOTENG</t>
  </si>
  <si>
    <t>GRADE12_HIGHEST</t>
  </si>
  <si>
    <t>U18</t>
  </si>
  <si>
    <t>U18_POVPERCENT</t>
  </si>
  <si>
    <t>O65_POVPERCENT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</si>
</sst>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0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2" fontId="0" fillId="0" borderId="0" xfId="0" applyNumberFormat="1"/>
    <xf numFmtId="0" fontId="1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1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/>
    <xf numFmtId="1" fontId="0" fillId="0" borderId="0" xfId="0" applyNumberFormat="1" applyFill="1" applyBorder="1"/>
    <xf numFmtId="49" fontId="0" fillId="0" borderId="0" xfId="0" applyNumberFormat="1"/>
    <xf numFmtId="49" fontId="1" fillId="0" borderId="0" xfId="0" applyNumberFormat="1" applyFont="1" applyBorder="1" applyAlignment="1">
      <alignment wrapText="1"/>
    </xf>
    <xf numFmtId="10" fontId="1" fillId="0" borderId="0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right" wrapText="1"/>
    </xf>
    <xf numFmtId="0" fontId="1" fillId="0" borderId="1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0" fillId="0" borderId="0" xfId="0" applyFill="1" applyBorder="1"/>
    <xf numFmtId="2" fontId="1" fillId="0" borderId="0" xfId="0" applyNumberFormat="1" applyFont="1" applyBorder="1" applyAlignment="1">
      <alignment horizontal="right" wrapText="1"/>
    </xf>
    <xf numFmtId="2" fontId="1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" sqref="E1:E1048576"/>
    </sheetView>
  </sheetViews>
  <sheetFormatPr defaultRowHeight="15" x14ac:dyDescent="0.25"/>
  <cols>
    <col min="1" max="1" width="12" style="15" bestFit="1" customWidth="1"/>
    <col min="2" max="2" width="9.140625" style="8"/>
    <col min="8" max="9" width="9.140625" style="8"/>
  </cols>
  <sheetData>
    <row r="1" spans="1:10" x14ac:dyDescent="0.25">
      <c r="A1" s="15" t="s">
        <v>82</v>
      </c>
      <c r="B1" s="15" t="s">
        <v>83</v>
      </c>
      <c r="C1" s="8" t="s">
        <v>55</v>
      </c>
      <c r="D1" t="s">
        <v>56</v>
      </c>
      <c r="E1" t="s">
        <v>1</v>
      </c>
      <c r="F1" t="s">
        <v>2</v>
      </c>
      <c r="G1" t="s">
        <v>3</v>
      </c>
      <c r="H1" t="s">
        <v>4</v>
      </c>
      <c r="I1" s="8" t="s">
        <v>5</v>
      </c>
      <c r="J1" s="8" t="s">
        <v>6</v>
      </c>
    </row>
    <row r="2" spans="1:10" x14ac:dyDescent="0.25">
      <c r="A2" s="15">
        <v>34007600200</v>
      </c>
      <c r="B2" s="16">
        <v>6002</v>
      </c>
      <c r="C2" s="8">
        <v>302.98</v>
      </c>
      <c r="D2">
        <f>C2*43560</f>
        <v>13197808.800000001</v>
      </c>
      <c r="E2" s="2">
        <v>1851</v>
      </c>
      <c r="F2" s="3">
        <v>817</v>
      </c>
      <c r="G2" s="2">
        <v>1034</v>
      </c>
      <c r="H2">
        <f>E2/C2</f>
        <v>6.1093141461482601</v>
      </c>
      <c r="I2" s="8">
        <f>F2/C2</f>
        <v>2.6965476269060664</v>
      </c>
      <c r="J2" s="8">
        <f>G2/C2</f>
        <v>3.4127665192421941</v>
      </c>
    </row>
    <row r="3" spans="1:10" x14ac:dyDescent="0.25">
      <c r="A3" s="15">
        <v>34007600400</v>
      </c>
      <c r="B3" s="16">
        <v>6004</v>
      </c>
      <c r="C3" s="8">
        <v>212.95</v>
      </c>
      <c r="D3">
        <f t="shared" ref="D3:D20" si="0">C3*43560</f>
        <v>9276102</v>
      </c>
      <c r="E3" s="2">
        <v>3197</v>
      </c>
      <c r="F3" s="2">
        <v>1556</v>
      </c>
      <c r="G3" s="2">
        <v>1641</v>
      </c>
      <c r="H3">
        <f t="shared" ref="H3:H20" si="1">E3/C3</f>
        <v>15.012913829537451</v>
      </c>
      <c r="I3" s="8">
        <f t="shared" ref="I3:I20" si="2">F3/C3</f>
        <v>7.3068795491899508</v>
      </c>
      <c r="J3" s="8">
        <f t="shared" ref="J3:J20" si="3">G3/C3</f>
        <v>7.7060342803474997</v>
      </c>
    </row>
    <row r="4" spans="1:10" x14ac:dyDescent="0.25">
      <c r="A4" s="15">
        <v>34007600700</v>
      </c>
      <c r="B4" s="16">
        <v>6007</v>
      </c>
      <c r="C4" s="8">
        <v>289.75</v>
      </c>
      <c r="D4">
        <f t="shared" si="0"/>
        <v>12621510</v>
      </c>
      <c r="E4" s="2">
        <v>1380</v>
      </c>
      <c r="F4" s="3">
        <v>671</v>
      </c>
      <c r="G4" s="3">
        <v>709</v>
      </c>
      <c r="H4">
        <f t="shared" si="1"/>
        <v>4.7627264883520279</v>
      </c>
      <c r="I4" s="8">
        <f t="shared" si="2"/>
        <v>2.3157894736842106</v>
      </c>
      <c r="J4" s="8">
        <f t="shared" si="3"/>
        <v>2.4469370146678169</v>
      </c>
    </row>
    <row r="5" spans="1:10" x14ac:dyDescent="0.25">
      <c r="A5" s="15">
        <v>34007600800</v>
      </c>
      <c r="B5" s="16">
        <v>6008</v>
      </c>
      <c r="C5" s="8">
        <v>338.52</v>
      </c>
      <c r="D5">
        <f t="shared" si="0"/>
        <v>14745931.199999999</v>
      </c>
      <c r="E5" s="2">
        <v>5087</v>
      </c>
      <c r="F5" s="2">
        <v>2381</v>
      </c>
      <c r="G5" s="2">
        <v>2706</v>
      </c>
      <c r="H5">
        <f t="shared" si="1"/>
        <v>15.027177123951319</v>
      </c>
      <c r="I5" s="8">
        <f t="shared" si="2"/>
        <v>7.0335578400094532</v>
      </c>
      <c r="J5" s="8">
        <f t="shared" si="3"/>
        <v>7.9936192839418654</v>
      </c>
    </row>
    <row r="6" spans="1:10" x14ac:dyDescent="0.25">
      <c r="A6" s="15">
        <v>34007600900</v>
      </c>
      <c r="B6" s="16">
        <v>6009</v>
      </c>
      <c r="C6" s="8">
        <v>514.55999999999995</v>
      </c>
      <c r="D6">
        <f t="shared" si="0"/>
        <v>22414233.599999998</v>
      </c>
      <c r="E6" s="2">
        <v>4258</v>
      </c>
      <c r="F6" s="2">
        <v>1994</v>
      </c>
      <c r="G6" s="2">
        <v>2264</v>
      </c>
      <c r="H6">
        <f t="shared" si="1"/>
        <v>8.275031094527364</v>
      </c>
      <c r="I6" s="8">
        <f t="shared" si="2"/>
        <v>3.8751554726368163</v>
      </c>
      <c r="J6" s="8">
        <f t="shared" si="3"/>
        <v>4.3998756218905477</v>
      </c>
    </row>
    <row r="7" spans="1:10" x14ac:dyDescent="0.25">
      <c r="A7" s="15">
        <v>34007601000</v>
      </c>
      <c r="B7" s="16">
        <v>6010</v>
      </c>
      <c r="C7" s="8">
        <v>412.12</v>
      </c>
      <c r="D7">
        <f t="shared" si="0"/>
        <v>17951947.199999999</v>
      </c>
      <c r="E7" s="2">
        <v>6387</v>
      </c>
      <c r="F7" s="2">
        <v>3480</v>
      </c>
      <c r="G7" s="2">
        <v>2907</v>
      </c>
      <c r="H7">
        <f t="shared" si="1"/>
        <v>15.497913229156556</v>
      </c>
      <c r="I7" s="8">
        <f t="shared" si="2"/>
        <v>8.4441424827720084</v>
      </c>
      <c r="J7" s="8">
        <f t="shared" si="3"/>
        <v>7.053770746384548</v>
      </c>
    </row>
    <row r="8" spans="1:10" x14ac:dyDescent="0.25">
      <c r="A8" s="15">
        <v>34007601101</v>
      </c>
      <c r="B8" s="16">
        <v>6011.01</v>
      </c>
      <c r="C8" s="8">
        <v>182.77</v>
      </c>
      <c r="D8">
        <f t="shared" si="0"/>
        <v>7961461.2000000002</v>
      </c>
      <c r="E8" s="2">
        <v>3256</v>
      </c>
      <c r="F8" s="2">
        <v>1646</v>
      </c>
      <c r="G8" s="2">
        <v>1610</v>
      </c>
      <c r="H8">
        <f t="shared" si="1"/>
        <v>17.814739836953546</v>
      </c>
      <c r="I8" s="8">
        <f t="shared" si="2"/>
        <v>9.005854352464846</v>
      </c>
      <c r="J8" s="8">
        <f t="shared" si="3"/>
        <v>8.8088854844887017</v>
      </c>
    </row>
    <row r="9" spans="1:10" x14ac:dyDescent="0.25">
      <c r="A9" s="15">
        <v>34007601102</v>
      </c>
      <c r="B9" s="16">
        <v>6011.02</v>
      </c>
      <c r="C9" s="8">
        <v>249.85</v>
      </c>
      <c r="D9">
        <f t="shared" si="0"/>
        <v>10883466</v>
      </c>
      <c r="E9" s="2">
        <v>5778</v>
      </c>
      <c r="F9" s="2">
        <v>2915</v>
      </c>
      <c r="G9" s="2">
        <v>2863</v>
      </c>
      <c r="H9">
        <f t="shared" si="1"/>
        <v>23.125875525315191</v>
      </c>
      <c r="I9" s="8">
        <f t="shared" si="2"/>
        <v>11.667000200120071</v>
      </c>
      <c r="J9" s="8">
        <f t="shared" si="3"/>
        <v>11.458875325195118</v>
      </c>
    </row>
    <row r="10" spans="1:10" x14ac:dyDescent="0.25">
      <c r="A10" s="15">
        <v>34007601200</v>
      </c>
      <c r="B10" s="16">
        <v>6012</v>
      </c>
      <c r="C10" s="8">
        <v>198.96</v>
      </c>
      <c r="D10">
        <f t="shared" si="0"/>
        <v>8666697.5999999996</v>
      </c>
      <c r="E10" s="2">
        <v>6293</v>
      </c>
      <c r="F10" s="2">
        <v>3190</v>
      </c>
      <c r="G10" s="2">
        <v>3103</v>
      </c>
      <c r="H10">
        <f t="shared" si="1"/>
        <v>31.629473260956974</v>
      </c>
      <c r="I10" s="8">
        <f t="shared" si="2"/>
        <v>16.033373542420588</v>
      </c>
      <c r="J10" s="8">
        <f t="shared" si="3"/>
        <v>15.596099718536388</v>
      </c>
    </row>
    <row r="11" spans="1:10" x14ac:dyDescent="0.25">
      <c r="A11" s="15">
        <v>34007601300</v>
      </c>
      <c r="B11" s="16">
        <v>6013</v>
      </c>
      <c r="C11" s="8">
        <v>377.26</v>
      </c>
      <c r="D11">
        <f t="shared" si="0"/>
        <v>16433445.6</v>
      </c>
      <c r="E11" s="2">
        <v>4796</v>
      </c>
      <c r="F11" s="2">
        <v>2239</v>
      </c>
      <c r="G11" s="2">
        <v>2557</v>
      </c>
      <c r="H11">
        <f t="shared" si="1"/>
        <v>12.712718019403065</v>
      </c>
      <c r="I11" s="8">
        <f t="shared" si="2"/>
        <v>5.9348990086412554</v>
      </c>
      <c r="J11" s="8">
        <f t="shared" si="3"/>
        <v>6.7778190107618093</v>
      </c>
    </row>
    <row r="12" spans="1:10" x14ac:dyDescent="0.25">
      <c r="A12" s="15">
        <v>34007601400</v>
      </c>
      <c r="B12" s="16">
        <v>6014</v>
      </c>
      <c r="C12" s="8">
        <v>446.63</v>
      </c>
      <c r="D12">
        <f t="shared" si="0"/>
        <v>19455202.800000001</v>
      </c>
      <c r="E12" s="2">
        <v>4650</v>
      </c>
      <c r="F12" s="2">
        <v>2301</v>
      </c>
      <c r="G12" s="2">
        <v>2349</v>
      </c>
      <c r="H12">
        <f t="shared" si="1"/>
        <v>10.411302420347939</v>
      </c>
      <c r="I12" s="8">
        <f t="shared" si="2"/>
        <v>5.1519154557463676</v>
      </c>
      <c r="J12" s="8">
        <f t="shared" si="3"/>
        <v>5.2593869646015721</v>
      </c>
    </row>
    <row r="13" spans="1:10" x14ac:dyDescent="0.25">
      <c r="A13" s="15">
        <v>34007601500</v>
      </c>
      <c r="B13" s="16">
        <v>6015</v>
      </c>
      <c r="C13" s="8">
        <v>289.22000000000003</v>
      </c>
      <c r="D13">
        <f t="shared" si="0"/>
        <v>12598423.200000001</v>
      </c>
      <c r="E13" s="2">
        <v>5789</v>
      </c>
      <c r="F13" s="2">
        <v>2432</v>
      </c>
      <c r="G13" s="2">
        <v>3357</v>
      </c>
      <c r="H13">
        <f t="shared" si="1"/>
        <v>20.015904847520915</v>
      </c>
      <c r="I13" s="8">
        <f t="shared" si="2"/>
        <v>8.4088237327985613</v>
      </c>
      <c r="J13" s="8">
        <f t="shared" si="3"/>
        <v>11.607081114722355</v>
      </c>
    </row>
    <row r="14" spans="1:10" x14ac:dyDescent="0.25">
      <c r="A14" s="15">
        <v>34007601600</v>
      </c>
      <c r="B14" s="16">
        <v>6016</v>
      </c>
      <c r="C14" s="8">
        <v>129.66999999999999</v>
      </c>
      <c r="D14">
        <f t="shared" si="0"/>
        <v>5648425.1999999993</v>
      </c>
      <c r="E14" s="2">
        <v>2373</v>
      </c>
      <c r="F14" s="2">
        <v>1088</v>
      </c>
      <c r="G14" s="2">
        <v>1285</v>
      </c>
      <c r="H14">
        <f t="shared" si="1"/>
        <v>18.300300763476518</v>
      </c>
      <c r="I14" s="8">
        <f t="shared" si="2"/>
        <v>8.3905298064317115</v>
      </c>
      <c r="J14" s="8">
        <f t="shared" si="3"/>
        <v>9.9097709570448078</v>
      </c>
    </row>
    <row r="15" spans="1:10" x14ac:dyDescent="0.25">
      <c r="A15" s="15">
        <v>34007601700</v>
      </c>
      <c r="B15" s="16">
        <v>6017</v>
      </c>
      <c r="C15" s="8">
        <v>216.95</v>
      </c>
      <c r="D15">
        <f t="shared" si="0"/>
        <v>9450342</v>
      </c>
      <c r="E15" s="2">
        <v>3180</v>
      </c>
      <c r="F15" s="2">
        <v>1096</v>
      </c>
      <c r="G15" s="2">
        <v>2084</v>
      </c>
      <c r="H15">
        <f t="shared" si="1"/>
        <v>14.657755243143582</v>
      </c>
      <c r="I15" s="8">
        <f t="shared" si="2"/>
        <v>5.0518552661903664</v>
      </c>
      <c r="J15" s="8">
        <f t="shared" si="3"/>
        <v>9.6058999769532161</v>
      </c>
    </row>
    <row r="16" spans="1:10" x14ac:dyDescent="0.25">
      <c r="A16" s="15" t="s">
        <v>84</v>
      </c>
      <c r="B16" s="16">
        <v>6018</v>
      </c>
      <c r="C16" s="8">
        <v>709.61</v>
      </c>
      <c r="D16">
        <f t="shared" si="0"/>
        <v>30910611.600000001</v>
      </c>
      <c r="E16" s="2">
        <v>1371</v>
      </c>
      <c r="F16" s="3">
        <v>678</v>
      </c>
      <c r="G16" s="3">
        <v>693</v>
      </c>
      <c r="H16">
        <f t="shared" si="1"/>
        <v>1.9320471808458166</v>
      </c>
      <c r="I16" s="8">
        <f t="shared" si="2"/>
        <v>0.95545440453206687</v>
      </c>
      <c r="J16" s="8">
        <f t="shared" si="3"/>
        <v>0.97659277631374974</v>
      </c>
    </row>
    <row r="17" spans="1:10" x14ac:dyDescent="0.25">
      <c r="A17" s="15">
        <v>34007601900</v>
      </c>
      <c r="B17" s="16">
        <v>6019</v>
      </c>
      <c r="C17" s="8">
        <v>293.39999999999998</v>
      </c>
      <c r="D17">
        <f t="shared" si="0"/>
        <v>12780503.999999998</v>
      </c>
      <c r="E17" s="2">
        <v>3175</v>
      </c>
      <c r="F17" s="2">
        <v>1295</v>
      </c>
      <c r="G17" s="2">
        <v>1880</v>
      </c>
      <c r="H17">
        <f t="shared" si="1"/>
        <v>10.821404226312202</v>
      </c>
      <c r="I17" s="8">
        <f t="shared" si="2"/>
        <v>4.4137695978186775</v>
      </c>
      <c r="J17" s="8">
        <f t="shared" si="3"/>
        <v>6.4076346284935246</v>
      </c>
    </row>
    <row r="18" spans="1:10" x14ac:dyDescent="0.25">
      <c r="A18" s="15">
        <v>34007602000</v>
      </c>
      <c r="B18" s="16">
        <v>6020</v>
      </c>
      <c r="C18" s="8">
        <v>469.31</v>
      </c>
      <c r="D18">
        <f t="shared" si="0"/>
        <v>20443143.600000001</v>
      </c>
      <c r="E18" s="2">
        <v>6358</v>
      </c>
      <c r="F18" s="2">
        <v>2748</v>
      </c>
      <c r="G18" s="2">
        <v>3610</v>
      </c>
      <c r="H18">
        <f t="shared" si="1"/>
        <v>13.547548528691056</v>
      </c>
      <c r="I18" s="8">
        <f t="shared" si="2"/>
        <v>5.8554047431335361</v>
      </c>
      <c r="J18" s="8">
        <f t="shared" si="3"/>
        <v>7.692143785557521</v>
      </c>
    </row>
    <row r="19" spans="1:10" x14ac:dyDescent="0.25">
      <c r="A19" s="15">
        <v>34007610300</v>
      </c>
      <c r="B19" s="16">
        <v>6103</v>
      </c>
      <c r="C19" s="8">
        <v>705.69</v>
      </c>
      <c r="D19">
        <f t="shared" si="0"/>
        <v>30739856.400000002</v>
      </c>
      <c r="E19" s="2">
        <v>2263</v>
      </c>
      <c r="F19" s="2">
        <v>1151</v>
      </c>
      <c r="G19" s="2">
        <v>1112</v>
      </c>
      <c r="H19">
        <f t="shared" si="1"/>
        <v>3.2067905170825712</v>
      </c>
      <c r="I19" s="8">
        <f t="shared" si="2"/>
        <v>1.6310277884056739</v>
      </c>
      <c r="J19" s="8">
        <f t="shared" si="3"/>
        <v>1.5757627286768976</v>
      </c>
    </row>
    <row r="20" spans="1:10" x14ac:dyDescent="0.25">
      <c r="A20" s="15">
        <v>34007610400</v>
      </c>
      <c r="B20" s="16">
        <v>6104</v>
      </c>
      <c r="C20" s="8">
        <v>272.87</v>
      </c>
      <c r="D20">
        <f t="shared" si="0"/>
        <v>11886217.200000001</v>
      </c>
      <c r="E20" s="2">
        <v>5462</v>
      </c>
      <c r="F20" s="2">
        <v>3187</v>
      </c>
      <c r="G20" s="2">
        <v>2275</v>
      </c>
      <c r="H20">
        <f t="shared" si="1"/>
        <v>20.016857844394767</v>
      </c>
      <c r="I20" s="8">
        <f t="shared" si="2"/>
        <v>11.679554366548173</v>
      </c>
      <c r="J20" s="8">
        <f t="shared" si="3"/>
        <v>8.3373034778465929</v>
      </c>
    </row>
    <row r="22" spans="1:10" x14ac:dyDescent="0.25">
      <c r="C2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:D1048576"/>
    </sheetView>
  </sheetViews>
  <sheetFormatPr defaultRowHeight="15" x14ac:dyDescent="0.25"/>
  <cols>
    <col min="1" max="1" width="12" style="15" bestFit="1" customWidth="1"/>
    <col min="3" max="3" width="16.42578125" style="5" bestFit="1" customWidth="1"/>
    <col min="4" max="4" width="16.42578125" style="6" bestFit="1" customWidth="1"/>
    <col min="5" max="5" width="15" bestFit="1" customWidth="1"/>
  </cols>
  <sheetData>
    <row r="1" spans="1:5" x14ac:dyDescent="0.25">
      <c r="A1" s="15" t="s">
        <v>82</v>
      </c>
      <c r="B1" s="13" t="s">
        <v>0</v>
      </c>
      <c r="C1" t="s">
        <v>80</v>
      </c>
      <c r="D1" s="5" t="s">
        <v>78</v>
      </c>
      <c r="E1" s="6" t="s">
        <v>79</v>
      </c>
    </row>
    <row r="2" spans="1:5" x14ac:dyDescent="0.25">
      <c r="A2" s="15">
        <v>34007600200</v>
      </c>
      <c r="B2" s="11">
        <v>6002</v>
      </c>
      <c r="C2" s="12">
        <v>1396</v>
      </c>
      <c r="D2" s="9">
        <v>0.224</v>
      </c>
      <c r="E2" s="14">
        <f>C2*D2</f>
        <v>312.70400000000001</v>
      </c>
    </row>
    <row r="3" spans="1:5" x14ac:dyDescent="0.25">
      <c r="A3" s="15">
        <v>34007600400</v>
      </c>
      <c r="B3" s="11">
        <v>6004</v>
      </c>
      <c r="C3" s="12">
        <v>2144</v>
      </c>
      <c r="D3" s="9">
        <v>0.26300000000000001</v>
      </c>
      <c r="E3" s="14">
        <f t="shared" ref="E3:E20" si="0">C3*D3</f>
        <v>563.87200000000007</v>
      </c>
    </row>
    <row r="4" spans="1:5" x14ac:dyDescent="0.25">
      <c r="A4" s="15">
        <v>34007600700</v>
      </c>
      <c r="B4" s="11">
        <v>6007</v>
      </c>
      <c r="C4" s="12">
        <v>1110</v>
      </c>
      <c r="D4" s="9">
        <v>0.182</v>
      </c>
      <c r="E4" s="14">
        <f t="shared" si="0"/>
        <v>202.01999999999998</v>
      </c>
    </row>
    <row r="5" spans="1:5" x14ac:dyDescent="0.25">
      <c r="A5" s="15">
        <v>34007600800</v>
      </c>
      <c r="B5" s="11">
        <v>6008</v>
      </c>
      <c r="C5" s="12">
        <v>3475</v>
      </c>
      <c r="D5" s="9">
        <v>0.32900000000000001</v>
      </c>
      <c r="E5" s="14">
        <f t="shared" si="0"/>
        <v>1143.2750000000001</v>
      </c>
    </row>
    <row r="6" spans="1:5" x14ac:dyDescent="0.25">
      <c r="A6" s="15">
        <v>34007600900</v>
      </c>
      <c r="B6" s="11">
        <v>6009</v>
      </c>
      <c r="C6" s="12">
        <v>2826</v>
      </c>
      <c r="D6" s="9">
        <v>0.224</v>
      </c>
      <c r="E6" s="14">
        <f t="shared" si="0"/>
        <v>633.024</v>
      </c>
    </row>
    <row r="7" spans="1:5" x14ac:dyDescent="0.25">
      <c r="A7" s="15">
        <v>34007601000</v>
      </c>
      <c r="B7" s="11">
        <v>6010</v>
      </c>
      <c r="C7" s="12">
        <v>4840</v>
      </c>
      <c r="D7" s="9">
        <v>0.11899999999999999</v>
      </c>
      <c r="E7" s="14">
        <f t="shared" si="0"/>
        <v>575.95999999999992</v>
      </c>
    </row>
    <row r="8" spans="1:5" x14ac:dyDescent="0.25">
      <c r="A8" s="15">
        <v>34007601101</v>
      </c>
      <c r="B8" s="11">
        <v>6011.01</v>
      </c>
      <c r="C8" s="12">
        <v>2411</v>
      </c>
      <c r="D8" s="9">
        <v>0.17199999999999999</v>
      </c>
      <c r="E8" s="14">
        <f t="shared" si="0"/>
        <v>414.69199999999995</v>
      </c>
    </row>
    <row r="9" spans="1:5" x14ac:dyDescent="0.25">
      <c r="A9" s="15">
        <v>34007601102</v>
      </c>
      <c r="B9" s="11">
        <v>6011.02</v>
      </c>
      <c r="C9" s="12">
        <v>4132</v>
      </c>
      <c r="D9" s="9">
        <v>0.17199999999999999</v>
      </c>
      <c r="E9" s="14">
        <f t="shared" si="0"/>
        <v>710.70399999999995</v>
      </c>
    </row>
    <row r="10" spans="1:5" x14ac:dyDescent="0.25">
      <c r="A10" s="15">
        <v>34007601200</v>
      </c>
      <c r="B10" s="11">
        <v>6012</v>
      </c>
      <c r="C10" s="12">
        <v>4579</v>
      </c>
      <c r="D10" s="9">
        <v>0.14299999999999999</v>
      </c>
      <c r="E10" s="14">
        <f t="shared" si="0"/>
        <v>654.79699999999991</v>
      </c>
    </row>
    <row r="11" spans="1:5" x14ac:dyDescent="0.25">
      <c r="A11" s="15">
        <v>34007601300</v>
      </c>
      <c r="B11" s="11">
        <v>6013</v>
      </c>
      <c r="C11" s="12">
        <v>3594</v>
      </c>
      <c r="D11" s="9">
        <v>0.24399999999999999</v>
      </c>
      <c r="E11" s="14">
        <f t="shared" si="0"/>
        <v>876.93600000000004</v>
      </c>
    </row>
    <row r="12" spans="1:5" x14ac:dyDescent="0.25">
      <c r="A12" s="15">
        <v>34007601400</v>
      </c>
      <c r="B12" s="11">
        <v>6014</v>
      </c>
      <c r="C12" s="12">
        <v>3371</v>
      </c>
      <c r="D12" s="9">
        <v>0.23699999999999999</v>
      </c>
      <c r="E12" s="14">
        <f t="shared" si="0"/>
        <v>798.92699999999991</v>
      </c>
    </row>
    <row r="13" spans="1:5" x14ac:dyDescent="0.25">
      <c r="A13" s="15">
        <v>34007601500</v>
      </c>
      <c r="B13" s="11">
        <v>6015</v>
      </c>
      <c r="C13" s="12">
        <v>3717</v>
      </c>
      <c r="D13" s="9">
        <v>0.153</v>
      </c>
      <c r="E13" s="14">
        <f t="shared" si="0"/>
        <v>568.70100000000002</v>
      </c>
    </row>
    <row r="14" spans="1:5" x14ac:dyDescent="0.25">
      <c r="A14" s="15">
        <v>34007601600</v>
      </c>
      <c r="B14" s="11">
        <v>6016</v>
      </c>
      <c r="C14" s="12">
        <v>1530</v>
      </c>
      <c r="D14" s="9">
        <v>0.23300000000000001</v>
      </c>
      <c r="E14" s="14">
        <f t="shared" si="0"/>
        <v>356.49</v>
      </c>
    </row>
    <row r="15" spans="1:5" x14ac:dyDescent="0.25">
      <c r="A15" s="15">
        <v>34007601700</v>
      </c>
      <c r="B15" s="11">
        <v>6017</v>
      </c>
      <c r="C15" s="12">
        <v>1917</v>
      </c>
      <c r="D15" s="9">
        <v>0.21299999999999999</v>
      </c>
      <c r="E15" s="14">
        <f t="shared" si="0"/>
        <v>408.32099999999997</v>
      </c>
    </row>
    <row r="16" spans="1:5" x14ac:dyDescent="0.25">
      <c r="A16" s="15" t="s">
        <v>84</v>
      </c>
      <c r="B16" s="11">
        <v>6018</v>
      </c>
      <c r="C16" s="10">
        <v>904</v>
      </c>
      <c r="D16" s="9">
        <v>0.14499999999999999</v>
      </c>
      <c r="E16" s="14">
        <f t="shared" si="0"/>
        <v>131.07999999999998</v>
      </c>
    </row>
    <row r="17" spans="1:5" x14ac:dyDescent="0.25">
      <c r="A17" s="15">
        <v>34007601900</v>
      </c>
      <c r="B17" s="11">
        <v>6019</v>
      </c>
      <c r="C17" s="12">
        <v>1985</v>
      </c>
      <c r="D17" s="9">
        <v>0.192</v>
      </c>
      <c r="E17" s="14">
        <f t="shared" si="0"/>
        <v>381.12</v>
      </c>
    </row>
    <row r="18" spans="1:5" x14ac:dyDescent="0.25">
      <c r="A18" s="15">
        <v>34007602000</v>
      </c>
      <c r="B18" s="11">
        <v>6020</v>
      </c>
      <c r="C18" s="12">
        <v>4323</v>
      </c>
      <c r="D18" s="9">
        <v>0.186</v>
      </c>
      <c r="E18" s="14">
        <f t="shared" si="0"/>
        <v>804.07799999999997</v>
      </c>
    </row>
    <row r="19" spans="1:5" x14ac:dyDescent="0.25">
      <c r="A19" s="15">
        <v>34007610300</v>
      </c>
      <c r="B19" s="11">
        <v>6103</v>
      </c>
      <c r="C19" s="12">
        <v>2044</v>
      </c>
      <c r="D19" s="9">
        <v>0.161</v>
      </c>
      <c r="E19" s="14">
        <f t="shared" si="0"/>
        <v>329.084</v>
      </c>
    </row>
    <row r="20" spans="1:5" x14ac:dyDescent="0.25">
      <c r="A20" s="15">
        <v>34007610400</v>
      </c>
      <c r="B20" s="11">
        <v>6104</v>
      </c>
      <c r="C20" s="12">
        <v>4310</v>
      </c>
      <c r="D20" s="9">
        <v>0.29599999999999999</v>
      </c>
      <c r="E20" s="14">
        <f t="shared" si="0"/>
        <v>1275.76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D7" sqref="D7"/>
    </sheetView>
  </sheetViews>
  <sheetFormatPr defaultRowHeight="15" x14ac:dyDescent="0.25"/>
  <cols>
    <col min="1" max="1" width="12" style="15" bestFit="1" customWidth="1"/>
    <col min="2" max="2" width="9.140625" style="8"/>
    <col min="5" max="5" width="8.42578125" style="13" bestFit="1" customWidth="1"/>
    <col min="6" max="6" width="5.85546875" bestFit="1" customWidth="1"/>
    <col min="8" max="9" width="9.28515625" style="6" bestFit="1" customWidth="1"/>
    <col min="10" max="10" width="10.7109375" style="6" bestFit="1" customWidth="1"/>
    <col min="11" max="11" width="9.28515625" style="4" bestFit="1" customWidth="1"/>
    <col min="12" max="12" width="9.42578125" bestFit="1" customWidth="1"/>
    <col min="14" max="14" width="15.5703125" style="4" bestFit="1" customWidth="1"/>
    <col min="15" max="15" width="15.140625" bestFit="1" customWidth="1"/>
    <col min="16" max="16" width="11.7109375" style="6" bestFit="1" customWidth="1"/>
    <col min="17" max="17" width="16.42578125" bestFit="1" customWidth="1"/>
  </cols>
  <sheetData>
    <row r="1" spans="1:17" x14ac:dyDescent="0.25">
      <c r="A1" s="15" t="s">
        <v>82</v>
      </c>
      <c r="B1" s="15" t="s">
        <v>83</v>
      </c>
      <c r="C1" t="s">
        <v>4</v>
      </c>
      <c r="D1" t="s">
        <v>1</v>
      </c>
      <c r="E1" s="13" t="s">
        <v>72</v>
      </c>
      <c r="F1" s="6" t="s">
        <v>13</v>
      </c>
      <c r="G1" s="5" t="s">
        <v>34</v>
      </c>
      <c r="H1" s="6" t="s">
        <v>35</v>
      </c>
      <c r="I1" s="6" t="s">
        <v>102</v>
      </c>
      <c r="J1" s="6" t="s">
        <v>36</v>
      </c>
      <c r="K1" s="6" t="s">
        <v>37</v>
      </c>
      <c r="L1" t="s">
        <v>42</v>
      </c>
      <c r="M1" s="4" t="s">
        <v>101</v>
      </c>
      <c r="N1" s="4" t="s">
        <v>100</v>
      </c>
      <c r="O1" s="4" t="s">
        <v>66</v>
      </c>
      <c r="P1" t="s">
        <v>74</v>
      </c>
      <c r="Q1" s="5" t="s">
        <v>78</v>
      </c>
    </row>
    <row r="2" spans="1:17" x14ac:dyDescent="0.25">
      <c r="A2" s="15">
        <v>34007600200</v>
      </c>
      <c r="B2" s="16">
        <v>6002</v>
      </c>
      <c r="C2">
        <v>6.1093141461482601</v>
      </c>
      <c r="D2" s="2">
        <v>1851</v>
      </c>
      <c r="E2" s="10">
        <v>678</v>
      </c>
      <c r="F2" s="6">
        <v>675.61500000000001</v>
      </c>
      <c r="G2" s="9">
        <v>31750</v>
      </c>
      <c r="H2" s="7">
        <v>579.36300000000006</v>
      </c>
      <c r="I2" s="6">
        <v>479.40899999999999</v>
      </c>
      <c r="J2" s="7">
        <v>860.71500000000003</v>
      </c>
      <c r="K2" s="7">
        <v>97.917900000000003</v>
      </c>
      <c r="L2" s="10">
        <v>312</v>
      </c>
      <c r="M2" s="3">
        <v>389</v>
      </c>
      <c r="N2" s="3">
        <v>580</v>
      </c>
      <c r="O2" s="3">
        <v>150</v>
      </c>
      <c r="P2">
        <v>303</v>
      </c>
      <c r="Q2" s="9">
        <v>0.224</v>
      </c>
    </row>
    <row r="3" spans="1:17" x14ac:dyDescent="0.25">
      <c r="A3" s="15">
        <v>34007600400</v>
      </c>
      <c r="B3" s="16">
        <v>6004</v>
      </c>
      <c r="C3">
        <v>15.012913829537451</v>
      </c>
      <c r="D3" s="2">
        <v>3197</v>
      </c>
      <c r="E3" s="10">
        <v>913</v>
      </c>
      <c r="F3" s="6">
        <v>1400.2860000000001</v>
      </c>
      <c r="G3" s="9">
        <v>22335</v>
      </c>
      <c r="H3" s="7">
        <v>1486.605</v>
      </c>
      <c r="I3" s="6">
        <v>1160.511</v>
      </c>
      <c r="J3" s="7">
        <v>1764.7440000000001</v>
      </c>
      <c r="K3" s="7">
        <v>435.30671699999999</v>
      </c>
      <c r="L3" s="10">
        <v>377</v>
      </c>
      <c r="M3" s="3">
        <v>613</v>
      </c>
      <c r="N3" s="2">
        <v>1312</v>
      </c>
      <c r="O3" s="3">
        <v>311</v>
      </c>
      <c r="P3">
        <v>421</v>
      </c>
      <c r="Q3" s="9">
        <v>0.26300000000000001</v>
      </c>
    </row>
    <row r="4" spans="1:17" x14ac:dyDescent="0.25">
      <c r="A4" s="15">
        <v>34007600700</v>
      </c>
      <c r="B4" s="16">
        <v>6007</v>
      </c>
      <c r="C4">
        <v>4.7627264883520279</v>
      </c>
      <c r="D4" s="2">
        <v>1380</v>
      </c>
      <c r="E4" s="10">
        <v>459</v>
      </c>
      <c r="F4" s="6">
        <v>499.56</v>
      </c>
      <c r="G4" s="9">
        <v>26806</v>
      </c>
      <c r="H4" s="7">
        <v>638.94000000000005</v>
      </c>
      <c r="I4" s="6">
        <v>324.3</v>
      </c>
      <c r="J4" s="7">
        <v>959.09999999999991</v>
      </c>
      <c r="K4" s="7">
        <v>506.78567999999996</v>
      </c>
      <c r="L4" s="10">
        <v>210</v>
      </c>
      <c r="M4" s="3">
        <v>311</v>
      </c>
      <c r="N4" s="3">
        <v>823</v>
      </c>
      <c r="O4" s="3">
        <v>106</v>
      </c>
      <c r="P4">
        <v>242</v>
      </c>
      <c r="Q4" s="9">
        <v>0.182</v>
      </c>
    </row>
    <row r="5" spans="1:17" x14ac:dyDescent="0.25">
      <c r="A5" s="15">
        <v>34007600800</v>
      </c>
      <c r="B5" s="16">
        <v>6008</v>
      </c>
      <c r="C5">
        <v>15.027177123951319</v>
      </c>
      <c r="D5" s="2">
        <v>5087</v>
      </c>
      <c r="E5" s="12">
        <v>1713</v>
      </c>
      <c r="F5" s="6">
        <v>2223.0189999999998</v>
      </c>
      <c r="G5" s="9">
        <v>15369</v>
      </c>
      <c r="H5" s="7">
        <v>2919.9379999999996</v>
      </c>
      <c r="I5" s="6">
        <v>1704.145</v>
      </c>
      <c r="J5" s="7">
        <v>3103.0699999999997</v>
      </c>
      <c r="K5" s="7">
        <v>1226.3790470000001</v>
      </c>
      <c r="L5" s="10">
        <v>933</v>
      </c>
      <c r="M5" s="2">
        <v>1000</v>
      </c>
      <c r="N5" s="2">
        <v>2808</v>
      </c>
      <c r="O5" s="3">
        <v>466</v>
      </c>
      <c r="P5">
        <v>742</v>
      </c>
      <c r="Q5" s="9">
        <v>0.32900000000000001</v>
      </c>
    </row>
    <row r="6" spans="1:17" x14ac:dyDescent="0.25">
      <c r="A6" s="15">
        <v>34007600900</v>
      </c>
      <c r="B6" s="16">
        <v>6009</v>
      </c>
      <c r="C6">
        <v>8.275031094527364</v>
      </c>
      <c r="D6" s="2">
        <v>4258</v>
      </c>
      <c r="E6" s="12">
        <v>1336</v>
      </c>
      <c r="F6" s="6">
        <v>1873.52</v>
      </c>
      <c r="G6" s="9">
        <v>23730</v>
      </c>
      <c r="H6" s="7">
        <v>2163.0639999999999</v>
      </c>
      <c r="I6" s="6">
        <v>1605.2660000000001</v>
      </c>
      <c r="J6" s="7">
        <v>2584.6059999999998</v>
      </c>
      <c r="K6" s="7">
        <v>674.48423200000013</v>
      </c>
      <c r="L6" s="10">
        <v>732</v>
      </c>
      <c r="M6" s="3">
        <v>940</v>
      </c>
      <c r="N6" s="2">
        <v>2321</v>
      </c>
      <c r="O6" s="3">
        <v>315</v>
      </c>
      <c r="P6">
        <v>720</v>
      </c>
      <c r="Q6" s="9">
        <v>0.224</v>
      </c>
    </row>
    <row r="7" spans="1:17" x14ac:dyDescent="0.25">
      <c r="A7" s="15">
        <v>34007601000</v>
      </c>
      <c r="B7" s="16">
        <v>6010</v>
      </c>
      <c r="C7">
        <v>15.497913229156556</v>
      </c>
      <c r="D7" s="2">
        <v>6387</v>
      </c>
      <c r="E7" s="12">
        <v>1833</v>
      </c>
      <c r="F7" s="6">
        <v>2248.2239999999997</v>
      </c>
      <c r="G7" s="9">
        <v>36918</v>
      </c>
      <c r="H7" s="7">
        <v>1686.1680000000001</v>
      </c>
      <c r="I7" s="6">
        <v>1807.5210000000002</v>
      </c>
      <c r="J7" s="7">
        <v>2522.8650000000002</v>
      </c>
      <c r="K7" s="7">
        <v>51.734699999999989</v>
      </c>
      <c r="L7" s="10">
        <v>647</v>
      </c>
      <c r="M7" s="2">
        <v>1505</v>
      </c>
      <c r="N7" s="2">
        <v>4147</v>
      </c>
      <c r="O7" s="2">
        <v>1360</v>
      </c>
      <c r="P7">
        <v>724</v>
      </c>
      <c r="Q7" s="9">
        <v>0.11899999999999999</v>
      </c>
    </row>
    <row r="8" spans="1:17" x14ac:dyDescent="0.25">
      <c r="A8" s="15">
        <v>34007601101</v>
      </c>
      <c r="B8" s="16">
        <v>6011.01</v>
      </c>
      <c r="C8">
        <v>17.814739836953546</v>
      </c>
      <c r="D8" s="2">
        <v>3256</v>
      </c>
      <c r="E8" s="10">
        <v>788</v>
      </c>
      <c r="F8" s="6">
        <v>1155.8799999999999</v>
      </c>
      <c r="G8" s="9">
        <v>41694</v>
      </c>
      <c r="H8" s="7">
        <v>1217.7439999999999</v>
      </c>
      <c r="I8" s="6">
        <v>921.44799999999998</v>
      </c>
      <c r="J8" s="7">
        <v>1748.4720000000002</v>
      </c>
      <c r="K8" s="7">
        <v>298.93010399999997</v>
      </c>
      <c r="L8" s="10">
        <v>372</v>
      </c>
      <c r="M8" s="3">
        <v>852</v>
      </c>
      <c r="N8" s="2">
        <v>2168</v>
      </c>
      <c r="O8" s="3">
        <v>952</v>
      </c>
      <c r="P8">
        <v>274</v>
      </c>
      <c r="Q8" s="9">
        <v>0.17199999999999999</v>
      </c>
    </row>
    <row r="9" spans="1:17" x14ac:dyDescent="0.25">
      <c r="A9" s="15">
        <v>34007601102</v>
      </c>
      <c r="B9" s="16">
        <v>6011.02</v>
      </c>
      <c r="C9">
        <v>23.125875525315191</v>
      </c>
      <c r="D9" s="2">
        <v>5778</v>
      </c>
      <c r="E9" s="12">
        <v>1625</v>
      </c>
      <c r="F9" s="6">
        <v>2392.0920000000001</v>
      </c>
      <c r="G9" s="9">
        <v>33023</v>
      </c>
      <c r="H9" s="7">
        <v>1744.9559999999999</v>
      </c>
      <c r="I9" s="6">
        <v>1889.4059999999999</v>
      </c>
      <c r="J9" s="7">
        <v>2415.2039999999997</v>
      </c>
      <c r="K9" s="7">
        <v>617.83576200000005</v>
      </c>
      <c r="L9" s="10">
        <v>626</v>
      </c>
      <c r="M9" s="2">
        <v>1333</v>
      </c>
      <c r="N9" s="2">
        <v>3818</v>
      </c>
      <c r="O9" s="2">
        <v>1573</v>
      </c>
      <c r="P9">
        <v>670</v>
      </c>
      <c r="Q9" s="9">
        <v>0.17199999999999999</v>
      </c>
    </row>
    <row r="10" spans="1:17" x14ac:dyDescent="0.25">
      <c r="A10" s="15">
        <v>34007601200</v>
      </c>
      <c r="B10" s="16">
        <v>6012</v>
      </c>
      <c r="C10">
        <v>31.629473260956974</v>
      </c>
      <c r="D10" s="2">
        <v>6293</v>
      </c>
      <c r="E10" s="12">
        <v>1951</v>
      </c>
      <c r="F10" s="6">
        <v>2466.8560000000002</v>
      </c>
      <c r="G10" s="9">
        <v>36660</v>
      </c>
      <c r="H10" s="7">
        <v>1378.1669999999999</v>
      </c>
      <c r="I10" s="6">
        <v>1931.951</v>
      </c>
      <c r="J10" s="7">
        <v>1724.2820000000002</v>
      </c>
      <c r="K10" s="7">
        <v>222.419792</v>
      </c>
      <c r="L10" s="10">
        <v>513</v>
      </c>
      <c r="M10" s="2">
        <v>1233</v>
      </c>
      <c r="N10" s="2">
        <v>3332</v>
      </c>
      <c r="O10" s="2">
        <v>1609</v>
      </c>
      <c r="P10">
        <v>740</v>
      </c>
      <c r="Q10" s="9">
        <v>0.14299999999999999</v>
      </c>
    </row>
    <row r="11" spans="1:17" x14ac:dyDescent="0.25">
      <c r="A11" s="15">
        <v>34007601300</v>
      </c>
      <c r="B11" s="16">
        <v>6013</v>
      </c>
      <c r="C11">
        <v>12.712718019403065</v>
      </c>
      <c r="D11" s="2">
        <v>4796</v>
      </c>
      <c r="E11" s="12">
        <v>1672</v>
      </c>
      <c r="F11" s="6">
        <v>1817.684</v>
      </c>
      <c r="G11" s="9">
        <v>21412</v>
      </c>
      <c r="H11" s="7">
        <v>2350.04</v>
      </c>
      <c r="I11" s="6">
        <v>1405.2279999999998</v>
      </c>
      <c r="J11" s="7">
        <v>3050.2559999999999</v>
      </c>
      <c r="K11" s="7">
        <v>846.01439999999991</v>
      </c>
      <c r="L11" s="10">
        <v>747</v>
      </c>
      <c r="M11" s="3">
        <v>830</v>
      </c>
      <c r="N11" s="2">
        <v>2376</v>
      </c>
      <c r="O11" s="3">
        <v>772</v>
      </c>
      <c r="P11">
        <v>814</v>
      </c>
      <c r="Q11" s="9">
        <v>0.24399999999999999</v>
      </c>
    </row>
    <row r="12" spans="1:17" x14ac:dyDescent="0.25">
      <c r="A12" s="15">
        <v>34007601400</v>
      </c>
      <c r="B12" s="16">
        <v>6014</v>
      </c>
      <c r="C12">
        <v>10.411302420347939</v>
      </c>
      <c r="D12" s="2">
        <v>4650</v>
      </c>
      <c r="E12" s="12">
        <v>1595</v>
      </c>
      <c r="F12" s="6">
        <v>1906.5</v>
      </c>
      <c r="G12" s="9">
        <v>31605</v>
      </c>
      <c r="H12" s="7">
        <v>1576.3500000000001</v>
      </c>
      <c r="I12" s="6">
        <v>1399.6499999999999</v>
      </c>
      <c r="J12" s="7">
        <v>2627.2499999999995</v>
      </c>
      <c r="K12" s="7">
        <v>36.009599999999999</v>
      </c>
      <c r="L12" s="10">
        <v>781</v>
      </c>
      <c r="M12" s="3">
        <v>892</v>
      </c>
      <c r="N12" s="3">
        <v>753</v>
      </c>
      <c r="O12" s="3">
        <v>170</v>
      </c>
      <c r="P12">
        <v>701</v>
      </c>
      <c r="Q12" s="9">
        <v>0.23699999999999999</v>
      </c>
    </row>
    <row r="13" spans="1:17" x14ac:dyDescent="0.25">
      <c r="A13" s="15">
        <v>34007601500</v>
      </c>
      <c r="B13" s="16">
        <v>6015</v>
      </c>
      <c r="C13">
        <v>20.015904847520915</v>
      </c>
      <c r="D13" s="2">
        <v>5789</v>
      </c>
      <c r="E13" s="12">
        <v>2194</v>
      </c>
      <c r="F13" s="6">
        <v>2680.3070000000002</v>
      </c>
      <c r="G13" s="9">
        <v>17500</v>
      </c>
      <c r="H13" s="7">
        <v>2037.7279999999998</v>
      </c>
      <c r="I13" s="6">
        <v>2234.5540000000001</v>
      </c>
      <c r="J13" s="7">
        <v>2089.8289999999997</v>
      </c>
      <c r="K13" s="7">
        <v>486.85489999999993</v>
      </c>
      <c r="L13" s="10">
        <v>890</v>
      </c>
      <c r="M13" s="2">
        <v>1108</v>
      </c>
      <c r="N13" s="2">
        <v>1455</v>
      </c>
      <c r="O13" s="3">
        <v>617</v>
      </c>
      <c r="P13">
        <v>976</v>
      </c>
      <c r="Q13" s="9">
        <v>0.153</v>
      </c>
    </row>
    <row r="14" spans="1:17" x14ac:dyDescent="0.25">
      <c r="A14" s="15">
        <v>34007601600</v>
      </c>
      <c r="B14" s="16">
        <v>6016</v>
      </c>
      <c r="C14">
        <v>18.300300763476518</v>
      </c>
      <c r="D14" s="2">
        <v>2373</v>
      </c>
      <c r="E14" s="10">
        <v>864</v>
      </c>
      <c r="F14" s="6">
        <v>1086.8340000000001</v>
      </c>
      <c r="G14" s="9">
        <v>24167</v>
      </c>
      <c r="H14" s="7">
        <v>904.11300000000006</v>
      </c>
      <c r="I14" s="6">
        <v>908.85900000000015</v>
      </c>
      <c r="J14" s="7">
        <v>1464.1410000000001</v>
      </c>
      <c r="K14" s="7">
        <v>1.255317</v>
      </c>
      <c r="L14" s="10">
        <v>392</v>
      </c>
      <c r="M14" s="3">
        <v>519</v>
      </c>
      <c r="N14" s="3">
        <v>456</v>
      </c>
      <c r="O14" s="3">
        <v>301</v>
      </c>
      <c r="P14">
        <v>445</v>
      </c>
      <c r="Q14" s="9">
        <v>0.23300000000000001</v>
      </c>
    </row>
    <row r="15" spans="1:17" x14ac:dyDescent="0.25">
      <c r="A15" s="15">
        <v>34007601700</v>
      </c>
      <c r="B15" s="16">
        <v>6017</v>
      </c>
      <c r="C15">
        <v>14.657755243143582</v>
      </c>
      <c r="D15" s="2">
        <v>3180</v>
      </c>
      <c r="E15" s="12">
        <v>1294</v>
      </c>
      <c r="F15" s="6">
        <v>1653.6000000000001</v>
      </c>
      <c r="G15" s="9">
        <v>12015</v>
      </c>
      <c r="H15" s="7">
        <v>1733.1000000000001</v>
      </c>
      <c r="I15" s="6">
        <v>1376.94</v>
      </c>
      <c r="J15" s="7">
        <v>2187.8399999999997</v>
      </c>
      <c r="K15" s="7">
        <v>454.37111999999996</v>
      </c>
      <c r="L15" s="10">
        <v>813</v>
      </c>
      <c r="M15" s="3">
        <v>559</v>
      </c>
      <c r="N15" s="3">
        <v>673</v>
      </c>
      <c r="O15" s="3">
        <v>233</v>
      </c>
      <c r="P15">
        <v>681</v>
      </c>
      <c r="Q15" s="9">
        <v>0.21299999999999999</v>
      </c>
    </row>
    <row r="16" spans="1:17" x14ac:dyDescent="0.25">
      <c r="A16" s="15" t="s">
        <v>84</v>
      </c>
      <c r="B16" s="16">
        <v>6018</v>
      </c>
      <c r="C16">
        <v>1.9320471808458166</v>
      </c>
      <c r="D16" s="2">
        <v>1371</v>
      </c>
      <c r="E16" s="10">
        <v>435</v>
      </c>
      <c r="F16" s="6">
        <v>614.20799999999997</v>
      </c>
      <c r="G16" s="9">
        <v>30221</v>
      </c>
      <c r="H16" s="7">
        <v>552.51300000000003</v>
      </c>
      <c r="I16" s="6">
        <v>467.51099999999997</v>
      </c>
      <c r="J16" s="7">
        <v>784.21199999999999</v>
      </c>
      <c r="K16" s="7">
        <v>82.294274999999999</v>
      </c>
      <c r="L16" s="10">
        <v>167</v>
      </c>
      <c r="M16" s="3">
        <v>292</v>
      </c>
      <c r="N16" s="3">
        <v>262</v>
      </c>
      <c r="O16" s="3">
        <v>145</v>
      </c>
      <c r="P16">
        <v>160</v>
      </c>
      <c r="Q16" s="9">
        <v>0.14499999999999999</v>
      </c>
    </row>
    <row r="17" spans="1:17" x14ac:dyDescent="0.25">
      <c r="A17" s="15">
        <v>34007601900</v>
      </c>
      <c r="B17" s="16">
        <v>6019</v>
      </c>
      <c r="C17">
        <v>10.821404226312202</v>
      </c>
      <c r="D17" s="2">
        <v>3175</v>
      </c>
      <c r="E17" s="12">
        <v>1064</v>
      </c>
      <c r="F17" s="6">
        <v>1539.875</v>
      </c>
      <c r="G17" s="9">
        <v>19638</v>
      </c>
      <c r="H17" s="7">
        <v>1625.6000000000001</v>
      </c>
      <c r="I17" s="6">
        <v>1273.175</v>
      </c>
      <c r="J17" s="7">
        <v>2120.9</v>
      </c>
      <c r="K17" s="7">
        <v>236.62957500000005</v>
      </c>
      <c r="L17" s="10">
        <v>617</v>
      </c>
      <c r="M17" s="3">
        <v>564</v>
      </c>
      <c r="N17" s="2">
        <v>1055</v>
      </c>
      <c r="O17" s="3">
        <v>187</v>
      </c>
      <c r="P17">
        <v>543</v>
      </c>
      <c r="Q17" s="9">
        <v>0.192</v>
      </c>
    </row>
    <row r="18" spans="1:17" x14ac:dyDescent="0.25">
      <c r="A18" s="15">
        <v>34007602000</v>
      </c>
      <c r="B18" s="16">
        <v>6020</v>
      </c>
      <c r="C18">
        <v>13.547548528691056</v>
      </c>
      <c r="D18" s="2">
        <v>6358</v>
      </c>
      <c r="E18" s="12">
        <v>2346</v>
      </c>
      <c r="F18" s="6">
        <v>2435.114</v>
      </c>
      <c r="G18" s="9">
        <v>32525</v>
      </c>
      <c r="H18" s="7">
        <v>2301.596</v>
      </c>
      <c r="I18" s="6">
        <v>2193.5099999999998</v>
      </c>
      <c r="J18" s="7">
        <v>3242.58</v>
      </c>
      <c r="K18" s="7">
        <v>413.42894999999999</v>
      </c>
      <c r="L18" s="10">
        <v>934</v>
      </c>
      <c r="M18" s="2">
        <v>1119</v>
      </c>
      <c r="N18" s="2">
        <v>1333</v>
      </c>
      <c r="O18" s="3">
        <v>612</v>
      </c>
      <c r="P18">
        <v>1266</v>
      </c>
      <c r="Q18" s="9">
        <v>0.186</v>
      </c>
    </row>
    <row r="19" spans="1:17" x14ac:dyDescent="0.25">
      <c r="A19" s="15">
        <v>34007610300</v>
      </c>
      <c r="B19" s="16">
        <v>6103</v>
      </c>
      <c r="C19">
        <v>3.2067905170825712</v>
      </c>
      <c r="D19" s="2">
        <v>2263</v>
      </c>
      <c r="E19" s="12">
        <v>1034</v>
      </c>
      <c r="F19" s="6">
        <v>595.16899999999998</v>
      </c>
      <c r="G19" s="9">
        <v>15000</v>
      </c>
      <c r="H19" s="7">
        <v>954.98599999999999</v>
      </c>
      <c r="I19" s="6">
        <v>251.19299999999998</v>
      </c>
      <c r="J19" s="7">
        <v>660.79599999999994</v>
      </c>
      <c r="K19" s="7">
        <v>436.12762299999997</v>
      </c>
      <c r="L19" s="10">
        <v>179</v>
      </c>
      <c r="M19" s="3">
        <v>321</v>
      </c>
      <c r="N19" s="3">
        <v>446</v>
      </c>
      <c r="O19" s="3">
        <v>116</v>
      </c>
      <c r="P19">
        <v>158</v>
      </c>
      <c r="Q19" s="9">
        <v>0.161</v>
      </c>
    </row>
    <row r="20" spans="1:17" x14ac:dyDescent="0.25">
      <c r="A20" s="15">
        <v>34007610400</v>
      </c>
      <c r="B20" s="16">
        <v>6104</v>
      </c>
      <c r="C20">
        <v>20.016857844394767</v>
      </c>
      <c r="D20" s="2">
        <v>5462</v>
      </c>
      <c r="E20" s="12">
        <v>1187</v>
      </c>
      <c r="F20" s="6">
        <v>1736.9159999999999</v>
      </c>
      <c r="G20" s="9">
        <v>21563</v>
      </c>
      <c r="H20" s="7">
        <v>3140.6499999999996</v>
      </c>
      <c r="I20" s="6">
        <v>1250.798</v>
      </c>
      <c r="J20" s="7">
        <v>4402.3720000000003</v>
      </c>
      <c r="K20" s="7">
        <v>780.43240800000001</v>
      </c>
      <c r="L20" s="10">
        <v>546</v>
      </c>
      <c r="M20" s="2">
        <v>1348</v>
      </c>
      <c r="N20" s="2">
        <v>1847</v>
      </c>
      <c r="O20" s="3">
        <v>461</v>
      </c>
      <c r="P20">
        <v>570</v>
      </c>
      <c r="Q20" s="9">
        <v>0.29599999999999999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" sqref="K1:K20"/>
    </sheetView>
  </sheetViews>
  <sheetFormatPr defaultRowHeight="15" x14ac:dyDescent="0.25"/>
  <cols>
    <col min="1" max="1" width="12" style="15" bestFit="1" customWidth="1"/>
    <col min="3" max="9" width="9.140625" style="6"/>
  </cols>
  <sheetData>
    <row r="1" spans="1:11" x14ac:dyDescent="0.25">
      <c r="A1" s="15" t="s">
        <v>82</v>
      </c>
      <c r="B1" t="s">
        <v>7</v>
      </c>
      <c r="C1" t="s">
        <v>1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12</v>
      </c>
      <c r="J1" s="6" t="s">
        <v>102</v>
      </c>
      <c r="K1" s="6" t="s">
        <v>13</v>
      </c>
    </row>
    <row r="2" spans="1:11" x14ac:dyDescent="0.25">
      <c r="A2" s="15">
        <v>34007600200</v>
      </c>
      <c r="B2" s="1">
        <v>6002</v>
      </c>
      <c r="C2">
        <v>1851</v>
      </c>
      <c r="D2" s="6">
        <v>148.08000000000001</v>
      </c>
      <c r="E2" s="6">
        <v>290.60700000000003</v>
      </c>
      <c r="F2" s="6">
        <v>40.721999999999994</v>
      </c>
      <c r="G2" s="6">
        <v>1175.385</v>
      </c>
      <c r="H2" s="6">
        <v>196.20599999999999</v>
      </c>
      <c r="I2" s="6">
        <v>49.976999999999997</v>
      </c>
      <c r="J2" s="6">
        <f>SUM(D2:F2)</f>
        <v>479.40899999999999</v>
      </c>
      <c r="K2" s="6">
        <v>675.61500000000001</v>
      </c>
    </row>
    <row r="3" spans="1:11" x14ac:dyDescent="0.25">
      <c r="A3" s="15">
        <v>34007600400</v>
      </c>
      <c r="B3" s="1">
        <v>6004</v>
      </c>
      <c r="C3">
        <v>3197</v>
      </c>
      <c r="D3" s="6">
        <v>498.73199999999997</v>
      </c>
      <c r="E3" s="6">
        <v>540.29300000000001</v>
      </c>
      <c r="F3" s="6">
        <v>121.48599999999999</v>
      </c>
      <c r="G3" s="6">
        <v>1796.7140000000002</v>
      </c>
      <c r="H3" s="6">
        <v>239.77499999999998</v>
      </c>
      <c r="I3" s="6">
        <v>134.274</v>
      </c>
      <c r="J3" s="6">
        <f t="shared" ref="J3:J20" si="0">SUM(D3:F3)</f>
        <v>1160.511</v>
      </c>
      <c r="K3" s="6">
        <v>1400.2860000000001</v>
      </c>
    </row>
    <row r="4" spans="1:11" x14ac:dyDescent="0.25">
      <c r="A4" s="15">
        <v>34007600700</v>
      </c>
      <c r="B4" s="1">
        <v>6007</v>
      </c>
      <c r="C4">
        <v>1380</v>
      </c>
      <c r="D4" s="6">
        <v>26.22</v>
      </c>
      <c r="E4" s="6">
        <v>219.42000000000002</v>
      </c>
      <c r="F4" s="6">
        <v>78.66</v>
      </c>
      <c r="G4" s="6">
        <v>879.06000000000006</v>
      </c>
      <c r="H4" s="6">
        <v>175.26</v>
      </c>
      <c r="I4" s="6">
        <v>20.7</v>
      </c>
      <c r="J4" s="6">
        <f t="shared" si="0"/>
        <v>324.3</v>
      </c>
      <c r="K4" s="6">
        <v>499.56</v>
      </c>
    </row>
    <row r="5" spans="1:11" x14ac:dyDescent="0.25">
      <c r="A5" s="15">
        <v>34007600800</v>
      </c>
      <c r="B5" s="1">
        <v>6008</v>
      </c>
      <c r="C5">
        <v>5087</v>
      </c>
      <c r="D5" s="6">
        <v>620.61400000000003</v>
      </c>
      <c r="E5" s="6">
        <v>925.83399999999995</v>
      </c>
      <c r="F5" s="6">
        <v>157.697</v>
      </c>
      <c r="G5" s="6">
        <v>2858.8940000000002</v>
      </c>
      <c r="H5" s="6">
        <v>518.87399999999991</v>
      </c>
      <c r="I5" s="6">
        <v>142.43600000000001</v>
      </c>
      <c r="J5" s="6">
        <f t="shared" si="0"/>
        <v>1704.145</v>
      </c>
      <c r="K5" s="6">
        <v>2223.0189999999998</v>
      </c>
    </row>
    <row r="6" spans="1:11" x14ac:dyDescent="0.25">
      <c r="A6" s="15">
        <v>34007600900</v>
      </c>
      <c r="B6" s="1">
        <v>6009</v>
      </c>
      <c r="C6">
        <v>4258</v>
      </c>
      <c r="D6" s="6">
        <v>302.31799999999998</v>
      </c>
      <c r="E6" s="6">
        <v>1068.758</v>
      </c>
      <c r="F6" s="6">
        <v>234.19</v>
      </c>
      <c r="G6" s="6">
        <v>2388.7380000000003</v>
      </c>
      <c r="H6" s="6">
        <v>268.25400000000002</v>
      </c>
      <c r="I6" s="6">
        <v>55.353999999999999</v>
      </c>
      <c r="J6" s="6">
        <f t="shared" si="0"/>
        <v>1605.2660000000001</v>
      </c>
      <c r="K6" s="6">
        <v>1873.52</v>
      </c>
    </row>
    <row r="7" spans="1:11" x14ac:dyDescent="0.25">
      <c r="A7" s="15">
        <v>34007601000</v>
      </c>
      <c r="B7" s="1">
        <v>6010</v>
      </c>
      <c r="C7">
        <v>6387</v>
      </c>
      <c r="D7" s="6">
        <v>434.31600000000003</v>
      </c>
      <c r="E7" s="6">
        <v>996.37199999999996</v>
      </c>
      <c r="F7" s="6">
        <v>376.83299999999997</v>
      </c>
      <c r="G7" s="6">
        <v>4138.7759999999998</v>
      </c>
      <c r="H7" s="6">
        <v>440.70300000000003</v>
      </c>
      <c r="I7" s="6">
        <v>153.28800000000001</v>
      </c>
      <c r="J7" s="6">
        <f t="shared" si="0"/>
        <v>1807.5210000000002</v>
      </c>
      <c r="K7" s="6">
        <v>2248.2239999999997</v>
      </c>
    </row>
    <row r="8" spans="1:11" x14ac:dyDescent="0.25">
      <c r="A8" s="15">
        <v>34007601101</v>
      </c>
      <c r="B8" s="1">
        <v>6011.01</v>
      </c>
      <c r="C8">
        <v>3256</v>
      </c>
      <c r="D8" s="6">
        <v>211.64000000000001</v>
      </c>
      <c r="E8" s="6">
        <v>576.31200000000001</v>
      </c>
      <c r="F8" s="6">
        <v>133.49600000000001</v>
      </c>
      <c r="G8" s="6">
        <v>2100.12</v>
      </c>
      <c r="H8" s="6">
        <v>234.43199999999999</v>
      </c>
      <c r="I8" s="6">
        <v>84.655999999999992</v>
      </c>
      <c r="J8" s="6">
        <f t="shared" si="0"/>
        <v>921.44799999999998</v>
      </c>
      <c r="K8" s="6">
        <v>1155.8799999999999</v>
      </c>
    </row>
    <row r="9" spans="1:11" x14ac:dyDescent="0.25">
      <c r="A9" s="15">
        <v>34007601102</v>
      </c>
      <c r="B9" s="1">
        <v>6011.02</v>
      </c>
      <c r="C9">
        <v>5778</v>
      </c>
      <c r="D9" s="6">
        <v>312.012</v>
      </c>
      <c r="E9" s="6">
        <v>1271.1600000000001</v>
      </c>
      <c r="F9" s="6">
        <v>306.23399999999998</v>
      </c>
      <c r="G9" s="6">
        <v>3385.9079999999999</v>
      </c>
      <c r="H9" s="6">
        <v>502.68599999999998</v>
      </c>
      <c r="I9" s="6">
        <v>86.67</v>
      </c>
      <c r="J9" s="6">
        <f t="shared" si="0"/>
        <v>1889.4059999999999</v>
      </c>
      <c r="K9" s="6">
        <v>2392.0920000000001</v>
      </c>
    </row>
    <row r="10" spans="1:11" x14ac:dyDescent="0.25">
      <c r="A10" s="15">
        <v>34007601200</v>
      </c>
      <c r="B10" s="1">
        <v>6012</v>
      </c>
      <c r="C10">
        <v>6293</v>
      </c>
      <c r="D10" s="6">
        <v>409.04500000000002</v>
      </c>
      <c r="E10" s="6">
        <v>1088.6889999999999</v>
      </c>
      <c r="F10" s="6">
        <v>434.21700000000004</v>
      </c>
      <c r="G10" s="6">
        <v>3826.1439999999998</v>
      </c>
      <c r="H10" s="6">
        <v>534.90500000000009</v>
      </c>
      <c r="I10" s="6">
        <v>258.01300000000003</v>
      </c>
      <c r="J10" s="6">
        <f t="shared" si="0"/>
        <v>1931.951</v>
      </c>
      <c r="K10" s="6">
        <v>2466.8560000000002</v>
      </c>
    </row>
    <row r="11" spans="1:11" x14ac:dyDescent="0.25">
      <c r="A11" s="15">
        <v>34007601300</v>
      </c>
      <c r="B11" s="1">
        <v>6013</v>
      </c>
      <c r="C11">
        <v>4796</v>
      </c>
      <c r="D11" s="6">
        <v>340.51599999999996</v>
      </c>
      <c r="E11" s="6">
        <v>776.952</v>
      </c>
      <c r="F11" s="6">
        <v>287.76</v>
      </c>
      <c r="G11" s="6">
        <v>2973.52</v>
      </c>
      <c r="H11" s="6">
        <v>412.45599999999996</v>
      </c>
      <c r="I11" s="6">
        <v>172.65599999999998</v>
      </c>
      <c r="J11" s="6">
        <f t="shared" si="0"/>
        <v>1405.2279999999998</v>
      </c>
      <c r="K11" s="6">
        <v>1817.684</v>
      </c>
    </row>
    <row r="12" spans="1:11" x14ac:dyDescent="0.25">
      <c r="A12" s="15">
        <v>34007601400</v>
      </c>
      <c r="B12" s="1">
        <v>6014</v>
      </c>
      <c r="C12">
        <v>4650</v>
      </c>
      <c r="D12" s="6">
        <v>367.35</v>
      </c>
      <c r="E12" s="6">
        <v>813.75</v>
      </c>
      <c r="F12" s="6">
        <v>218.55</v>
      </c>
      <c r="G12" s="6">
        <v>2743.5</v>
      </c>
      <c r="H12" s="6">
        <v>506.85</v>
      </c>
      <c r="I12" s="6">
        <v>269.7</v>
      </c>
      <c r="J12" s="6">
        <f t="shared" si="0"/>
        <v>1399.6499999999999</v>
      </c>
      <c r="K12" s="6">
        <v>1906.5</v>
      </c>
    </row>
    <row r="13" spans="1:11" x14ac:dyDescent="0.25">
      <c r="A13" s="15">
        <v>34007601500</v>
      </c>
      <c r="B13" s="1">
        <v>6015</v>
      </c>
      <c r="C13">
        <v>5789</v>
      </c>
      <c r="D13" s="6">
        <v>740.99199999999996</v>
      </c>
      <c r="E13" s="6">
        <v>1163.5890000000002</v>
      </c>
      <c r="F13" s="6">
        <v>329.97300000000001</v>
      </c>
      <c r="G13" s="6">
        <v>3108.6930000000002</v>
      </c>
      <c r="H13" s="6">
        <v>445.75299999999999</v>
      </c>
      <c r="I13" s="6">
        <v>121.569</v>
      </c>
      <c r="J13" s="6">
        <f t="shared" si="0"/>
        <v>2234.5540000000001</v>
      </c>
      <c r="K13" s="6">
        <v>2680.3070000000002</v>
      </c>
    </row>
    <row r="14" spans="1:11" x14ac:dyDescent="0.25">
      <c r="A14" s="15">
        <v>34007601600</v>
      </c>
      <c r="B14" s="1">
        <v>6016</v>
      </c>
      <c r="C14">
        <v>2373</v>
      </c>
      <c r="D14" s="6">
        <v>263.40300000000002</v>
      </c>
      <c r="E14" s="6">
        <v>533.92500000000007</v>
      </c>
      <c r="F14" s="6">
        <v>111.53100000000001</v>
      </c>
      <c r="G14" s="6">
        <v>1286.1660000000002</v>
      </c>
      <c r="H14" s="6">
        <v>177.97499999999999</v>
      </c>
      <c r="I14" s="6">
        <v>71.19</v>
      </c>
      <c r="J14" s="6">
        <f t="shared" si="0"/>
        <v>908.85900000000015</v>
      </c>
      <c r="K14" s="6">
        <v>1086.8340000000001</v>
      </c>
    </row>
    <row r="15" spans="1:11" x14ac:dyDescent="0.25">
      <c r="A15" s="15">
        <v>34007601700</v>
      </c>
      <c r="B15" s="1">
        <v>6017</v>
      </c>
      <c r="C15">
        <v>3180</v>
      </c>
      <c r="D15" s="6">
        <v>480.18</v>
      </c>
      <c r="E15" s="6">
        <v>740.94</v>
      </c>
      <c r="F15" s="6">
        <v>155.82</v>
      </c>
      <c r="G15" s="6">
        <v>1529.58</v>
      </c>
      <c r="H15" s="6">
        <v>276.65999999999997</v>
      </c>
      <c r="I15" s="6">
        <v>79.5</v>
      </c>
      <c r="J15" s="6">
        <f t="shared" si="0"/>
        <v>1376.94</v>
      </c>
      <c r="K15" s="6">
        <v>1653.6000000000001</v>
      </c>
    </row>
    <row r="16" spans="1:11" x14ac:dyDescent="0.25">
      <c r="A16" s="15" t="s">
        <v>84</v>
      </c>
      <c r="B16" s="1">
        <v>6018</v>
      </c>
      <c r="C16">
        <v>1371</v>
      </c>
      <c r="D16" s="6">
        <v>219.36</v>
      </c>
      <c r="E16" s="6">
        <v>197.42399999999998</v>
      </c>
      <c r="F16" s="6">
        <v>50.726999999999997</v>
      </c>
      <c r="G16" s="6">
        <v>756.79200000000003</v>
      </c>
      <c r="H16" s="6">
        <v>146.697</v>
      </c>
      <c r="I16" s="6">
        <v>69.920999999999992</v>
      </c>
      <c r="J16" s="6">
        <f t="shared" si="0"/>
        <v>467.51099999999997</v>
      </c>
      <c r="K16" s="6">
        <v>614.20799999999997</v>
      </c>
    </row>
    <row r="17" spans="1:11" x14ac:dyDescent="0.25">
      <c r="A17" s="15">
        <v>34007601900</v>
      </c>
      <c r="B17" s="1">
        <v>6019</v>
      </c>
      <c r="C17">
        <v>3175</v>
      </c>
      <c r="D17" s="6">
        <v>295.27499999999998</v>
      </c>
      <c r="E17" s="6">
        <v>774.69999999999993</v>
      </c>
      <c r="F17" s="6">
        <v>203.20000000000002</v>
      </c>
      <c r="G17" s="6">
        <v>1635.125</v>
      </c>
      <c r="H17" s="6">
        <v>266.7</v>
      </c>
      <c r="I17" s="6">
        <v>76.2</v>
      </c>
      <c r="J17" s="6">
        <f t="shared" si="0"/>
        <v>1273.175</v>
      </c>
      <c r="K17" s="6">
        <v>1539.875</v>
      </c>
    </row>
    <row r="18" spans="1:11" x14ac:dyDescent="0.25">
      <c r="A18" s="15">
        <v>34007602000</v>
      </c>
      <c r="B18" s="1">
        <v>6020</v>
      </c>
      <c r="C18">
        <v>6358</v>
      </c>
      <c r="D18" s="6">
        <v>699.38</v>
      </c>
      <c r="E18" s="6">
        <v>1201.662</v>
      </c>
      <c r="F18" s="6">
        <v>292.46800000000002</v>
      </c>
      <c r="G18" s="6">
        <v>3922.886</v>
      </c>
      <c r="H18" s="6">
        <v>241.60399999999998</v>
      </c>
      <c r="I18" s="6">
        <v>50.864000000000004</v>
      </c>
      <c r="J18" s="6">
        <f t="shared" si="0"/>
        <v>2193.5099999999998</v>
      </c>
      <c r="K18" s="6">
        <v>2435.114</v>
      </c>
    </row>
    <row r="19" spans="1:11" x14ac:dyDescent="0.25">
      <c r="A19" s="15">
        <v>34007610300</v>
      </c>
      <c r="B19" s="1">
        <v>6103</v>
      </c>
      <c r="C19">
        <v>2263</v>
      </c>
      <c r="D19" s="6">
        <v>104.098</v>
      </c>
      <c r="E19" s="6">
        <v>115.413</v>
      </c>
      <c r="F19" s="6">
        <v>31.682000000000002</v>
      </c>
      <c r="G19" s="6">
        <v>1667.8309999999999</v>
      </c>
      <c r="H19" s="6">
        <v>343.976</v>
      </c>
      <c r="I19" s="6">
        <v>158.41000000000003</v>
      </c>
      <c r="J19" s="6">
        <f t="shared" si="0"/>
        <v>251.19299999999998</v>
      </c>
      <c r="K19" s="6">
        <v>595.16899999999998</v>
      </c>
    </row>
    <row r="20" spans="1:11" x14ac:dyDescent="0.25">
      <c r="A20" s="15">
        <v>34007610400</v>
      </c>
      <c r="B20" s="1">
        <v>6104</v>
      </c>
      <c r="C20">
        <v>5462</v>
      </c>
      <c r="D20" s="6">
        <v>420.57400000000001</v>
      </c>
      <c r="E20" s="6">
        <v>693.67399999999998</v>
      </c>
      <c r="F20" s="6">
        <v>136.55000000000001</v>
      </c>
      <c r="G20" s="6">
        <v>3730.5460000000003</v>
      </c>
      <c r="H20" s="6">
        <v>486.11799999999999</v>
      </c>
      <c r="I20" s="6">
        <v>185.70800000000003</v>
      </c>
      <c r="J20" s="6">
        <f t="shared" si="0"/>
        <v>1250.798</v>
      </c>
      <c r="K20" s="6">
        <v>1736.9159999999999</v>
      </c>
    </row>
    <row r="21" spans="1:11" x14ac:dyDescent="0.25">
      <c r="J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L10" sqref="L10"/>
    </sheetView>
  </sheetViews>
  <sheetFormatPr defaultRowHeight="15" x14ac:dyDescent="0.25"/>
  <cols>
    <col min="1" max="1" width="12" style="15" bestFit="1" customWidth="1"/>
    <col min="5" max="5" width="11.5703125" style="8" bestFit="1" customWidth="1"/>
    <col min="7" max="7" width="9.140625" style="8"/>
    <col min="9" max="9" width="9.140625" style="8"/>
    <col min="11" max="11" width="9.140625" style="8"/>
    <col min="13" max="13" width="9.140625" style="8"/>
    <col min="15" max="15" width="11.5703125" style="8" bestFit="1" customWidth="1"/>
    <col min="16" max="16" width="16.5703125" customWidth="1"/>
    <col min="17" max="17" width="16.5703125" style="8" customWidth="1"/>
    <col min="19" max="19" width="11.5703125" style="8" bestFit="1" customWidth="1"/>
  </cols>
  <sheetData>
    <row r="1" spans="1:20" x14ac:dyDescent="0.25">
      <c r="A1" s="15" t="s">
        <v>82</v>
      </c>
      <c r="B1" t="s">
        <v>7</v>
      </c>
      <c r="C1" t="s">
        <v>1</v>
      </c>
      <c r="D1" t="s">
        <v>15</v>
      </c>
      <c r="E1" s="8" t="s">
        <v>92</v>
      </c>
      <c r="F1" t="s">
        <v>16</v>
      </c>
      <c r="G1" s="8" t="s">
        <v>93</v>
      </c>
      <c r="H1" t="s">
        <v>17</v>
      </c>
      <c r="I1" s="8" t="s">
        <v>94</v>
      </c>
      <c r="J1" t="s">
        <v>18</v>
      </c>
      <c r="K1" s="8" t="s">
        <v>95</v>
      </c>
      <c r="L1" t="s">
        <v>19</v>
      </c>
      <c r="M1" s="8" t="s">
        <v>96</v>
      </c>
      <c r="N1" t="s">
        <v>20</v>
      </c>
      <c r="O1" s="8" t="s">
        <v>97</v>
      </c>
      <c r="P1" t="s">
        <v>21</v>
      </c>
      <c r="Q1" s="8" t="s">
        <v>98</v>
      </c>
      <c r="R1" t="s">
        <v>22</v>
      </c>
      <c r="S1" s="8" t="s">
        <v>99</v>
      </c>
      <c r="T1" t="s">
        <v>85</v>
      </c>
    </row>
    <row r="2" spans="1:20" x14ac:dyDescent="0.25">
      <c r="A2" s="15">
        <v>34007600200</v>
      </c>
      <c r="B2" s="1">
        <v>6002</v>
      </c>
      <c r="C2" s="4">
        <v>1851</v>
      </c>
      <c r="D2" s="3">
        <v>47</v>
      </c>
      <c r="E2" s="24">
        <f>(D2/C2)</f>
        <v>2.5391680172879523E-2</v>
      </c>
      <c r="F2" s="2">
        <v>1080</v>
      </c>
      <c r="G2" s="24">
        <f t="shared" ref="G2:G20" si="0">(F2/C2)</f>
        <v>0.58346839546191243</v>
      </c>
      <c r="H2" s="3">
        <v>0</v>
      </c>
      <c r="I2" s="24">
        <f t="shared" ref="I2:I20" si="1">H2/C2</f>
        <v>0</v>
      </c>
      <c r="J2" s="3">
        <v>0</v>
      </c>
      <c r="K2" s="24">
        <f t="shared" ref="K2:K20" si="2">J2/C2</f>
        <v>0</v>
      </c>
      <c r="L2" s="3">
        <v>0</v>
      </c>
      <c r="M2" s="24">
        <f t="shared" ref="M2:M20" si="3">L2/C2</f>
        <v>0</v>
      </c>
      <c r="N2" s="3">
        <v>18</v>
      </c>
      <c r="O2" s="24">
        <f t="shared" ref="O2:O20" si="4">N2/C2</f>
        <v>9.7244732576985422E-3</v>
      </c>
      <c r="P2" s="3">
        <v>9</v>
      </c>
      <c r="Q2" s="24">
        <f t="shared" ref="Q2:Q20" si="5">P2/C2</f>
        <v>4.8622366288492711E-3</v>
      </c>
      <c r="R2" s="3">
        <v>697</v>
      </c>
      <c r="S2" s="24">
        <f t="shared" ref="S2:S20" si="6">R2/C2</f>
        <v>0.37655321447866019</v>
      </c>
      <c r="T2" t="s">
        <v>16</v>
      </c>
    </row>
    <row r="3" spans="1:20" x14ac:dyDescent="0.25">
      <c r="A3" s="15">
        <v>34007600400</v>
      </c>
      <c r="B3" s="1">
        <v>6004</v>
      </c>
      <c r="C3" s="4">
        <v>3197</v>
      </c>
      <c r="D3" s="3">
        <v>31</v>
      </c>
      <c r="E3" s="24">
        <f t="shared" ref="E3:E20" si="7">(D3/C3)</f>
        <v>9.6965905536440418E-3</v>
      </c>
      <c r="F3" s="2">
        <v>1081</v>
      </c>
      <c r="G3" s="24">
        <f t="shared" si="0"/>
        <v>0.33812949640287771</v>
      </c>
      <c r="H3" s="3">
        <v>1</v>
      </c>
      <c r="I3" s="24">
        <f t="shared" si="1"/>
        <v>3.1279324366593683E-4</v>
      </c>
      <c r="J3" s="3">
        <v>1</v>
      </c>
      <c r="K3" s="24">
        <f t="shared" si="2"/>
        <v>3.1279324366593683E-4</v>
      </c>
      <c r="L3" s="3">
        <v>1</v>
      </c>
      <c r="M3" s="24">
        <f t="shared" si="3"/>
        <v>3.1279324366593683E-4</v>
      </c>
      <c r="N3" s="3">
        <v>19</v>
      </c>
      <c r="O3" s="24">
        <f t="shared" si="4"/>
        <v>5.9430716296527998E-3</v>
      </c>
      <c r="P3" s="3">
        <v>10</v>
      </c>
      <c r="Q3" s="24">
        <f t="shared" si="5"/>
        <v>3.1279324366593683E-3</v>
      </c>
      <c r="R3" s="3">
        <v>698</v>
      </c>
      <c r="S3" s="24">
        <f t="shared" si="6"/>
        <v>0.21832968407882389</v>
      </c>
      <c r="T3" t="s">
        <v>22</v>
      </c>
    </row>
    <row r="4" spans="1:20" x14ac:dyDescent="0.25">
      <c r="A4" s="15">
        <v>34007600700</v>
      </c>
      <c r="B4" s="1">
        <v>6007</v>
      </c>
      <c r="C4" s="4">
        <v>1380</v>
      </c>
      <c r="D4" s="3">
        <v>30</v>
      </c>
      <c r="E4" s="24">
        <f t="shared" si="7"/>
        <v>2.1739130434782608E-2</v>
      </c>
      <c r="F4" s="2">
        <v>1082</v>
      </c>
      <c r="G4" s="24">
        <f t="shared" si="0"/>
        <v>0.78405797101449271</v>
      </c>
      <c r="H4" s="3">
        <v>2</v>
      </c>
      <c r="I4" s="24">
        <f t="shared" si="1"/>
        <v>1.4492753623188406E-3</v>
      </c>
      <c r="J4" s="3">
        <v>2</v>
      </c>
      <c r="K4" s="24">
        <f t="shared" si="2"/>
        <v>1.4492753623188406E-3</v>
      </c>
      <c r="L4" s="3">
        <v>2</v>
      </c>
      <c r="M4" s="24">
        <f t="shared" si="3"/>
        <v>1.4492753623188406E-3</v>
      </c>
      <c r="N4" s="3">
        <v>20</v>
      </c>
      <c r="O4" s="24">
        <f t="shared" si="4"/>
        <v>1.4492753623188406E-2</v>
      </c>
      <c r="P4" s="3">
        <v>11</v>
      </c>
      <c r="Q4" s="24">
        <f t="shared" si="5"/>
        <v>7.9710144927536229E-3</v>
      </c>
      <c r="R4" s="3">
        <v>699</v>
      </c>
      <c r="S4" s="24">
        <f t="shared" si="6"/>
        <v>0.50652173913043474</v>
      </c>
      <c r="T4" t="s">
        <v>22</v>
      </c>
    </row>
    <row r="5" spans="1:20" x14ac:dyDescent="0.25">
      <c r="A5" s="15">
        <v>34007600800</v>
      </c>
      <c r="B5" s="1">
        <v>6008</v>
      </c>
      <c r="C5" s="4">
        <v>5087</v>
      </c>
      <c r="D5" s="3">
        <v>135</v>
      </c>
      <c r="E5" s="24">
        <f t="shared" si="7"/>
        <v>2.6538234715942598E-2</v>
      </c>
      <c r="F5" s="2">
        <v>1083</v>
      </c>
      <c r="G5" s="24">
        <f t="shared" si="0"/>
        <v>0.21289561627678397</v>
      </c>
      <c r="H5" s="3">
        <v>3</v>
      </c>
      <c r="I5" s="24">
        <f t="shared" si="1"/>
        <v>5.8973854924316887E-4</v>
      </c>
      <c r="J5" s="3">
        <v>3</v>
      </c>
      <c r="K5" s="24">
        <f t="shared" si="2"/>
        <v>5.8973854924316887E-4</v>
      </c>
      <c r="L5" s="3">
        <v>3</v>
      </c>
      <c r="M5" s="24">
        <f t="shared" si="3"/>
        <v>5.8973854924316887E-4</v>
      </c>
      <c r="N5" s="3">
        <v>21</v>
      </c>
      <c r="O5" s="24">
        <f t="shared" si="4"/>
        <v>4.1281698447021824E-3</v>
      </c>
      <c r="P5" s="3">
        <v>12</v>
      </c>
      <c r="Q5" s="24">
        <f t="shared" si="5"/>
        <v>2.3589541969726755E-3</v>
      </c>
      <c r="R5" s="3">
        <v>700</v>
      </c>
      <c r="S5" s="24">
        <f t="shared" si="6"/>
        <v>0.13760566149007272</v>
      </c>
      <c r="T5" t="s">
        <v>22</v>
      </c>
    </row>
    <row r="6" spans="1:20" x14ac:dyDescent="0.25">
      <c r="A6" s="15">
        <v>34007600900</v>
      </c>
      <c r="B6" s="1">
        <v>6009</v>
      </c>
      <c r="C6" s="4">
        <v>4258</v>
      </c>
      <c r="D6" s="3">
        <v>94</v>
      </c>
      <c r="E6" s="24">
        <f t="shared" si="7"/>
        <v>2.2076092062000941E-2</v>
      </c>
      <c r="F6" s="2">
        <v>1084</v>
      </c>
      <c r="G6" s="24">
        <f t="shared" si="0"/>
        <v>0.25457961484264913</v>
      </c>
      <c r="H6" s="3">
        <v>4</v>
      </c>
      <c r="I6" s="24">
        <f t="shared" si="1"/>
        <v>9.3940817285110385E-4</v>
      </c>
      <c r="J6" s="3">
        <v>4</v>
      </c>
      <c r="K6" s="24">
        <f t="shared" si="2"/>
        <v>9.3940817285110385E-4</v>
      </c>
      <c r="L6" s="3">
        <v>4</v>
      </c>
      <c r="M6" s="24">
        <f t="shared" si="3"/>
        <v>9.3940817285110385E-4</v>
      </c>
      <c r="N6" s="3">
        <v>22</v>
      </c>
      <c r="O6" s="24">
        <f t="shared" si="4"/>
        <v>5.1667449506810712E-3</v>
      </c>
      <c r="P6" s="3">
        <v>13</v>
      </c>
      <c r="Q6" s="24">
        <f t="shared" si="5"/>
        <v>3.0530765617660873E-3</v>
      </c>
      <c r="R6" s="3">
        <v>701</v>
      </c>
      <c r="S6" s="24">
        <f t="shared" si="6"/>
        <v>0.16463128229215593</v>
      </c>
      <c r="T6" t="s">
        <v>22</v>
      </c>
    </row>
    <row r="7" spans="1:20" x14ac:dyDescent="0.25">
      <c r="A7" s="15">
        <v>34007601000</v>
      </c>
      <c r="B7" s="1">
        <v>6010</v>
      </c>
      <c r="C7" s="4">
        <v>6387</v>
      </c>
      <c r="D7" s="3">
        <v>242</v>
      </c>
      <c r="E7" s="24">
        <f t="shared" si="7"/>
        <v>3.7889462971661188E-2</v>
      </c>
      <c r="F7" s="2">
        <v>1085</v>
      </c>
      <c r="G7" s="24">
        <f t="shared" si="0"/>
        <v>0.16987631125724126</v>
      </c>
      <c r="H7" s="3">
        <v>5</v>
      </c>
      <c r="I7" s="24">
        <f t="shared" si="1"/>
        <v>7.8284014404258649E-4</v>
      </c>
      <c r="J7" s="3">
        <v>5</v>
      </c>
      <c r="K7" s="24">
        <f t="shared" si="2"/>
        <v>7.8284014404258649E-4</v>
      </c>
      <c r="L7" s="3">
        <v>5</v>
      </c>
      <c r="M7" s="24">
        <f t="shared" si="3"/>
        <v>7.8284014404258649E-4</v>
      </c>
      <c r="N7" s="3">
        <v>23</v>
      </c>
      <c r="O7" s="24">
        <f t="shared" si="4"/>
        <v>3.601064662595898E-3</v>
      </c>
      <c r="P7" s="3">
        <v>14</v>
      </c>
      <c r="Q7" s="24">
        <f t="shared" si="5"/>
        <v>2.1919524033192422E-3</v>
      </c>
      <c r="R7" s="3">
        <v>702</v>
      </c>
      <c r="S7" s="24">
        <f t="shared" si="6"/>
        <v>0.10991075622357914</v>
      </c>
      <c r="T7" t="s">
        <v>22</v>
      </c>
    </row>
    <row r="8" spans="1:20" x14ac:dyDescent="0.25">
      <c r="A8" s="15">
        <v>34007601101</v>
      </c>
      <c r="B8" s="1">
        <v>6011.01</v>
      </c>
      <c r="C8" s="4">
        <v>3256</v>
      </c>
      <c r="D8" s="3">
        <v>121</v>
      </c>
      <c r="E8" s="24">
        <f t="shared" si="7"/>
        <v>3.7162162162162164E-2</v>
      </c>
      <c r="F8" s="2">
        <v>1086</v>
      </c>
      <c r="G8" s="24">
        <f t="shared" si="0"/>
        <v>0.33353808353808356</v>
      </c>
      <c r="H8" s="3">
        <v>6</v>
      </c>
      <c r="I8" s="24">
        <f t="shared" si="1"/>
        <v>1.8427518427518428E-3</v>
      </c>
      <c r="J8" s="3">
        <v>6</v>
      </c>
      <c r="K8" s="24">
        <f t="shared" si="2"/>
        <v>1.8427518427518428E-3</v>
      </c>
      <c r="L8" s="3">
        <v>6</v>
      </c>
      <c r="M8" s="24">
        <f t="shared" si="3"/>
        <v>1.8427518427518428E-3</v>
      </c>
      <c r="N8" s="3">
        <v>24</v>
      </c>
      <c r="O8" s="24">
        <f t="shared" si="4"/>
        <v>7.3710073710073713E-3</v>
      </c>
      <c r="P8" s="3">
        <v>15</v>
      </c>
      <c r="Q8" s="24">
        <f t="shared" si="5"/>
        <v>4.6068796068796068E-3</v>
      </c>
      <c r="R8" s="3">
        <v>703</v>
      </c>
      <c r="S8" s="24">
        <f t="shared" si="6"/>
        <v>0.21590909090909091</v>
      </c>
      <c r="T8" t="s">
        <v>22</v>
      </c>
    </row>
    <row r="9" spans="1:20" x14ac:dyDescent="0.25">
      <c r="A9" s="15">
        <v>34007601102</v>
      </c>
      <c r="B9" s="1">
        <v>6011.02</v>
      </c>
      <c r="C9" s="4">
        <v>5778</v>
      </c>
      <c r="D9" s="3">
        <v>152</v>
      </c>
      <c r="E9" s="24">
        <f t="shared" si="7"/>
        <v>2.6306680512287989E-2</v>
      </c>
      <c r="F9" s="2">
        <v>1087</v>
      </c>
      <c r="G9" s="24">
        <f t="shared" si="0"/>
        <v>0.18812737971616475</v>
      </c>
      <c r="H9" s="3">
        <v>7</v>
      </c>
      <c r="I9" s="24">
        <f t="shared" si="1"/>
        <v>1.2114918656974732E-3</v>
      </c>
      <c r="J9" s="3">
        <v>7</v>
      </c>
      <c r="K9" s="24">
        <f t="shared" si="2"/>
        <v>1.2114918656974732E-3</v>
      </c>
      <c r="L9" s="3">
        <v>7</v>
      </c>
      <c r="M9" s="24">
        <f t="shared" si="3"/>
        <v>1.2114918656974732E-3</v>
      </c>
      <c r="N9" s="3">
        <v>25</v>
      </c>
      <c r="O9" s="24">
        <f t="shared" si="4"/>
        <v>4.3267566632052617E-3</v>
      </c>
      <c r="P9" s="3">
        <v>16</v>
      </c>
      <c r="Q9" s="24">
        <f t="shared" si="5"/>
        <v>2.7691242644513675E-3</v>
      </c>
      <c r="R9" s="3">
        <v>704</v>
      </c>
      <c r="S9" s="24">
        <f t="shared" si="6"/>
        <v>0.12184146763586017</v>
      </c>
      <c r="T9" t="s">
        <v>22</v>
      </c>
    </row>
    <row r="10" spans="1:20" x14ac:dyDescent="0.25">
      <c r="A10" s="15">
        <v>34007601200</v>
      </c>
      <c r="B10" s="1">
        <v>6012</v>
      </c>
      <c r="C10" s="4">
        <v>6293</v>
      </c>
      <c r="D10" s="3">
        <v>541</v>
      </c>
      <c r="E10" s="24">
        <f t="shared" si="7"/>
        <v>8.5968536469092638E-2</v>
      </c>
      <c r="F10" s="2">
        <v>1088</v>
      </c>
      <c r="G10" s="24">
        <f t="shared" si="0"/>
        <v>0.17289051326871127</v>
      </c>
      <c r="H10" s="3">
        <v>8</v>
      </c>
      <c r="I10" s="24">
        <f t="shared" si="1"/>
        <v>1.2712537740346417E-3</v>
      </c>
      <c r="J10" s="3">
        <v>8</v>
      </c>
      <c r="K10" s="24">
        <f t="shared" si="2"/>
        <v>1.2712537740346417E-3</v>
      </c>
      <c r="L10" s="3">
        <v>8</v>
      </c>
      <c r="M10" s="24">
        <f t="shared" si="3"/>
        <v>1.2712537740346417E-3</v>
      </c>
      <c r="N10" s="3">
        <v>26</v>
      </c>
      <c r="O10" s="24">
        <f t="shared" si="4"/>
        <v>4.1315747656125853E-3</v>
      </c>
      <c r="P10" s="3">
        <v>17</v>
      </c>
      <c r="Q10" s="24">
        <f t="shared" si="5"/>
        <v>2.7014142698236136E-3</v>
      </c>
      <c r="R10" s="3">
        <v>705</v>
      </c>
      <c r="S10" s="24">
        <f t="shared" si="6"/>
        <v>0.1120292388368028</v>
      </c>
      <c r="T10" t="s">
        <v>22</v>
      </c>
    </row>
    <row r="11" spans="1:20" x14ac:dyDescent="0.25">
      <c r="A11" s="15">
        <v>34007601300</v>
      </c>
      <c r="B11" s="1">
        <v>6013</v>
      </c>
      <c r="C11" s="4">
        <v>4796</v>
      </c>
      <c r="D11" s="3">
        <v>163</v>
      </c>
      <c r="E11" s="24">
        <f t="shared" si="7"/>
        <v>3.3986655546288574E-2</v>
      </c>
      <c r="F11" s="2">
        <v>1089</v>
      </c>
      <c r="G11" s="24">
        <f t="shared" si="0"/>
        <v>0.22706422018348624</v>
      </c>
      <c r="H11" s="3">
        <v>9</v>
      </c>
      <c r="I11" s="24">
        <f t="shared" si="1"/>
        <v>1.8765638031693077E-3</v>
      </c>
      <c r="J11" s="3">
        <v>9</v>
      </c>
      <c r="K11" s="24">
        <f t="shared" si="2"/>
        <v>1.8765638031693077E-3</v>
      </c>
      <c r="L11" s="3">
        <v>9</v>
      </c>
      <c r="M11" s="24">
        <f t="shared" si="3"/>
        <v>1.8765638031693077E-3</v>
      </c>
      <c r="N11" s="3">
        <v>27</v>
      </c>
      <c r="O11" s="24">
        <f t="shared" si="4"/>
        <v>5.6296914095079233E-3</v>
      </c>
      <c r="P11" s="3">
        <v>18</v>
      </c>
      <c r="Q11" s="24">
        <f t="shared" si="5"/>
        <v>3.7531276063386154E-3</v>
      </c>
      <c r="R11" s="3">
        <v>706</v>
      </c>
      <c r="S11" s="24">
        <f t="shared" si="6"/>
        <v>0.14720600500417014</v>
      </c>
      <c r="T11" t="s">
        <v>22</v>
      </c>
    </row>
    <row r="12" spans="1:20" x14ac:dyDescent="0.25">
      <c r="A12" s="15">
        <v>34007601400</v>
      </c>
      <c r="B12" s="1">
        <v>6014</v>
      </c>
      <c r="C12" s="4">
        <v>4650</v>
      </c>
      <c r="D12" s="3">
        <v>19</v>
      </c>
      <c r="E12" s="24">
        <f t="shared" si="7"/>
        <v>4.0860215053763445E-3</v>
      </c>
      <c r="F12" s="2">
        <v>1090</v>
      </c>
      <c r="G12" s="24">
        <f t="shared" si="0"/>
        <v>0.23440860215053763</v>
      </c>
      <c r="H12" s="3">
        <v>10</v>
      </c>
      <c r="I12" s="24">
        <f t="shared" si="1"/>
        <v>2.1505376344086021E-3</v>
      </c>
      <c r="J12" s="3">
        <v>10</v>
      </c>
      <c r="K12" s="24">
        <f t="shared" si="2"/>
        <v>2.1505376344086021E-3</v>
      </c>
      <c r="L12" s="3">
        <v>10</v>
      </c>
      <c r="M12" s="24">
        <f t="shared" si="3"/>
        <v>2.1505376344086021E-3</v>
      </c>
      <c r="N12" s="3">
        <v>28</v>
      </c>
      <c r="O12" s="24">
        <f t="shared" si="4"/>
        <v>6.021505376344086E-3</v>
      </c>
      <c r="P12" s="3">
        <v>19</v>
      </c>
      <c r="Q12" s="24">
        <f t="shared" si="5"/>
        <v>4.0860215053763445E-3</v>
      </c>
      <c r="R12" s="3">
        <v>707</v>
      </c>
      <c r="S12" s="24">
        <f t="shared" si="6"/>
        <v>0.15204301075268817</v>
      </c>
      <c r="T12" t="s">
        <v>16</v>
      </c>
    </row>
    <row r="13" spans="1:20" x14ac:dyDescent="0.25">
      <c r="A13" s="15">
        <v>34007601500</v>
      </c>
      <c r="B13" s="1">
        <v>6015</v>
      </c>
      <c r="C13" s="4">
        <v>5789</v>
      </c>
      <c r="D13" s="3">
        <v>131</v>
      </c>
      <c r="E13" s="24">
        <f t="shared" si="7"/>
        <v>2.2629124201070997E-2</v>
      </c>
      <c r="F13" s="2">
        <v>1091</v>
      </c>
      <c r="G13" s="24">
        <f t="shared" si="0"/>
        <v>0.18846087407151493</v>
      </c>
      <c r="H13" s="3">
        <v>11</v>
      </c>
      <c r="I13" s="24">
        <f t="shared" si="1"/>
        <v>1.9001554672655036E-3</v>
      </c>
      <c r="J13" s="3">
        <v>11</v>
      </c>
      <c r="K13" s="24">
        <f t="shared" si="2"/>
        <v>1.9001554672655036E-3</v>
      </c>
      <c r="L13" s="3">
        <v>11</v>
      </c>
      <c r="M13" s="24">
        <f t="shared" si="3"/>
        <v>1.9001554672655036E-3</v>
      </c>
      <c r="N13" s="3">
        <v>29</v>
      </c>
      <c r="O13" s="24">
        <f t="shared" si="4"/>
        <v>5.0095007773363273E-3</v>
      </c>
      <c r="P13" s="3">
        <v>20</v>
      </c>
      <c r="Q13" s="24">
        <f t="shared" si="5"/>
        <v>3.4548281223009156E-3</v>
      </c>
      <c r="R13" s="3">
        <v>708</v>
      </c>
      <c r="S13" s="24">
        <f t="shared" si="6"/>
        <v>0.12230091552945241</v>
      </c>
      <c r="T13" t="s">
        <v>16</v>
      </c>
    </row>
    <row r="14" spans="1:20" x14ac:dyDescent="0.25">
      <c r="A14" s="15">
        <v>34007601600</v>
      </c>
      <c r="B14" s="1">
        <v>6016</v>
      </c>
      <c r="C14" s="4">
        <v>2373</v>
      </c>
      <c r="D14" s="3">
        <v>112</v>
      </c>
      <c r="E14" s="24">
        <f t="shared" si="7"/>
        <v>4.71976401179941E-2</v>
      </c>
      <c r="F14" s="2">
        <v>1092</v>
      </c>
      <c r="G14" s="24">
        <f t="shared" si="0"/>
        <v>0.46017699115044247</v>
      </c>
      <c r="H14" s="3">
        <v>12</v>
      </c>
      <c r="I14" s="24">
        <f t="shared" si="1"/>
        <v>5.0568900126422255E-3</v>
      </c>
      <c r="J14" s="3">
        <v>12</v>
      </c>
      <c r="K14" s="24">
        <f t="shared" si="2"/>
        <v>5.0568900126422255E-3</v>
      </c>
      <c r="L14" s="3">
        <v>12</v>
      </c>
      <c r="M14" s="24">
        <f t="shared" si="3"/>
        <v>5.0568900126422255E-3</v>
      </c>
      <c r="N14" s="3">
        <v>30</v>
      </c>
      <c r="O14" s="24">
        <f t="shared" si="4"/>
        <v>1.2642225031605562E-2</v>
      </c>
      <c r="P14" s="3">
        <v>21</v>
      </c>
      <c r="Q14" s="24">
        <f t="shared" si="5"/>
        <v>8.8495575221238937E-3</v>
      </c>
      <c r="R14" s="3">
        <v>709</v>
      </c>
      <c r="S14" s="24">
        <f t="shared" si="6"/>
        <v>0.29877791824694477</v>
      </c>
      <c r="T14" t="s">
        <v>16</v>
      </c>
    </row>
    <row r="15" spans="1:20" x14ac:dyDescent="0.25">
      <c r="A15" s="15">
        <v>34007601700</v>
      </c>
      <c r="B15" s="1">
        <v>6017</v>
      </c>
      <c r="C15" s="4">
        <v>3180</v>
      </c>
      <c r="D15" s="3">
        <v>9</v>
      </c>
      <c r="E15" s="24">
        <f t="shared" si="7"/>
        <v>2.8301886792452828E-3</v>
      </c>
      <c r="F15" s="2">
        <v>1093</v>
      </c>
      <c r="G15" s="24">
        <f t="shared" si="0"/>
        <v>0.34371069182389935</v>
      </c>
      <c r="H15" s="3">
        <v>13</v>
      </c>
      <c r="I15" s="24">
        <f t="shared" si="1"/>
        <v>4.0880503144654088E-3</v>
      </c>
      <c r="J15" s="3">
        <v>13</v>
      </c>
      <c r="K15" s="24">
        <f t="shared" si="2"/>
        <v>4.0880503144654088E-3</v>
      </c>
      <c r="L15" s="3">
        <v>13</v>
      </c>
      <c r="M15" s="24">
        <f t="shared" si="3"/>
        <v>4.0880503144654088E-3</v>
      </c>
      <c r="N15" s="3">
        <v>31</v>
      </c>
      <c r="O15" s="24">
        <f t="shared" si="4"/>
        <v>9.7484276729559744E-3</v>
      </c>
      <c r="P15" s="3">
        <v>22</v>
      </c>
      <c r="Q15" s="24">
        <f t="shared" si="5"/>
        <v>6.918238993710692E-3</v>
      </c>
      <c r="R15" s="3">
        <v>710</v>
      </c>
      <c r="S15" s="24">
        <f t="shared" si="6"/>
        <v>0.22327044025157233</v>
      </c>
      <c r="T15" t="s">
        <v>16</v>
      </c>
    </row>
    <row r="16" spans="1:20" x14ac:dyDescent="0.25">
      <c r="A16" s="15" t="s">
        <v>84</v>
      </c>
      <c r="B16" s="1">
        <v>6018</v>
      </c>
      <c r="C16" s="4">
        <v>1371</v>
      </c>
      <c r="D16" s="3">
        <v>106</v>
      </c>
      <c r="E16" s="24">
        <f t="shared" si="7"/>
        <v>7.7315827862873818E-2</v>
      </c>
      <c r="F16" s="2">
        <v>1094</v>
      </c>
      <c r="G16" s="24">
        <f t="shared" si="0"/>
        <v>0.79795769511305614</v>
      </c>
      <c r="H16" s="3">
        <v>14</v>
      </c>
      <c r="I16" s="24">
        <f t="shared" si="1"/>
        <v>1.0211524434719184E-2</v>
      </c>
      <c r="J16" s="3">
        <v>14</v>
      </c>
      <c r="K16" s="24">
        <f t="shared" si="2"/>
        <v>1.0211524434719184E-2</v>
      </c>
      <c r="L16" s="3">
        <v>14</v>
      </c>
      <c r="M16" s="24">
        <f t="shared" si="3"/>
        <v>1.0211524434719184E-2</v>
      </c>
      <c r="N16" s="3">
        <v>32</v>
      </c>
      <c r="O16" s="24">
        <f t="shared" si="4"/>
        <v>2.3340627279358133E-2</v>
      </c>
      <c r="P16" s="3">
        <v>23</v>
      </c>
      <c r="Q16" s="24">
        <f t="shared" si="5"/>
        <v>1.6776075857038657E-2</v>
      </c>
      <c r="R16" s="3">
        <v>711</v>
      </c>
      <c r="S16" s="24">
        <f t="shared" si="6"/>
        <v>0.51859956236323856</v>
      </c>
      <c r="T16" t="s">
        <v>16</v>
      </c>
    </row>
    <row r="17" spans="1:20" x14ac:dyDescent="0.25">
      <c r="A17" s="15">
        <v>34007601900</v>
      </c>
      <c r="B17" s="1">
        <v>6019</v>
      </c>
      <c r="C17" s="4">
        <v>3175</v>
      </c>
      <c r="D17" s="3">
        <v>0</v>
      </c>
      <c r="E17" s="24">
        <f t="shared" si="7"/>
        <v>0</v>
      </c>
      <c r="F17" s="2">
        <v>1095</v>
      </c>
      <c r="G17" s="24">
        <f t="shared" si="0"/>
        <v>0.34488188976377954</v>
      </c>
      <c r="H17" s="3">
        <v>15</v>
      </c>
      <c r="I17" s="24">
        <f t="shared" si="1"/>
        <v>4.7244094488188976E-3</v>
      </c>
      <c r="J17" s="3">
        <v>15</v>
      </c>
      <c r="K17" s="24">
        <f t="shared" si="2"/>
        <v>4.7244094488188976E-3</v>
      </c>
      <c r="L17" s="3">
        <v>15</v>
      </c>
      <c r="M17" s="24">
        <f t="shared" si="3"/>
        <v>4.7244094488188976E-3</v>
      </c>
      <c r="N17" s="3">
        <v>33</v>
      </c>
      <c r="O17" s="24">
        <f t="shared" si="4"/>
        <v>1.0393700787401575E-2</v>
      </c>
      <c r="P17" s="3">
        <v>24</v>
      </c>
      <c r="Q17" s="24">
        <f t="shared" si="5"/>
        <v>7.5590551181102363E-3</v>
      </c>
      <c r="R17" s="3">
        <v>712</v>
      </c>
      <c r="S17" s="24">
        <f t="shared" si="6"/>
        <v>0.224251968503937</v>
      </c>
      <c r="T17" t="s">
        <v>16</v>
      </c>
    </row>
    <row r="18" spans="1:20" x14ac:dyDescent="0.25">
      <c r="A18" s="15">
        <v>34007602000</v>
      </c>
      <c r="B18" s="1">
        <v>6020</v>
      </c>
      <c r="C18" s="4">
        <v>6358</v>
      </c>
      <c r="D18" s="3">
        <v>446</v>
      </c>
      <c r="E18" s="24">
        <f t="shared" si="7"/>
        <v>7.0147845234350428E-2</v>
      </c>
      <c r="F18" s="2">
        <v>1096</v>
      </c>
      <c r="G18" s="24">
        <f t="shared" si="0"/>
        <v>0.17238125196602705</v>
      </c>
      <c r="H18" s="3">
        <v>16</v>
      </c>
      <c r="I18" s="24">
        <f t="shared" si="1"/>
        <v>2.5165146272412707E-3</v>
      </c>
      <c r="J18" s="3">
        <v>16</v>
      </c>
      <c r="K18" s="24">
        <f t="shared" si="2"/>
        <v>2.5165146272412707E-3</v>
      </c>
      <c r="L18" s="3">
        <v>16</v>
      </c>
      <c r="M18" s="24">
        <f t="shared" si="3"/>
        <v>2.5165146272412707E-3</v>
      </c>
      <c r="N18" s="3">
        <v>34</v>
      </c>
      <c r="O18" s="24">
        <f t="shared" si="4"/>
        <v>5.3475935828877002E-3</v>
      </c>
      <c r="P18" s="3">
        <v>25</v>
      </c>
      <c r="Q18" s="24">
        <f t="shared" si="5"/>
        <v>3.9320541050644857E-3</v>
      </c>
      <c r="R18" s="3">
        <v>713</v>
      </c>
      <c r="S18" s="24">
        <f t="shared" si="6"/>
        <v>0.11214218307643913</v>
      </c>
      <c r="T18" t="s">
        <v>16</v>
      </c>
    </row>
    <row r="19" spans="1:20" x14ac:dyDescent="0.25">
      <c r="A19" s="15">
        <v>34007610300</v>
      </c>
      <c r="B19" s="1">
        <v>6103</v>
      </c>
      <c r="C19" s="4">
        <v>2263</v>
      </c>
      <c r="D19" s="3">
        <v>610</v>
      </c>
      <c r="E19" s="24">
        <f t="shared" si="7"/>
        <v>0.26955368979231109</v>
      </c>
      <c r="F19" s="2">
        <v>1097</v>
      </c>
      <c r="G19" s="24">
        <f t="shared" si="0"/>
        <v>0.48475475033141846</v>
      </c>
      <c r="H19" s="3">
        <v>17</v>
      </c>
      <c r="I19" s="24">
        <f t="shared" si="1"/>
        <v>7.5121520106053909E-3</v>
      </c>
      <c r="J19" s="3">
        <v>17</v>
      </c>
      <c r="K19" s="24">
        <f t="shared" si="2"/>
        <v>7.5121520106053909E-3</v>
      </c>
      <c r="L19" s="3">
        <v>17</v>
      </c>
      <c r="M19" s="24">
        <f t="shared" si="3"/>
        <v>7.5121520106053909E-3</v>
      </c>
      <c r="N19" s="3">
        <v>35</v>
      </c>
      <c r="O19" s="24">
        <f t="shared" si="4"/>
        <v>1.5466195315952275E-2</v>
      </c>
      <c r="P19" s="3">
        <v>26</v>
      </c>
      <c r="Q19" s="24">
        <f t="shared" si="5"/>
        <v>1.1489173663278833E-2</v>
      </c>
      <c r="R19" s="3">
        <v>714</v>
      </c>
      <c r="S19" s="24">
        <f t="shared" si="6"/>
        <v>0.31551038444542645</v>
      </c>
      <c r="T19" t="s">
        <v>16</v>
      </c>
    </row>
    <row r="20" spans="1:20" x14ac:dyDescent="0.25">
      <c r="A20" s="15">
        <v>34007610400</v>
      </c>
      <c r="B20" s="1">
        <v>6104</v>
      </c>
      <c r="C20" s="4">
        <v>5462</v>
      </c>
      <c r="D20" s="3">
        <v>424</v>
      </c>
      <c r="E20" s="24">
        <f t="shared" si="7"/>
        <v>7.7627242768216767E-2</v>
      </c>
      <c r="F20" s="2">
        <v>1098</v>
      </c>
      <c r="G20" s="24">
        <f t="shared" si="0"/>
        <v>0.20102526547052363</v>
      </c>
      <c r="H20" s="3">
        <v>18</v>
      </c>
      <c r="I20" s="24">
        <f t="shared" si="1"/>
        <v>3.2954961552544857E-3</v>
      </c>
      <c r="J20" s="3">
        <v>18</v>
      </c>
      <c r="K20" s="24">
        <f t="shared" si="2"/>
        <v>3.2954961552544857E-3</v>
      </c>
      <c r="L20" s="3">
        <v>18</v>
      </c>
      <c r="M20" s="24">
        <f t="shared" si="3"/>
        <v>3.2954961552544857E-3</v>
      </c>
      <c r="N20" s="3">
        <v>36</v>
      </c>
      <c r="O20" s="24">
        <f t="shared" si="4"/>
        <v>6.5909923105089713E-3</v>
      </c>
      <c r="P20" s="3">
        <v>27</v>
      </c>
      <c r="Q20" s="24">
        <f t="shared" si="5"/>
        <v>4.9432442328817281E-3</v>
      </c>
      <c r="R20" s="3">
        <v>715</v>
      </c>
      <c r="S20" s="24">
        <f t="shared" si="6"/>
        <v>0.13090443061149762</v>
      </c>
      <c r="T20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47" sqref="E47"/>
    </sheetView>
  </sheetViews>
  <sheetFormatPr defaultRowHeight="15" x14ac:dyDescent="0.25"/>
  <cols>
    <col min="1" max="1" width="12" style="15" bestFit="1" customWidth="1"/>
    <col min="4" max="8" width="12.42578125" bestFit="1" customWidth="1"/>
    <col min="9" max="9" width="13.42578125" bestFit="1" customWidth="1"/>
    <col min="10" max="11" width="14.5703125" bestFit="1" customWidth="1"/>
    <col min="12" max="12" width="24.28515625" customWidth="1"/>
  </cols>
  <sheetData>
    <row r="1" spans="1:13" x14ac:dyDescent="0.25">
      <c r="A1" s="15" t="s">
        <v>82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33</v>
      </c>
      <c r="K1" t="s">
        <v>30</v>
      </c>
      <c r="L1" t="s">
        <v>31</v>
      </c>
      <c r="M1" t="s">
        <v>32</v>
      </c>
    </row>
    <row r="2" spans="1:13" x14ac:dyDescent="0.25">
      <c r="A2" s="15">
        <v>34007600200</v>
      </c>
      <c r="B2" s="1">
        <v>6002</v>
      </c>
      <c r="C2" s="3">
        <v>678</v>
      </c>
      <c r="D2" s="3">
        <v>153</v>
      </c>
      <c r="E2" s="3">
        <v>85</v>
      </c>
      <c r="F2" s="3">
        <v>87</v>
      </c>
      <c r="G2" s="3">
        <v>21</v>
      </c>
      <c r="H2" s="3">
        <v>96</v>
      </c>
      <c r="I2" s="3">
        <v>145</v>
      </c>
      <c r="J2" s="3">
        <v>66</v>
      </c>
      <c r="K2" s="3">
        <v>9</v>
      </c>
      <c r="L2" s="3">
        <v>0</v>
      </c>
      <c r="M2" s="3">
        <v>16</v>
      </c>
    </row>
    <row r="3" spans="1:13" x14ac:dyDescent="0.25">
      <c r="A3" s="15">
        <v>34007600400</v>
      </c>
      <c r="B3" s="1">
        <v>6004</v>
      </c>
      <c r="C3" s="3">
        <v>913</v>
      </c>
      <c r="D3" s="3">
        <v>116</v>
      </c>
      <c r="E3" s="3">
        <v>163</v>
      </c>
      <c r="F3" s="3">
        <v>204</v>
      </c>
      <c r="G3" s="3">
        <v>103</v>
      </c>
      <c r="H3" s="3">
        <v>105</v>
      </c>
      <c r="I3" s="3">
        <v>120</v>
      </c>
      <c r="J3" s="3">
        <v>77</v>
      </c>
      <c r="K3" s="3">
        <v>0</v>
      </c>
      <c r="L3" s="3">
        <v>0</v>
      </c>
      <c r="M3" s="3">
        <v>25</v>
      </c>
    </row>
    <row r="4" spans="1:13" x14ac:dyDescent="0.25">
      <c r="A4" s="15">
        <v>34007600700</v>
      </c>
      <c r="B4" s="1">
        <v>6007</v>
      </c>
      <c r="C4" s="3">
        <v>459</v>
      </c>
      <c r="D4" s="3">
        <v>135</v>
      </c>
      <c r="E4" s="3">
        <v>39</v>
      </c>
      <c r="F4" s="3">
        <v>49</v>
      </c>
      <c r="G4" s="3">
        <v>28</v>
      </c>
      <c r="H4" s="3">
        <v>40</v>
      </c>
      <c r="I4" s="3">
        <v>65</v>
      </c>
      <c r="J4" s="3">
        <v>10</v>
      </c>
      <c r="K4" s="3">
        <v>69</v>
      </c>
      <c r="L4" s="3">
        <v>24</v>
      </c>
      <c r="M4" s="3">
        <v>0</v>
      </c>
    </row>
    <row r="5" spans="1:13" x14ac:dyDescent="0.25">
      <c r="A5" s="15">
        <v>34007600800</v>
      </c>
      <c r="B5" s="1">
        <v>6008</v>
      </c>
      <c r="C5" s="2">
        <v>1713</v>
      </c>
      <c r="D5" s="3">
        <v>686</v>
      </c>
      <c r="E5" s="3">
        <v>159</v>
      </c>
      <c r="F5" s="3">
        <v>397</v>
      </c>
      <c r="G5" s="3">
        <v>95</v>
      </c>
      <c r="H5" s="3">
        <v>95</v>
      </c>
      <c r="I5" s="3">
        <v>145</v>
      </c>
      <c r="J5" s="3">
        <v>94</v>
      </c>
      <c r="K5" s="3">
        <v>30</v>
      </c>
      <c r="L5" s="3">
        <v>0</v>
      </c>
      <c r="M5" s="3">
        <v>12</v>
      </c>
    </row>
    <row r="6" spans="1:13" x14ac:dyDescent="0.25">
      <c r="A6" s="15">
        <v>34007600900</v>
      </c>
      <c r="B6" s="1">
        <v>6009</v>
      </c>
      <c r="C6" s="2">
        <v>1336</v>
      </c>
      <c r="D6" s="3">
        <v>332</v>
      </c>
      <c r="E6" s="3">
        <v>111</v>
      </c>
      <c r="F6" s="3">
        <v>288</v>
      </c>
      <c r="G6" s="3">
        <v>192</v>
      </c>
      <c r="H6" s="3">
        <v>151</v>
      </c>
      <c r="I6" s="3">
        <v>110</v>
      </c>
      <c r="J6" s="3">
        <v>39</v>
      </c>
      <c r="K6" s="3">
        <v>71</v>
      </c>
      <c r="L6" s="3">
        <v>42</v>
      </c>
      <c r="M6" s="3">
        <v>0</v>
      </c>
    </row>
    <row r="7" spans="1:13" x14ac:dyDescent="0.25">
      <c r="A7" s="15">
        <v>34007601000</v>
      </c>
      <c r="B7" s="1">
        <v>6010</v>
      </c>
      <c r="C7" s="2">
        <v>1833</v>
      </c>
      <c r="D7" s="3">
        <v>212</v>
      </c>
      <c r="E7" s="3">
        <v>167</v>
      </c>
      <c r="F7" s="3">
        <v>255</v>
      </c>
      <c r="G7" s="3">
        <v>205</v>
      </c>
      <c r="H7" s="3">
        <v>333</v>
      </c>
      <c r="I7" s="3">
        <v>354</v>
      </c>
      <c r="J7" s="3">
        <v>120</v>
      </c>
      <c r="K7" s="3">
        <v>103</v>
      </c>
      <c r="L7" s="3">
        <v>84</v>
      </c>
      <c r="M7" s="3">
        <v>0</v>
      </c>
    </row>
    <row r="8" spans="1:13" x14ac:dyDescent="0.25">
      <c r="A8" s="15">
        <v>34007601101</v>
      </c>
      <c r="B8" s="1">
        <v>6011.01</v>
      </c>
      <c r="C8" s="3">
        <v>788</v>
      </c>
      <c r="D8" s="3">
        <v>120</v>
      </c>
      <c r="E8" s="3">
        <v>71</v>
      </c>
      <c r="F8" s="3">
        <v>72</v>
      </c>
      <c r="G8" s="3">
        <v>80</v>
      </c>
      <c r="H8" s="3">
        <v>179</v>
      </c>
      <c r="I8" s="3">
        <v>79</v>
      </c>
      <c r="J8" s="3">
        <v>88</v>
      </c>
      <c r="K8" s="3">
        <v>86</v>
      </c>
      <c r="L8" s="3">
        <v>13</v>
      </c>
      <c r="M8" s="3">
        <v>0</v>
      </c>
    </row>
    <row r="9" spans="1:13" x14ac:dyDescent="0.25">
      <c r="A9" s="15">
        <v>34007601102</v>
      </c>
      <c r="B9" s="1">
        <v>6011.02</v>
      </c>
      <c r="C9" s="2">
        <v>1625</v>
      </c>
      <c r="D9" s="3">
        <v>258</v>
      </c>
      <c r="E9" s="3">
        <v>113</v>
      </c>
      <c r="F9" s="3">
        <v>275</v>
      </c>
      <c r="G9" s="3">
        <v>210</v>
      </c>
      <c r="H9" s="3">
        <v>158</v>
      </c>
      <c r="I9" s="3">
        <v>266</v>
      </c>
      <c r="J9" s="3">
        <v>153</v>
      </c>
      <c r="K9" s="3">
        <v>143</v>
      </c>
      <c r="L9" s="3">
        <v>36</v>
      </c>
      <c r="M9" s="3">
        <v>13</v>
      </c>
    </row>
    <row r="10" spans="1:13" x14ac:dyDescent="0.25">
      <c r="A10" s="15">
        <v>34007601200</v>
      </c>
      <c r="B10" s="1">
        <v>6012</v>
      </c>
      <c r="C10" s="2">
        <v>1951</v>
      </c>
      <c r="D10" s="3">
        <v>258</v>
      </c>
      <c r="E10" s="3">
        <v>104</v>
      </c>
      <c r="F10" s="3">
        <v>336</v>
      </c>
      <c r="G10" s="3">
        <v>237</v>
      </c>
      <c r="H10" s="3">
        <v>384</v>
      </c>
      <c r="I10" s="3">
        <v>212</v>
      </c>
      <c r="J10" s="3">
        <v>169</v>
      </c>
      <c r="K10" s="3">
        <v>137</v>
      </c>
      <c r="L10" s="3">
        <v>76</v>
      </c>
      <c r="M10" s="3">
        <v>38</v>
      </c>
    </row>
    <row r="11" spans="1:13" x14ac:dyDescent="0.25">
      <c r="A11" s="15">
        <v>34007601300</v>
      </c>
      <c r="B11" s="1">
        <v>6013</v>
      </c>
      <c r="C11" s="2">
        <v>1672</v>
      </c>
      <c r="D11" s="3">
        <v>395</v>
      </c>
      <c r="E11" s="3">
        <v>180</v>
      </c>
      <c r="F11" s="3">
        <v>319</v>
      </c>
      <c r="G11" s="3">
        <v>217</v>
      </c>
      <c r="H11" s="3">
        <v>242</v>
      </c>
      <c r="I11" s="3">
        <v>230</v>
      </c>
      <c r="J11" s="3">
        <v>58</v>
      </c>
      <c r="K11" s="3">
        <v>31</v>
      </c>
      <c r="L11" s="3">
        <v>0</v>
      </c>
      <c r="M11" s="3">
        <v>0</v>
      </c>
    </row>
    <row r="12" spans="1:13" x14ac:dyDescent="0.25">
      <c r="A12" s="15">
        <v>34007601400</v>
      </c>
      <c r="B12" s="1">
        <v>6014</v>
      </c>
      <c r="C12" s="2">
        <v>1595</v>
      </c>
      <c r="D12" s="3">
        <v>308</v>
      </c>
      <c r="E12" s="3">
        <v>114</v>
      </c>
      <c r="F12" s="3">
        <v>272</v>
      </c>
      <c r="G12" s="3">
        <v>217</v>
      </c>
      <c r="H12" s="3">
        <v>284</v>
      </c>
      <c r="I12" s="3">
        <v>191</v>
      </c>
      <c r="J12" s="3">
        <v>148</v>
      </c>
      <c r="K12" s="3">
        <v>46</v>
      </c>
      <c r="L12" s="3">
        <v>8</v>
      </c>
      <c r="M12" s="3">
        <v>7</v>
      </c>
    </row>
    <row r="13" spans="1:13" x14ac:dyDescent="0.25">
      <c r="A13" s="15">
        <v>34007601500</v>
      </c>
      <c r="B13" s="1">
        <v>6015</v>
      </c>
      <c r="C13" s="2">
        <v>2194</v>
      </c>
      <c r="D13" s="3">
        <v>609</v>
      </c>
      <c r="E13" s="3">
        <v>293</v>
      </c>
      <c r="F13" s="3">
        <v>371</v>
      </c>
      <c r="G13" s="3">
        <v>298</v>
      </c>
      <c r="H13" s="3">
        <v>208</v>
      </c>
      <c r="I13" s="3">
        <v>144</v>
      </c>
      <c r="J13" s="3">
        <v>146</v>
      </c>
      <c r="K13" s="3">
        <v>24</v>
      </c>
      <c r="L13" s="3">
        <v>86</v>
      </c>
      <c r="M13" s="3">
        <v>15</v>
      </c>
    </row>
    <row r="14" spans="1:13" x14ac:dyDescent="0.25">
      <c r="A14" s="15">
        <v>34007601600</v>
      </c>
      <c r="B14" s="1">
        <v>6016</v>
      </c>
      <c r="C14" s="3">
        <v>864</v>
      </c>
      <c r="D14" s="3">
        <v>197</v>
      </c>
      <c r="E14" s="3">
        <v>59</v>
      </c>
      <c r="F14" s="3">
        <v>196</v>
      </c>
      <c r="G14" s="3">
        <v>114</v>
      </c>
      <c r="H14" s="3">
        <v>122</v>
      </c>
      <c r="I14" s="3">
        <v>65</v>
      </c>
      <c r="J14" s="3">
        <v>72</v>
      </c>
      <c r="K14" s="3">
        <v>34</v>
      </c>
      <c r="L14" s="3">
        <v>5</v>
      </c>
      <c r="M14" s="3">
        <v>0</v>
      </c>
    </row>
    <row r="15" spans="1:13" x14ac:dyDescent="0.25">
      <c r="A15" s="15">
        <v>34007601700</v>
      </c>
      <c r="B15" s="1">
        <v>6017</v>
      </c>
      <c r="C15" s="2">
        <v>1294</v>
      </c>
      <c r="D15" s="3">
        <v>564</v>
      </c>
      <c r="E15" s="3">
        <v>179</v>
      </c>
      <c r="F15" s="3">
        <v>104</v>
      </c>
      <c r="G15" s="3">
        <v>130</v>
      </c>
      <c r="H15" s="3">
        <v>212</v>
      </c>
      <c r="I15" s="3">
        <v>48</v>
      </c>
      <c r="J15" s="3">
        <v>24</v>
      </c>
      <c r="K15" s="3">
        <v>33</v>
      </c>
      <c r="L15" s="3">
        <v>0</v>
      </c>
      <c r="M15" s="3">
        <v>0</v>
      </c>
    </row>
    <row r="16" spans="1:13" x14ac:dyDescent="0.25">
      <c r="A16" s="15" t="s">
        <v>84</v>
      </c>
      <c r="B16" s="1">
        <v>6018</v>
      </c>
      <c r="C16" s="3">
        <v>435</v>
      </c>
      <c r="D16" s="3">
        <v>89</v>
      </c>
      <c r="E16" s="3">
        <v>34</v>
      </c>
      <c r="F16" s="3">
        <v>70</v>
      </c>
      <c r="G16" s="3">
        <v>40</v>
      </c>
      <c r="H16" s="3">
        <v>63</v>
      </c>
      <c r="I16" s="3">
        <v>75</v>
      </c>
      <c r="J16" s="3">
        <v>64</v>
      </c>
      <c r="K16" s="3">
        <v>0</v>
      </c>
      <c r="L16" s="3">
        <v>0</v>
      </c>
      <c r="M16" s="3">
        <v>0</v>
      </c>
    </row>
    <row r="17" spans="1:13" x14ac:dyDescent="0.25">
      <c r="A17" s="15">
        <v>34007601900</v>
      </c>
      <c r="B17" s="1">
        <v>6019</v>
      </c>
      <c r="C17" s="2">
        <v>1064</v>
      </c>
      <c r="D17" s="3">
        <v>327</v>
      </c>
      <c r="E17" s="3">
        <v>56</v>
      </c>
      <c r="F17" s="3">
        <v>300</v>
      </c>
      <c r="G17" s="3">
        <v>149</v>
      </c>
      <c r="H17" s="3">
        <v>69</v>
      </c>
      <c r="I17" s="3">
        <v>35</v>
      </c>
      <c r="J17" s="3">
        <v>60</v>
      </c>
      <c r="K17" s="3">
        <v>68</v>
      </c>
      <c r="L17" s="3">
        <v>0</v>
      </c>
      <c r="M17" s="3">
        <v>0</v>
      </c>
    </row>
    <row r="18" spans="1:13" x14ac:dyDescent="0.25">
      <c r="A18" s="15">
        <v>34007602000</v>
      </c>
      <c r="B18" s="1">
        <v>6020</v>
      </c>
      <c r="C18" s="2">
        <v>2346</v>
      </c>
      <c r="D18" s="3">
        <v>415</v>
      </c>
      <c r="E18" s="3">
        <v>115</v>
      </c>
      <c r="F18" s="3">
        <v>421</v>
      </c>
      <c r="G18" s="3">
        <v>423</v>
      </c>
      <c r="H18" s="3">
        <v>351</v>
      </c>
      <c r="I18" s="3">
        <v>319</v>
      </c>
      <c r="J18" s="3">
        <v>176</v>
      </c>
      <c r="K18" s="3">
        <v>120</v>
      </c>
      <c r="L18" s="3">
        <v>6</v>
      </c>
      <c r="M18" s="3">
        <v>0</v>
      </c>
    </row>
    <row r="19" spans="1:13" x14ac:dyDescent="0.25">
      <c r="A19" s="15">
        <v>34007610300</v>
      </c>
      <c r="B19" s="1">
        <v>6103</v>
      </c>
      <c r="C19" s="2">
        <v>1034</v>
      </c>
      <c r="D19" s="3">
        <v>385</v>
      </c>
      <c r="E19" s="3">
        <v>132</v>
      </c>
      <c r="F19" s="3">
        <v>70</v>
      </c>
      <c r="G19" s="3">
        <v>61</v>
      </c>
      <c r="H19" s="3">
        <v>74</v>
      </c>
      <c r="I19" s="3">
        <v>126</v>
      </c>
      <c r="J19" s="3">
        <v>102</v>
      </c>
      <c r="K19" s="3">
        <v>18</v>
      </c>
      <c r="L19" s="3">
        <v>34</v>
      </c>
      <c r="M19" s="3">
        <v>32</v>
      </c>
    </row>
    <row r="20" spans="1:13" x14ac:dyDescent="0.25">
      <c r="A20" s="15">
        <v>34007610400</v>
      </c>
      <c r="B20" s="1">
        <v>6104</v>
      </c>
      <c r="C20" s="2">
        <v>1187</v>
      </c>
      <c r="D20" s="3">
        <v>348</v>
      </c>
      <c r="E20" s="3">
        <v>78</v>
      </c>
      <c r="F20" s="3">
        <v>232</v>
      </c>
      <c r="G20" s="3">
        <v>46</v>
      </c>
      <c r="H20" s="3">
        <v>161</v>
      </c>
      <c r="I20" s="3">
        <v>159</v>
      </c>
      <c r="J20" s="3">
        <v>112</v>
      </c>
      <c r="K20" s="3">
        <v>51</v>
      </c>
      <c r="L20" s="3">
        <v>0</v>
      </c>
      <c r="M2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L1" sqref="L1"/>
    </sheetView>
  </sheetViews>
  <sheetFormatPr defaultRowHeight="15" x14ac:dyDescent="0.25"/>
  <cols>
    <col min="1" max="1" width="12" style="15" bestFit="1" customWidth="1"/>
    <col min="3" max="3" width="9.140625" style="5"/>
    <col min="4" max="4" width="9.140625" bestFit="1" customWidth="1"/>
    <col min="5" max="7" width="9.140625" style="6"/>
    <col min="8" max="8" width="9.140625" style="6" bestFit="1" customWidth="1"/>
    <col min="9" max="9" width="9.140625" style="6" customWidth="1"/>
    <col min="10" max="10" width="10.7109375" style="6" bestFit="1" customWidth="1"/>
    <col min="11" max="11" width="10.28515625" bestFit="1" customWidth="1"/>
    <col min="12" max="13" width="11.28515625" bestFit="1" customWidth="1"/>
  </cols>
  <sheetData>
    <row r="1" spans="1:16" x14ac:dyDescent="0.25">
      <c r="A1" s="15" t="s">
        <v>82</v>
      </c>
      <c r="B1" t="s">
        <v>0</v>
      </c>
      <c r="C1" t="s">
        <v>1</v>
      </c>
      <c r="D1" s="5" t="s">
        <v>34</v>
      </c>
      <c r="E1" t="s">
        <v>42</v>
      </c>
      <c r="F1" s="6" t="s">
        <v>35</v>
      </c>
      <c r="G1" s="6" t="s">
        <v>103</v>
      </c>
      <c r="H1" s="6" t="s">
        <v>102</v>
      </c>
      <c r="I1" s="6" t="s">
        <v>36</v>
      </c>
      <c r="J1" s="6" t="s">
        <v>37</v>
      </c>
      <c r="K1" s="6" t="s">
        <v>104</v>
      </c>
      <c r="L1" s="6" t="s">
        <v>37</v>
      </c>
      <c r="M1" s="6" t="s">
        <v>38</v>
      </c>
      <c r="N1" t="s">
        <v>39</v>
      </c>
      <c r="O1" t="s">
        <v>40</v>
      </c>
      <c r="P1" t="s">
        <v>41</v>
      </c>
    </row>
    <row r="2" spans="1:16" x14ac:dyDescent="0.25">
      <c r="A2" s="15">
        <v>34007600200</v>
      </c>
      <c r="B2" s="1">
        <v>6002</v>
      </c>
      <c r="C2" s="4">
        <v>1851</v>
      </c>
      <c r="D2" s="9">
        <v>31750</v>
      </c>
      <c r="E2" s="10">
        <v>312</v>
      </c>
      <c r="F2" s="7">
        <v>579.36300000000006</v>
      </c>
      <c r="G2" s="25">
        <v>0.46500000000000002</v>
      </c>
      <c r="H2" s="6">
        <v>479.40899999999999</v>
      </c>
      <c r="I2" s="7">
        <f>H2*G2</f>
        <v>222.925185</v>
      </c>
      <c r="J2" s="7">
        <v>425.73</v>
      </c>
      <c r="K2" s="9">
        <v>0.23</v>
      </c>
      <c r="L2" s="7">
        <f>J2*K2</f>
        <v>97.917900000000003</v>
      </c>
      <c r="M2" s="7">
        <v>1286.4449999999999</v>
      </c>
      <c r="N2" s="3">
        <v>413</v>
      </c>
      <c r="O2" s="3">
        <v>693</v>
      </c>
      <c r="P2" s="2">
        <v>1102</v>
      </c>
    </row>
    <row r="3" spans="1:16" x14ac:dyDescent="0.25">
      <c r="A3" s="15">
        <v>34007600400</v>
      </c>
      <c r="B3" s="1">
        <v>6004</v>
      </c>
      <c r="C3" s="4">
        <v>3197</v>
      </c>
      <c r="D3" s="9">
        <v>22335</v>
      </c>
      <c r="E3" s="10">
        <v>377</v>
      </c>
      <c r="F3" s="7">
        <v>1486.605</v>
      </c>
      <c r="G3" s="25">
        <v>0.55200000000000005</v>
      </c>
      <c r="H3" s="6">
        <v>1160.511</v>
      </c>
      <c r="I3" s="7">
        <f t="shared" ref="I3:I20" si="0">H3*G3</f>
        <v>640.60207200000002</v>
      </c>
      <c r="J3" s="7">
        <v>1179.693</v>
      </c>
      <c r="K3" s="9">
        <v>0.36899999999999999</v>
      </c>
      <c r="L3" s="7">
        <f t="shared" ref="L3:L20" si="1">J3*K3</f>
        <v>435.30671699999999</v>
      </c>
      <c r="M3" s="7">
        <v>2944.4370000000004</v>
      </c>
      <c r="N3" s="3">
        <v>616</v>
      </c>
      <c r="O3" s="2">
        <v>1809</v>
      </c>
      <c r="P3" s="2">
        <v>2207</v>
      </c>
    </row>
    <row r="4" spans="1:16" x14ac:dyDescent="0.25">
      <c r="A4" s="15">
        <v>34007600700</v>
      </c>
      <c r="B4" s="1">
        <v>6007</v>
      </c>
      <c r="C4" s="4">
        <v>1380</v>
      </c>
      <c r="D4" s="9">
        <v>26806</v>
      </c>
      <c r="E4" s="10">
        <v>210</v>
      </c>
      <c r="F4" s="7">
        <v>638.94000000000005</v>
      </c>
      <c r="G4" s="25">
        <v>0.69499999999999995</v>
      </c>
      <c r="H4" s="6">
        <v>324.3</v>
      </c>
      <c r="I4" s="7">
        <f t="shared" si="0"/>
        <v>225.38849999999999</v>
      </c>
      <c r="J4" s="7">
        <v>836.28</v>
      </c>
      <c r="K4" s="9">
        <v>0.60599999999999998</v>
      </c>
      <c r="L4" s="7">
        <f t="shared" si="1"/>
        <v>506.78567999999996</v>
      </c>
      <c r="M4" s="7">
        <v>1795.3799999999999</v>
      </c>
      <c r="N4" s="3">
        <v>292</v>
      </c>
      <c r="O4" s="3">
        <v>665</v>
      </c>
      <c r="P4" s="3">
        <v>750</v>
      </c>
    </row>
    <row r="5" spans="1:16" x14ac:dyDescent="0.25">
      <c r="A5" s="15">
        <v>34007600800</v>
      </c>
      <c r="B5" s="1">
        <v>6008</v>
      </c>
      <c r="C5" s="4">
        <v>5087</v>
      </c>
      <c r="D5" s="9">
        <v>15369</v>
      </c>
      <c r="E5" s="10">
        <v>933</v>
      </c>
      <c r="F5" s="7">
        <v>2919.9379999999996</v>
      </c>
      <c r="G5" s="25">
        <v>0.61</v>
      </c>
      <c r="H5" s="6">
        <v>1704.145</v>
      </c>
      <c r="I5" s="7">
        <f t="shared" si="0"/>
        <v>1039.52845</v>
      </c>
      <c r="J5" s="7">
        <v>2497.7170000000001</v>
      </c>
      <c r="K5" s="9">
        <v>0.49099999999999999</v>
      </c>
      <c r="L5" s="7">
        <f t="shared" si="1"/>
        <v>1226.3790470000001</v>
      </c>
      <c r="M5" s="7">
        <v>5600.7870000000003</v>
      </c>
      <c r="N5" s="2">
        <v>1180</v>
      </c>
      <c r="O5" s="2">
        <v>3195</v>
      </c>
      <c r="P5" s="2">
        <v>3919</v>
      </c>
    </row>
    <row r="6" spans="1:16" x14ac:dyDescent="0.25">
      <c r="A6" s="15">
        <v>34007600900</v>
      </c>
      <c r="B6" s="1">
        <v>6009</v>
      </c>
      <c r="C6" s="4">
        <v>4258</v>
      </c>
      <c r="D6" s="9">
        <v>23730</v>
      </c>
      <c r="E6" s="10">
        <v>732</v>
      </c>
      <c r="F6" s="7">
        <v>2163.0639999999999</v>
      </c>
      <c r="G6" s="25">
        <v>0.60699999999999998</v>
      </c>
      <c r="H6" s="6">
        <v>1605.2660000000001</v>
      </c>
      <c r="I6" s="7">
        <f t="shared" si="0"/>
        <v>974.39646200000004</v>
      </c>
      <c r="J6" s="7">
        <v>1694.6840000000002</v>
      </c>
      <c r="K6" s="9">
        <v>0.39800000000000002</v>
      </c>
      <c r="L6" s="7">
        <f t="shared" si="1"/>
        <v>674.48423200000013</v>
      </c>
      <c r="M6" s="7">
        <v>4279.29</v>
      </c>
      <c r="N6" s="3">
        <v>867</v>
      </c>
      <c r="O6" s="2">
        <v>2237</v>
      </c>
      <c r="P6" s="2">
        <v>3132</v>
      </c>
    </row>
    <row r="7" spans="1:16" x14ac:dyDescent="0.25">
      <c r="A7" s="15">
        <v>34007601000</v>
      </c>
      <c r="B7" s="1">
        <v>6010</v>
      </c>
      <c r="C7" s="4">
        <v>6387</v>
      </c>
      <c r="D7" s="9">
        <v>36918</v>
      </c>
      <c r="E7" s="10">
        <v>647</v>
      </c>
      <c r="F7" s="7">
        <v>1686.1680000000001</v>
      </c>
      <c r="G7" s="25">
        <v>0.39500000000000002</v>
      </c>
      <c r="H7" s="6">
        <v>1807.5210000000002</v>
      </c>
      <c r="I7" s="7">
        <f t="shared" si="0"/>
        <v>713.97079500000007</v>
      </c>
      <c r="J7" s="7">
        <v>574.82999999999993</v>
      </c>
      <c r="K7" s="9">
        <v>0.09</v>
      </c>
      <c r="L7" s="7">
        <f t="shared" si="1"/>
        <v>51.734699999999989</v>
      </c>
      <c r="M7" s="7">
        <v>3097.6949999999997</v>
      </c>
      <c r="N7" s="3">
        <v>780</v>
      </c>
      <c r="O7" s="2">
        <v>2188</v>
      </c>
      <c r="P7" s="2">
        <v>3510</v>
      </c>
    </row>
    <row r="8" spans="1:16" x14ac:dyDescent="0.25">
      <c r="A8" s="15">
        <v>34007601101</v>
      </c>
      <c r="B8" s="1">
        <v>6011.01</v>
      </c>
      <c r="C8" s="4">
        <v>3256</v>
      </c>
      <c r="D8" s="9">
        <v>41694</v>
      </c>
      <c r="E8" s="10">
        <v>372</v>
      </c>
      <c r="F8" s="7">
        <v>1217.7439999999999</v>
      </c>
      <c r="G8" s="25">
        <v>0.53700000000000003</v>
      </c>
      <c r="H8" s="6">
        <v>921.44799999999998</v>
      </c>
      <c r="I8" s="7">
        <f t="shared" si="0"/>
        <v>494.81757600000003</v>
      </c>
      <c r="J8" s="7">
        <v>986.56799999999998</v>
      </c>
      <c r="K8" s="9">
        <v>0.30299999999999999</v>
      </c>
      <c r="L8" s="7">
        <f t="shared" si="1"/>
        <v>298.93010399999997</v>
      </c>
      <c r="M8" s="7">
        <v>2735.04</v>
      </c>
      <c r="N8" s="3">
        <v>312</v>
      </c>
      <c r="O8" s="2">
        <v>1349</v>
      </c>
      <c r="P8" s="2">
        <v>2063</v>
      </c>
    </row>
    <row r="9" spans="1:16" x14ac:dyDescent="0.25">
      <c r="A9" s="15">
        <v>34007601102</v>
      </c>
      <c r="B9" s="1">
        <v>6011.02</v>
      </c>
      <c r="C9" s="4">
        <v>5778</v>
      </c>
      <c r="D9" s="9">
        <v>33023</v>
      </c>
      <c r="E9" s="10">
        <v>626</v>
      </c>
      <c r="F9" s="7">
        <v>1744.9559999999999</v>
      </c>
      <c r="G9" s="25">
        <v>0.41799999999999998</v>
      </c>
      <c r="H9" s="6">
        <v>1889.4059999999999</v>
      </c>
      <c r="I9" s="7">
        <f t="shared" si="0"/>
        <v>789.77170799999999</v>
      </c>
      <c r="J9" s="7">
        <v>1889.4060000000002</v>
      </c>
      <c r="K9" s="9">
        <v>0.32700000000000001</v>
      </c>
      <c r="L9" s="7">
        <f t="shared" si="1"/>
        <v>617.83576200000005</v>
      </c>
      <c r="M9" s="7">
        <v>4304.6099999999997</v>
      </c>
      <c r="N9" s="3">
        <v>721</v>
      </c>
      <c r="O9" s="2">
        <v>2567</v>
      </c>
      <c r="P9" s="2">
        <v>3370</v>
      </c>
    </row>
    <row r="10" spans="1:16" x14ac:dyDescent="0.25">
      <c r="A10" s="15">
        <v>34007601200</v>
      </c>
      <c r="B10" s="1">
        <v>6012</v>
      </c>
      <c r="C10" s="4">
        <v>6293</v>
      </c>
      <c r="D10" s="9">
        <v>36660</v>
      </c>
      <c r="E10" s="10">
        <v>513</v>
      </c>
      <c r="F10" s="7">
        <v>1378.1669999999999</v>
      </c>
      <c r="G10" s="25">
        <v>0.27400000000000002</v>
      </c>
      <c r="H10" s="6">
        <v>1931.951</v>
      </c>
      <c r="I10" s="7">
        <f t="shared" si="0"/>
        <v>529.35457400000007</v>
      </c>
      <c r="J10" s="7">
        <v>1183.0840000000001</v>
      </c>
      <c r="K10" s="9">
        <v>0.188</v>
      </c>
      <c r="L10" s="7">
        <f t="shared" si="1"/>
        <v>222.419792</v>
      </c>
      <c r="M10" s="7">
        <v>2907.366</v>
      </c>
      <c r="N10" s="3">
        <v>406</v>
      </c>
      <c r="O10" s="2">
        <v>1980</v>
      </c>
      <c r="P10" s="2">
        <v>3517</v>
      </c>
    </row>
    <row r="11" spans="1:16" x14ac:dyDescent="0.25">
      <c r="A11" s="15">
        <v>34007601300</v>
      </c>
      <c r="B11" s="1">
        <v>6013</v>
      </c>
      <c r="C11" s="4">
        <v>4796</v>
      </c>
      <c r="D11" s="9">
        <v>21412</v>
      </c>
      <c r="E11" s="10">
        <v>747</v>
      </c>
      <c r="F11" s="7">
        <v>2350.04</v>
      </c>
      <c r="G11" s="25">
        <v>0.63600000000000001</v>
      </c>
      <c r="H11" s="6">
        <v>1405.2279999999998</v>
      </c>
      <c r="I11" s="7">
        <f t="shared" si="0"/>
        <v>893.72500799999989</v>
      </c>
      <c r="J11" s="7">
        <v>2014.32</v>
      </c>
      <c r="K11" s="9">
        <v>0.42</v>
      </c>
      <c r="L11" s="7">
        <f t="shared" si="1"/>
        <v>846.01439999999991</v>
      </c>
      <c r="M11" s="7">
        <v>5064.576</v>
      </c>
      <c r="N11" s="2">
        <v>1231</v>
      </c>
      <c r="O11" s="2">
        <v>2643</v>
      </c>
      <c r="P11" s="2">
        <v>3553</v>
      </c>
    </row>
    <row r="12" spans="1:16" x14ac:dyDescent="0.25">
      <c r="A12" s="15">
        <v>34007601400</v>
      </c>
      <c r="B12" s="1">
        <v>6014</v>
      </c>
      <c r="C12" s="4">
        <v>4650</v>
      </c>
      <c r="D12" s="9">
        <v>31605</v>
      </c>
      <c r="E12" s="10">
        <v>781</v>
      </c>
      <c r="F12" s="7">
        <v>1576.3500000000001</v>
      </c>
      <c r="G12" s="25">
        <v>0.56499999999999995</v>
      </c>
      <c r="H12" s="6">
        <v>1399.6499999999999</v>
      </c>
      <c r="I12" s="7">
        <f t="shared" si="0"/>
        <v>790.80224999999984</v>
      </c>
      <c r="J12" s="7">
        <v>409.2</v>
      </c>
      <c r="K12" s="9">
        <v>8.7999999999999995E-2</v>
      </c>
      <c r="L12" s="7">
        <f t="shared" si="1"/>
        <v>36.009599999999999</v>
      </c>
      <c r="M12" s="7">
        <v>3036.4500000000003</v>
      </c>
      <c r="N12" s="3">
        <v>739</v>
      </c>
      <c r="O12" s="2">
        <v>1851</v>
      </c>
      <c r="P12" s="2">
        <v>2874</v>
      </c>
    </row>
    <row r="13" spans="1:16" x14ac:dyDescent="0.25">
      <c r="A13" s="15">
        <v>34007601500</v>
      </c>
      <c r="B13" s="1">
        <v>6015</v>
      </c>
      <c r="C13" s="4">
        <v>5789</v>
      </c>
      <c r="D13" s="9">
        <v>17500</v>
      </c>
      <c r="E13" s="10">
        <v>890</v>
      </c>
      <c r="F13" s="7">
        <v>2037.7279999999998</v>
      </c>
      <c r="G13" s="25">
        <v>0.36099999999999999</v>
      </c>
      <c r="H13" s="6">
        <v>2234.5540000000001</v>
      </c>
      <c r="I13" s="7">
        <f t="shared" si="0"/>
        <v>806.67399399999999</v>
      </c>
      <c r="J13" s="7">
        <v>1678.81</v>
      </c>
      <c r="K13" s="9">
        <v>0.28999999999999998</v>
      </c>
      <c r="L13" s="7">
        <f t="shared" si="1"/>
        <v>486.85489999999993</v>
      </c>
      <c r="M13" s="7">
        <v>3768.6390000000001</v>
      </c>
      <c r="N13" s="2">
        <v>1297</v>
      </c>
      <c r="O13" s="2">
        <v>2538</v>
      </c>
      <c r="P13" s="2">
        <v>3459</v>
      </c>
    </row>
    <row r="14" spans="1:16" x14ac:dyDescent="0.25">
      <c r="A14" s="15">
        <v>34007601600</v>
      </c>
      <c r="B14" s="1">
        <v>6016</v>
      </c>
      <c r="C14" s="4">
        <v>2373</v>
      </c>
      <c r="D14" s="9">
        <v>24167</v>
      </c>
      <c r="E14" s="10">
        <v>392</v>
      </c>
      <c r="F14" s="7">
        <v>904.11300000000006</v>
      </c>
      <c r="G14" s="25">
        <v>0.61699999999999999</v>
      </c>
      <c r="H14" s="6">
        <v>908.85900000000015</v>
      </c>
      <c r="I14" s="7">
        <f t="shared" si="0"/>
        <v>560.76600300000007</v>
      </c>
      <c r="J14" s="7">
        <v>54.579000000000001</v>
      </c>
      <c r="K14" s="9">
        <v>2.3E-2</v>
      </c>
      <c r="L14" s="7">
        <f t="shared" si="1"/>
        <v>1.255317</v>
      </c>
      <c r="M14" s="7">
        <v>1518.72</v>
      </c>
      <c r="N14" s="3">
        <v>733</v>
      </c>
      <c r="O14" s="2">
        <v>1109</v>
      </c>
      <c r="P14" s="2">
        <v>1785</v>
      </c>
    </row>
    <row r="15" spans="1:16" x14ac:dyDescent="0.25">
      <c r="A15" s="15">
        <v>34007601700</v>
      </c>
      <c r="B15" s="1">
        <v>6017</v>
      </c>
      <c r="C15" s="4">
        <v>3180</v>
      </c>
      <c r="D15" s="9">
        <v>12015</v>
      </c>
      <c r="E15" s="10">
        <v>813</v>
      </c>
      <c r="F15" s="7">
        <v>1733.1000000000001</v>
      </c>
      <c r="G15" s="25">
        <v>0.68799999999999994</v>
      </c>
      <c r="H15" s="6">
        <v>1376.94</v>
      </c>
      <c r="I15" s="7">
        <f t="shared" si="0"/>
        <v>947.33471999999995</v>
      </c>
      <c r="J15" s="7">
        <v>1202.04</v>
      </c>
      <c r="K15" s="9">
        <v>0.378</v>
      </c>
      <c r="L15" s="7">
        <f t="shared" si="1"/>
        <v>454.37111999999996</v>
      </c>
      <c r="M15" s="7">
        <v>3389.88</v>
      </c>
      <c r="N15" s="2">
        <v>1237</v>
      </c>
      <c r="O15" s="2">
        <v>1930</v>
      </c>
      <c r="P15" s="2">
        <v>2398</v>
      </c>
    </row>
    <row r="16" spans="1:16" x14ac:dyDescent="0.25">
      <c r="A16" s="15" t="s">
        <v>84</v>
      </c>
      <c r="B16" s="1">
        <v>6018</v>
      </c>
      <c r="C16" s="4">
        <v>1371</v>
      </c>
      <c r="D16" s="9">
        <v>30221</v>
      </c>
      <c r="E16" s="10">
        <v>167</v>
      </c>
      <c r="F16" s="7">
        <v>552.51300000000003</v>
      </c>
      <c r="G16" s="25">
        <v>0.57199999999999995</v>
      </c>
      <c r="H16" s="6">
        <v>467.51099999999997</v>
      </c>
      <c r="I16" s="7">
        <f t="shared" si="0"/>
        <v>267.41629199999994</v>
      </c>
      <c r="J16" s="7">
        <v>335.89499999999998</v>
      </c>
      <c r="K16" s="9">
        <v>0.245</v>
      </c>
      <c r="L16" s="7">
        <f t="shared" si="1"/>
        <v>82.294274999999999</v>
      </c>
      <c r="M16" s="7">
        <v>1120.107</v>
      </c>
      <c r="N16" s="3">
        <v>241</v>
      </c>
      <c r="O16" s="3">
        <v>646</v>
      </c>
      <c r="P16" s="2">
        <v>1074</v>
      </c>
    </row>
    <row r="17" spans="1:16" x14ac:dyDescent="0.25">
      <c r="A17" s="15">
        <v>34007601900</v>
      </c>
      <c r="B17" s="1">
        <v>6019</v>
      </c>
      <c r="C17" s="4">
        <v>3175</v>
      </c>
      <c r="D17" s="9">
        <v>19638</v>
      </c>
      <c r="E17" s="10">
        <v>617</v>
      </c>
      <c r="F17" s="7">
        <v>1625.6000000000001</v>
      </c>
      <c r="G17" s="25">
        <v>0.66800000000000004</v>
      </c>
      <c r="H17" s="6">
        <v>1273.175</v>
      </c>
      <c r="I17" s="7">
        <f t="shared" si="0"/>
        <v>850.48090000000002</v>
      </c>
      <c r="J17" s="7">
        <v>866.77500000000009</v>
      </c>
      <c r="K17" s="9">
        <v>0.27300000000000002</v>
      </c>
      <c r="L17" s="7">
        <f t="shared" si="1"/>
        <v>236.62957500000005</v>
      </c>
      <c r="M17" s="7">
        <v>2987.6749999999997</v>
      </c>
      <c r="N17" s="3">
        <v>817</v>
      </c>
      <c r="O17" s="2">
        <v>2038</v>
      </c>
      <c r="P17" s="2">
        <v>2619</v>
      </c>
    </row>
    <row r="18" spans="1:16" x14ac:dyDescent="0.25">
      <c r="A18" s="15">
        <v>34007602000</v>
      </c>
      <c r="B18" s="1">
        <v>6020</v>
      </c>
      <c r="C18" s="4">
        <v>6358</v>
      </c>
      <c r="D18" s="9">
        <v>32525</v>
      </c>
      <c r="E18" s="10">
        <v>934</v>
      </c>
      <c r="F18" s="7">
        <v>2301.596</v>
      </c>
      <c r="G18" s="25">
        <v>0.51</v>
      </c>
      <c r="H18" s="6">
        <v>2193.5099999999998</v>
      </c>
      <c r="I18" s="7">
        <f t="shared" si="0"/>
        <v>1118.6900999999998</v>
      </c>
      <c r="J18" s="7">
        <v>1621.29</v>
      </c>
      <c r="K18" s="9">
        <v>0.255</v>
      </c>
      <c r="L18" s="7">
        <f t="shared" si="1"/>
        <v>413.42894999999999</v>
      </c>
      <c r="M18" s="7">
        <v>4863.87</v>
      </c>
      <c r="N18" s="2">
        <v>1244</v>
      </c>
      <c r="O18" s="2">
        <v>2741</v>
      </c>
      <c r="P18" s="2">
        <v>3810</v>
      </c>
    </row>
    <row r="19" spans="1:16" x14ac:dyDescent="0.25">
      <c r="A19" s="15">
        <v>34007610300</v>
      </c>
      <c r="B19" s="1">
        <v>6103</v>
      </c>
      <c r="C19" s="4">
        <v>2263</v>
      </c>
      <c r="D19" s="9">
        <v>15000</v>
      </c>
      <c r="E19" s="10">
        <v>179</v>
      </c>
      <c r="F19" s="7">
        <v>954.98599999999999</v>
      </c>
      <c r="G19" s="25">
        <v>0.29199999999999998</v>
      </c>
      <c r="H19" s="6">
        <v>251.19299999999998</v>
      </c>
      <c r="I19" s="7">
        <f t="shared" si="0"/>
        <v>73.348355999999995</v>
      </c>
      <c r="J19" s="7">
        <v>993.45699999999999</v>
      </c>
      <c r="K19" s="9">
        <v>0.439</v>
      </c>
      <c r="L19" s="7">
        <f t="shared" si="1"/>
        <v>436.12762299999997</v>
      </c>
      <c r="M19" s="7">
        <v>1654.2529999999999</v>
      </c>
      <c r="N19" s="3">
        <v>513</v>
      </c>
      <c r="O19" s="3">
        <v>920</v>
      </c>
      <c r="P19" s="2">
        <v>1046</v>
      </c>
    </row>
    <row r="20" spans="1:16" x14ac:dyDescent="0.25">
      <c r="A20" s="15">
        <v>34007610400</v>
      </c>
      <c r="B20" s="1">
        <v>6104</v>
      </c>
      <c r="C20" s="4">
        <v>5462</v>
      </c>
      <c r="D20" s="9">
        <v>21563</v>
      </c>
      <c r="E20" s="10">
        <v>546</v>
      </c>
      <c r="F20" s="7">
        <v>3140.6499999999996</v>
      </c>
      <c r="G20" s="25">
        <v>0.80600000000000005</v>
      </c>
      <c r="H20" s="6">
        <v>1250.798</v>
      </c>
      <c r="I20" s="7">
        <f t="shared" si="0"/>
        <v>1008.143188</v>
      </c>
      <c r="J20" s="7">
        <v>2064.636</v>
      </c>
      <c r="K20" s="9">
        <v>0.378</v>
      </c>
      <c r="L20" s="7">
        <f t="shared" si="1"/>
        <v>780.43240800000001</v>
      </c>
      <c r="M20" s="7">
        <v>6467.0079999999998</v>
      </c>
      <c r="N20" s="2">
        <v>1095</v>
      </c>
      <c r="O20" s="2">
        <v>2306</v>
      </c>
      <c r="P20" s="2">
        <v>2869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" sqref="F1:F1048576"/>
    </sheetView>
  </sheetViews>
  <sheetFormatPr defaultRowHeight="15" x14ac:dyDescent="0.25"/>
  <cols>
    <col min="1" max="1" width="12" style="15" bestFit="1" customWidth="1"/>
    <col min="2" max="2" width="9.140625" style="4"/>
    <col min="3" max="3" width="9" style="4" bestFit="1" customWidth="1"/>
    <col min="4" max="4" width="14" style="4" bestFit="1" customWidth="1"/>
    <col min="5" max="5" width="14.140625" style="4" bestFit="1" customWidth="1"/>
    <col min="6" max="6" width="14.85546875" style="4" bestFit="1" customWidth="1"/>
    <col min="7" max="7" width="11.7109375" style="4" bestFit="1" customWidth="1"/>
    <col min="8" max="8" width="11.28515625" style="4" bestFit="1" customWidth="1"/>
    <col min="9" max="9" width="11.5703125" style="4" bestFit="1" customWidth="1"/>
    <col min="10" max="10" width="19" style="7" bestFit="1" customWidth="1"/>
    <col min="11" max="11" width="19.140625" style="7" bestFit="1" customWidth="1"/>
    <col min="12" max="13" width="19.85546875" style="7" bestFit="1" customWidth="1"/>
    <col min="14" max="14" width="16.28515625" style="4" bestFit="1" customWidth="1"/>
    <col min="15" max="15" width="9.140625" style="4"/>
    <col min="16" max="16" width="18.85546875" style="4" customWidth="1"/>
    <col min="17" max="17" width="19.140625" style="4" bestFit="1" customWidth="1"/>
    <col min="18" max="18" width="19.85546875" style="4" bestFit="1" customWidth="1"/>
    <col min="19" max="19" width="16.28515625" style="4" bestFit="1" customWidth="1"/>
    <col min="20" max="16384" width="9.140625" style="4"/>
  </cols>
  <sheetData>
    <row r="1" spans="1:15" x14ac:dyDescent="0.25">
      <c r="A1" s="15" t="s">
        <v>82</v>
      </c>
      <c r="B1" s="4" t="s">
        <v>0</v>
      </c>
      <c r="C1" s="4" t="s">
        <v>43</v>
      </c>
      <c r="D1" s="4" t="s">
        <v>44</v>
      </c>
      <c r="E1" s="4" t="s">
        <v>46</v>
      </c>
      <c r="F1" s="4" t="s">
        <v>45</v>
      </c>
      <c r="G1" s="4" t="s">
        <v>47</v>
      </c>
      <c r="H1" s="4" t="s">
        <v>48</v>
      </c>
      <c r="I1" s="4" t="s">
        <v>49</v>
      </c>
      <c r="J1" s="4" t="s">
        <v>54</v>
      </c>
      <c r="K1" s="7" t="s">
        <v>50</v>
      </c>
      <c r="L1" s="7" t="s">
        <v>51</v>
      </c>
      <c r="M1" s="7" t="s">
        <v>52</v>
      </c>
      <c r="N1" s="7" t="s">
        <v>53</v>
      </c>
      <c r="O1" s="14" t="s">
        <v>87</v>
      </c>
    </row>
    <row r="2" spans="1:15" x14ac:dyDescent="0.25">
      <c r="A2" s="15">
        <v>34007600200</v>
      </c>
      <c r="B2" s="1">
        <v>6002</v>
      </c>
      <c r="C2" s="2">
        <v>1203</v>
      </c>
      <c r="D2" s="3">
        <v>213</v>
      </c>
      <c r="E2" s="3">
        <v>177</v>
      </c>
      <c r="F2" s="3">
        <v>389</v>
      </c>
      <c r="G2" s="3">
        <v>262</v>
      </c>
      <c r="H2" s="3">
        <v>79</v>
      </c>
      <c r="I2" s="3">
        <v>36</v>
      </c>
      <c r="J2" s="3">
        <v>47</v>
      </c>
      <c r="K2" s="7">
        <v>166.92</v>
      </c>
      <c r="L2" s="7">
        <v>66.13000000000001</v>
      </c>
      <c r="M2" s="7">
        <v>54.901000000000003</v>
      </c>
      <c r="N2" s="7">
        <v>0</v>
      </c>
      <c r="O2" s="4" t="s">
        <v>88</v>
      </c>
    </row>
    <row r="3" spans="1:15" x14ac:dyDescent="0.25">
      <c r="A3" s="15">
        <v>34007600400</v>
      </c>
      <c r="B3" s="1">
        <v>6004</v>
      </c>
      <c r="C3" s="2">
        <v>1736</v>
      </c>
      <c r="D3" s="3">
        <v>207</v>
      </c>
      <c r="E3" s="3">
        <v>376</v>
      </c>
      <c r="F3" s="3">
        <v>613</v>
      </c>
      <c r="G3" s="3">
        <v>276</v>
      </c>
      <c r="H3" s="3">
        <v>198</v>
      </c>
      <c r="I3" s="3">
        <v>64</v>
      </c>
      <c r="J3" s="3">
        <v>2</v>
      </c>
      <c r="K3" s="7">
        <v>331.72699999999998</v>
      </c>
      <c r="L3" s="7">
        <v>343.89300000000003</v>
      </c>
      <c r="M3" s="7">
        <v>66.833999999999989</v>
      </c>
      <c r="N3" s="7">
        <v>2.9699999999999998</v>
      </c>
      <c r="O3" s="4" t="s">
        <v>88</v>
      </c>
    </row>
    <row r="4" spans="1:15" x14ac:dyDescent="0.25">
      <c r="A4" s="15">
        <v>34007600700</v>
      </c>
      <c r="B4" s="1">
        <v>6007</v>
      </c>
      <c r="C4" s="3">
        <v>883</v>
      </c>
      <c r="D4" s="3">
        <v>96</v>
      </c>
      <c r="E4" s="3">
        <v>182</v>
      </c>
      <c r="F4" s="3">
        <v>311</v>
      </c>
      <c r="G4" s="3">
        <v>242</v>
      </c>
      <c r="H4" s="3">
        <v>14</v>
      </c>
      <c r="I4" s="3">
        <v>34</v>
      </c>
      <c r="J4" s="3">
        <v>4</v>
      </c>
      <c r="K4" s="7">
        <v>152.9</v>
      </c>
      <c r="L4" s="7">
        <v>120.979</v>
      </c>
      <c r="M4" s="7">
        <v>54.015999999999998</v>
      </c>
      <c r="N4" s="7">
        <v>0</v>
      </c>
      <c r="O4" s="4" t="s">
        <v>88</v>
      </c>
    </row>
    <row r="5" spans="1:15" x14ac:dyDescent="0.25">
      <c r="A5" s="15">
        <v>34007600800</v>
      </c>
      <c r="B5" s="1">
        <v>6008</v>
      </c>
      <c r="C5" s="2">
        <v>2834</v>
      </c>
      <c r="D5" s="3">
        <v>644</v>
      </c>
      <c r="E5" s="3">
        <v>650</v>
      </c>
      <c r="F5" s="2">
        <v>1000</v>
      </c>
      <c r="G5" s="3">
        <v>362</v>
      </c>
      <c r="H5" s="3">
        <v>80</v>
      </c>
      <c r="I5" s="3">
        <v>98</v>
      </c>
      <c r="J5" s="3">
        <v>0</v>
      </c>
      <c r="K5" s="7">
        <v>908.38799999999992</v>
      </c>
      <c r="L5" s="7">
        <v>465</v>
      </c>
      <c r="M5" s="7">
        <v>134.36799999999999</v>
      </c>
      <c r="N5" s="7">
        <v>32.634</v>
      </c>
    </row>
    <row r="6" spans="1:15" x14ac:dyDescent="0.25">
      <c r="A6" s="15">
        <v>34007600900</v>
      </c>
      <c r="B6" s="1">
        <v>6009</v>
      </c>
      <c r="C6" s="2">
        <v>2232</v>
      </c>
      <c r="D6" s="3">
        <v>359</v>
      </c>
      <c r="E6" s="3">
        <v>491</v>
      </c>
      <c r="F6" s="3">
        <v>940</v>
      </c>
      <c r="G6" s="3">
        <v>305</v>
      </c>
      <c r="H6" s="3">
        <v>13</v>
      </c>
      <c r="I6" s="3">
        <v>113</v>
      </c>
      <c r="J6" s="3">
        <v>11</v>
      </c>
      <c r="K6" s="7">
        <v>519.35</v>
      </c>
      <c r="L6" s="7">
        <v>369.42</v>
      </c>
      <c r="M6" s="7">
        <v>34.979999999999997</v>
      </c>
      <c r="N6" s="7">
        <v>26.04</v>
      </c>
    </row>
    <row r="7" spans="1:15" x14ac:dyDescent="0.25">
      <c r="A7" s="15">
        <v>34007601000</v>
      </c>
      <c r="B7" s="1">
        <v>6010</v>
      </c>
      <c r="C7" s="2">
        <v>3688</v>
      </c>
      <c r="D7" s="3">
        <v>794</v>
      </c>
      <c r="E7" s="3">
        <v>399</v>
      </c>
      <c r="F7" s="2">
        <v>1505</v>
      </c>
      <c r="G7" s="3">
        <v>638</v>
      </c>
      <c r="H7" s="3">
        <v>70</v>
      </c>
      <c r="I7" s="3">
        <v>218</v>
      </c>
      <c r="J7" s="3">
        <v>64</v>
      </c>
      <c r="K7" s="7">
        <v>286.32</v>
      </c>
      <c r="L7" s="7">
        <v>257.35500000000002</v>
      </c>
      <c r="M7" s="7">
        <v>126.024</v>
      </c>
      <c r="N7" s="7">
        <v>111.95400000000001</v>
      </c>
    </row>
    <row r="8" spans="1:15" x14ac:dyDescent="0.25">
      <c r="A8" s="15">
        <v>34007601101</v>
      </c>
      <c r="B8" s="1">
        <v>6011.01</v>
      </c>
      <c r="C8" s="2">
        <v>1909</v>
      </c>
      <c r="D8" s="3">
        <v>375</v>
      </c>
      <c r="E8" s="3">
        <v>362</v>
      </c>
      <c r="F8" s="3">
        <v>852</v>
      </c>
      <c r="G8" s="3">
        <v>271</v>
      </c>
      <c r="H8" s="3">
        <v>34</v>
      </c>
      <c r="I8" s="3">
        <v>15</v>
      </c>
      <c r="J8" s="3">
        <v>0</v>
      </c>
      <c r="K8" s="7">
        <v>252.79100000000003</v>
      </c>
      <c r="L8" s="7">
        <v>272.64</v>
      </c>
      <c r="M8" s="7">
        <v>28.06</v>
      </c>
      <c r="N8" s="7">
        <v>7.0050000000000008</v>
      </c>
    </row>
    <row r="9" spans="1:15" x14ac:dyDescent="0.25">
      <c r="A9" s="15">
        <v>34007601102</v>
      </c>
      <c r="B9" s="1">
        <v>6011.02</v>
      </c>
      <c r="C9" s="2">
        <v>3440</v>
      </c>
      <c r="D9" s="3">
        <v>520</v>
      </c>
      <c r="E9" s="3">
        <v>505</v>
      </c>
      <c r="F9" s="2">
        <v>1333</v>
      </c>
      <c r="G9" s="3">
        <v>612</v>
      </c>
      <c r="H9" s="3">
        <v>93</v>
      </c>
      <c r="I9" s="3">
        <v>281</v>
      </c>
      <c r="J9" s="3">
        <v>96</v>
      </c>
      <c r="K9" s="7">
        <v>309.55</v>
      </c>
      <c r="L9" s="7">
        <v>314.58799999999997</v>
      </c>
      <c r="M9" s="7">
        <v>195.99</v>
      </c>
      <c r="N9" s="7">
        <v>33.175999999999995</v>
      </c>
    </row>
    <row r="10" spans="1:15" x14ac:dyDescent="0.25">
      <c r="A10" s="15">
        <v>34007601200</v>
      </c>
      <c r="B10" s="1">
        <v>6012</v>
      </c>
      <c r="C10" s="2">
        <v>3679</v>
      </c>
      <c r="D10" s="3">
        <v>593</v>
      </c>
      <c r="E10" s="3">
        <v>421</v>
      </c>
      <c r="F10" s="2">
        <v>1233</v>
      </c>
      <c r="G10" s="3">
        <v>783</v>
      </c>
      <c r="H10" s="3">
        <v>204</v>
      </c>
      <c r="I10" s="3">
        <v>347</v>
      </c>
      <c r="J10" s="3">
        <v>98</v>
      </c>
      <c r="K10" s="7">
        <v>203.81400000000002</v>
      </c>
      <c r="L10" s="7">
        <v>256.464</v>
      </c>
      <c r="M10" s="7">
        <v>126.336</v>
      </c>
      <c r="N10" s="7">
        <v>69.864999999999995</v>
      </c>
    </row>
    <row r="11" spans="1:15" x14ac:dyDescent="0.25">
      <c r="A11" s="15">
        <v>34007601300</v>
      </c>
      <c r="B11" s="1">
        <v>6013</v>
      </c>
      <c r="C11" s="2">
        <v>2798</v>
      </c>
      <c r="D11" s="3">
        <v>755</v>
      </c>
      <c r="E11" s="3">
        <v>499</v>
      </c>
      <c r="F11" s="3">
        <v>830</v>
      </c>
      <c r="G11" s="3">
        <v>396</v>
      </c>
      <c r="H11" s="3">
        <v>133</v>
      </c>
      <c r="I11" s="3">
        <v>143</v>
      </c>
      <c r="J11" s="3">
        <v>42</v>
      </c>
      <c r="K11" s="7">
        <v>772.46399999999994</v>
      </c>
      <c r="L11" s="7">
        <v>273.90000000000003</v>
      </c>
      <c r="M11" s="7">
        <v>102.09700000000001</v>
      </c>
      <c r="N11" s="7">
        <v>26.084999999999997</v>
      </c>
    </row>
    <row r="12" spans="1:15" x14ac:dyDescent="0.25">
      <c r="A12" s="15">
        <v>34007601400</v>
      </c>
      <c r="B12" s="1">
        <v>6014</v>
      </c>
      <c r="C12" s="2">
        <v>2735</v>
      </c>
      <c r="D12" s="3">
        <v>377</v>
      </c>
      <c r="E12" s="3">
        <v>451</v>
      </c>
      <c r="F12" s="3">
        <v>892</v>
      </c>
      <c r="G12" s="3">
        <v>618</v>
      </c>
      <c r="H12" s="3">
        <v>157</v>
      </c>
      <c r="I12" s="3">
        <v>146</v>
      </c>
      <c r="J12" s="3">
        <v>94</v>
      </c>
      <c r="K12" s="7">
        <v>218.59200000000001</v>
      </c>
      <c r="L12" s="7">
        <v>168.58799999999999</v>
      </c>
      <c r="M12" s="7">
        <v>238.7</v>
      </c>
      <c r="N12" s="7">
        <v>0</v>
      </c>
    </row>
    <row r="13" spans="1:15" x14ac:dyDescent="0.25">
      <c r="A13" s="15">
        <v>34007601500</v>
      </c>
      <c r="B13" s="1">
        <v>6015</v>
      </c>
      <c r="C13" s="2">
        <v>3079</v>
      </c>
      <c r="D13" s="3">
        <v>265</v>
      </c>
      <c r="E13" s="3">
        <v>501</v>
      </c>
      <c r="F13" s="2">
        <v>1108</v>
      </c>
      <c r="G13" s="3">
        <v>877</v>
      </c>
      <c r="H13" s="3">
        <v>125</v>
      </c>
      <c r="I13" s="3">
        <v>188</v>
      </c>
      <c r="J13" s="3">
        <v>15</v>
      </c>
      <c r="K13" s="7">
        <v>307.93200000000002</v>
      </c>
      <c r="L13" s="7">
        <v>435.44400000000002</v>
      </c>
      <c r="M13" s="7">
        <v>277.55400000000003</v>
      </c>
      <c r="N13" s="7">
        <v>0</v>
      </c>
    </row>
    <row r="14" spans="1:15" x14ac:dyDescent="0.25">
      <c r="A14" s="15">
        <v>34007601600</v>
      </c>
      <c r="B14" s="1">
        <v>6016</v>
      </c>
      <c r="C14" s="2">
        <v>1223</v>
      </c>
      <c r="D14" s="3">
        <v>59</v>
      </c>
      <c r="E14" s="3">
        <v>328</v>
      </c>
      <c r="F14" s="3">
        <v>519</v>
      </c>
      <c r="G14" s="3">
        <v>154</v>
      </c>
      <c r="H14" s="3">
        <v>39</v>
      </c>
      <c r="I14" s="3">
        <v>124</v>
      </c>
      <c r="J14" s="3">
        <v>0</v>
      </c>
      <c r="K14" s="7">
        <v>113.00399999999999</v>
      </c>
      <c r="L14" s="7">
        <v>116.256</v>
      </c>
      <c r="M14" s="7">
        <v>48.057000000000002</v>
      </c>
      <c r="N14" s="7">
        <v>30.007999999999999</v>
      </c>
    </row>
    <row r="15" spans="1:15" x14ac:dyDescent="0.25">
      <c r="A15" s="15">
        <v>34007601700</v>
      </c>
      <c r="B15" s="1">
        <v>6017</v>
      </c>
      <c r="C15" s="2">
        <v>1413</v>
      </c>
      <c r="D15" s="3">
        <v>95</v>
      </c>
      <c r="E15" s="3">
        <v>353</v>
      </c>
      <c r="F15" s="3">
        <v>559</v>
      </c>
      <c r="G15" s="3">
        <v>319</v>
      </c>
      <c r="H15" s="3">
        <v>15</v>
      </c>
      <c r="I15" s="3">
        <v>53</v>
      </c>
      <c r="J15" s="3">
        <v>19</v>
      </c>
      <c r="K15" s="7">
        <v>255.80799999999999</v>
      </c>
      <c r="L15" s="7">
        <v>258.81700000000001</v>
      </c>
      <c r="M15" s="7">
        <v>100.86799999999999</v>
      </c>
      <c r="N15" s="7">
        <v>15.984</v>
      </c>
    </row>
    <row r="16" spans="1:15" x14ac:dyDescent="0.25">
      <c r="A16" s="15" t="s">
        <v>84</v>
      </c>
      <c r="B16" s="1">
        <v>6018</v>
      </c>
      <c r="C16" s="3">
        <v>763</v>
      </c>
      <c r="D16" s="3">
        <v>120</v>
      </c>
      <c r="E16" s="3">
        <v>106</v>
      </c>
      <c r="F16" s="3">
        <v>292</v>
      </c>
      <c r="G16" s="3">
        <v>132</v>
      </c>
      <c r="H16" s="3">
        <v>40</v>
      </c>
      <c r="I16" s="3">
        <v>50</v>
      </c>
      <c r="J16" s="3">
        <v>23</v>
      </c>
      <c r="K16" s="7">
        <v>79.099999999999994</v>
      </c>
      <c r="L16" s="7">
        <v>87.891999999999996</v>
      </c>
      <c r="M16" s="7">
        <v>27.004000000000001</v>
      </c>
      <c r="N16" s="7">
        <v>45.99</v>
      </c>
    </row>
    <row r="17" spans="1:14" x14ac:dyDescent="0.25">
      <c r="A17" s="15">
        <v>34007601900</v>
      </c>
      <c r="B17" s="1">
        <v>6019</v>
      </c>
      <c r="C17" s="2">
        <v>1608</v>
      </c>
      <c r="D17" s="3">
        <v>232</v>
      </c>
      <c r="E17" s="3">
        <v>427</v>
      </c>
      <c r="F17" s="3">
        <v>564</v>
      </c>
      <c r="G17" s="3">
        <v>289</v>
      </c>
      <c r="H17" s="3">
        <v>26</v>
      </c>
      <c r="I17" s="3">
        <v>70</v>
      </c>
      <c r="J17" s="3">
        <v>0</v>
      </c>
      <c r="K17" s="7">
        <v>345.31600000000003</v>
      </c>
      <c r="L17" s="7">
        <v>296.10000000000002</v>
      </c>
      <c r="M17" s="7">
        <v>68.040000000000006</v>
      </c>
      <c r="N17" s="7">
        <v>0</v>
      </c>
    </row>
    <row r="18" spans="1:14" x14ac:dyDescent="0.25">
      <c r="A18" s="15">
        <v>34007602000</v>
      </c>
      <c r="B18" s="1">
        <v>6020</v>
      </c>
      <c r="C18" s="2">
        <v>3242</v>
      </c>
      <c r="D18" s="3">
        <v>310</v>
      </c>
      <c r="E18" s="3">
        <v>454</v>
      </c>
      <c r="F18" s="2">
        <v>1119</v>
      </c>
      <c r="G18" s="2">
        <v>1012</v>
      </c>
      <c r="H18" s="3">
        <v>93</v>
      </c>
      <c r="I18" s="3">
        <v>231</v>
      </c>
      <c r="J18" s="3">
        <v>23</v>
      </c>
      <c r="K18" s="7">
        <v>449.99599999999998</v>
      </c>
      <c r="L18" s="7">
        <v>362.55599999999998</v>
      </c>
      <c r="M18" s="7">
        <v>114.92</v>
      </c>
      <c r="N18" s="7">
        <v>46.99</v>
      </c>
    </row>
    <row r="19" spans="1:14" x14ac:dyDescent="0.25">
      <c r="A19" s="15">
        <v>34007610300</v>
      </c>
      <c r="B19" s="1">
        <v>6103</v>
      </c>
      <c r="C19" s="2">
        <v>1212</v>
      </c>
      <c r="D19" s="3">
        <v>80</v>
      </c>
      <c r="E19" s="3">
        <v>165</v>
      </c>
      <c r="F19" s="3">
        <v>321</v>
      </c>
      <c r="G19" s="3">
        <v>215</v>
      </c>
      <c r="H19" s="3">
        <v>36</v>
      </c>
      <c r="I19" s="3">
        <v>196</v>
      </c>
      <c r="J19" s="3">
        <v>199</v>
      </c>
      <c r="K19" s="7">
        <v>168.55999999999997</v>
      </c>
      <c r="L19" s="7">
        <v>185.85899999999998</v>
      </c>
      <c r="M19" s="7">
        <v>67.77000000000001</v>
      </c>
      <c r="N19" s="7">
        <v>82.95</v>
      </c>
    </row>
    <row r="20" spans="1:14" x14ac:dyDescent="0.25">
      <c r="A20" s="15">
        <v>34007610400</v>
      </c>
      <c r="B20" s="1">
        <v>6104</v>
      </c>
      <c r="C20" s="2">
        <v>3410</v>
      </c>
      <c r="D20" s="3">
        <v>346</v>
      </c>
      <c r="E20" s="3">
        <v>669</v>
      </c>
      <c r="F20" s="2">
        <v>1348</v>
      </c>
      <c r="G20" s="3">
        <v>620</v>
      </c>
      <c r="H20" s="3">
        <v>108</v>
      </c>
      <c r="I20" s="3">
        <v>138</v>
      </c>
      <c r="J20" s="3">
        <v>181</v>
      </c>
      <c r="K20" s="7">
        <v>467.91500000000002</v>
      </c>
      <c r="L20" s="7">
        <v>363.96000000000004</v>
      </c>
      <c r="M20" s="7">
        <v>420.78399999999999</v>
      </c>
      <c r="N20" s="7">
        <v>151.84399999999999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N30" sqref="N29:N30"/>
    </sheetView>
  </sheetViews>
  <sheetFormatPr defaultRowHeight="15" x14ac:dyDescent="0.25"/>
  <cols>
    <col min="1" max="1" width="12" style="15" bestFit="1" customWidth="1"/>
    <col min="2" max="2" width="8.140625" bestFit="1" customWidth="1"/>
    <col min="3" max="4" width="10.42578125" bestFit="1" customWidth="1"/>
    <col min="5" max="6" width="15.85546875" bestFit="1" customWidth="1"/>
    <col min="7" max="7" width="11.85546875" style="18" bestFit="1" customWidth="1"/>
  </cols>
  <sheetData>
    <row r="1" spans="1:7" x14ac:dyDescent="0.25">
      <c r="A1" s="15" t="s">
        <v>82</v>
      </c>
      <c r="B1" s="4" t="s">
        <v>0</v>
      </c>
      <c r="C1" s="4" t="s">
        <v>57</v>
      </c>
      <c r="D1" s="4" t="s">
        <v>58</v>
      </c>
      <c r="E1" s="4" t="s">
        <v>59</v>
      </c>
      <c r="F1" s="4" t="s">
        <v>60</v>
      </c>
      <c r="G1" s="19" t="s">
        <v>86</v>
      </c>
    </row>
    <row r="2" spans="1:7" x14ac:dyDescent="0.25">
      <c r="A2" s="15">
        <v>34007600200</v>
      </c>
      <c r="B2" s="1">
        <v>6002</v>
      </c>
      <c r="C2" s="2">
        <v>1702</v>
      </c>
      <c r="D2" s="2">
        <v>1122</v>
      </c>
      <c r="E2" s="3">
        <v>580</v>
      </c>
      <c r="F2" s="3">
        <v>166</v>
      </c>
      <c r="G2" s="18">
        <v>8.6999999999999994E-2</v>
      </c>
    </row>
    <row r="3" spans="1:7" x14ac:dyDescent="0.25">
      <c r="A3" s="15">
        <v>34007600400</v>
      </c>
      <c r="B3" s="1">
        <v>6004</v>
      </c>
      <c r="C3" s="2">
        <v>2697</v>
      </c>
      <c r="D3" s="2">
        <v>1385</v>
      </c>
      <c r="E3" s="2">
        <v>1312</v>
      </c>
      <c r="F3" s="3">
        <v>597</v>
      </c>
      <c r="G3" s="17">
        <v>0.182</v>
      </c>
    </row>
    <row r="4" spans="1:7" x14ac:dyDescent="0.25">
      <c r="A4" s="15">
        <v>34007600700</v>
      </c>
      <c r="B4" s="1">
        <v>6007</v>
      </c>
      <c r="C4" s="2">
        <v>1354</v>
      </c>
      <c r="D4" s="3">
        <v>531</v>
      </c>
      <c r="E4" s="3">
        <v>823</v>
      </c>
      <c r="F4" s="3">
        <v>289</v>
      </c>
      <c r="G4" s="20">
        <v>0.19600000000000001</v>
      </c>
    </row>
    <row r="5" spans="1:7" x14ac:dyDescent="0.25">
      <c r="A5" s="15">
        <v>34007600800</v>
      </c>
      <c r="B5" s="1">
        <v>6008</v>
      </c>
      <c r="C5" s="2">
        <v>4465</v>
      </c>
      <c r="D5" s="2">
        <v>1657</v>
      </c>
      <c r="E5" s="2">
        <v>2808</v>
      </c>
      <c r="F5" s="2">
        <v>1072</v>
      </c>
      <c r="G5" s="20">
        <v>0.255</v>
      </c>
    </row>
    <row r="6" spans="1:7" x14ac:dyDescent="0.25">
      <c r="A6" s="15">
        <v>34007600900</v>
      </c>
      <c r="B6" s="1">
        <v>6009</v>
      </c>
      <c r="C6" s="2">
        <v>3955</v>
      </c>
      <c r="D6" s="2">
        <v>1634</v>
      </c>
      <c r="E6" s="2">
        <v>2321</v>
      </c>
      <c r="F6" s="3">
        <v>924</v>
      </c>
      <c r="G6" s="20">
        <v>0.192</v>
      </c>
    </row>
    <row r="7" spans="1:7" x14ac:dyDescent="0.25">
      <c r="A7" s="15">
        <v>34007601000</v>
      </c>
      <c r="B7" s="1">
        <v>6010</v>
      </c>
      <c r="C7" s="2">
        <v>5950</v>
      </c>
      <c r="D7" s="2">
        <v>1803</v>
      </c>
      <c r="E7" s="2">
        <v>4147</v>
      </c>
      <c r="F7" s="2">
        <v>1832</v>
      </c>
      <c r="G7" s="20">
        <v>0.186</v>
      </c>
    </row>
    <row r="8" spans="1:7" x14ac:dyDescent="0.25">
      <c r="A8" s="15">
        <v>34007601101</v>
      </c>
      <c r="B8" s="1">
        <v>6011.01</v>
      </c>
      <c r="C8" s="2">
        <v>3044</v>
      </c>
      <c r="D8" s="3">
        <v>876</v>
      </c>
      <c r="E8" s="2">
        <v>2168</v>
      </c>
      <c r="F8" s="2">
        <v>1076</v>
      </c>
      <c r="G8" s="20">
        <v>0.22700000000000001</v>
      </c>
    </row>
    <row r="9" spans="1:7" x14ac:dyDescent="0.25">
      <c r="A9" s="15">
        <v>34007601102</v>
      </c>
      <c r="B9" s="1">
        <v>6011.02</v>
      </c>
      <c r="C9" s="2">
        <v>5468</v>
      </c>
      <c r="D9" s="2">
        <v>1650</v>
      </c>
      <c r="E9" s="2">
        <v>3818</v>
      </c>
      <c r="F9" s="2">
        <v>1891</v>
      </c>
      <c r="G9" s="20">
        <v>0.23799999999999999</v>
      </c>
    </row>
    <row r="10" spans="1:7" x14ac:dyDescent="0.25">
      <c r="A10" s="15">
        <v>34007601200</v>
      </c>
      <c r="B10" s="1">
        <v>6012</v>
      </c>
      <c r="C10" s="2">
        <v>5887</v>
      </c>
      <c r="D10" s="2">
        <v>2555</v>
      </c>
      <c r="E10" s="2">
        <v>3332</v>
      </c>
      <c r="F10" s="2">
        <v>1864</v>
      </c>
      <c r="G10" s="20">
        <v>0.18</v>
      </c>
    </row>
    <row r="11" spans="1:7" x14ac:dyDescent="0.25">
      <c r="A11" s="15">
        <v>34007601300</v>
      </c>
      <c r="B11" s="1">
        <v>6013</v>
      </c>
      <c r="C11" s="2">
        <v>4455</v>
      </c>
      <c r="D11" s="2">
        <v>2079</v>
      </c>
      <c r="E11" s="2">
        <v>2376</v>
      </c>
      <c r="F11" s="2">
        <v>1228</v>
      </c>
      <c r="G11" s="20">
        <v>0.214</v>
      </c>
    </row>
    <row r="12" spans="1:7" x14ac:dyDescent="0.25">
      <c r="A12" s="15">
        <v>34007601400</v>
      </c>
      <c r="B12" s="1">
        <v>6014</v>
      </c>
      <c r="C12" s="2">
        <v>4282</v>
      </c>
      <c r="D12" s="2">
        <v>3529</v>
      </c>
      <c r="E12" s="3">
        <v>753</v>
      </c>
      <c r="F12" s="3">
        <v>313</v>
      </c>
      <c r="G12" s="20">
        <v>5.8000000000000003E-2</v>
      </c>
    </row>
    <row r="13" spans="1:7" x14ac:dyDescent="0.25">
      <c r="A13" s="15">
        <v>34007601500</v>
      </c>
      <c r="B13" s="1">
        <v>6015</v>
      </c>
      <c r="C13" s="2">
        <v>5049</v>
      </c>
      <c r="D13" s="2">
        <v>3594</v>
      </c>
      <c r="E13" s="2">
        <v>1455</v>
      </c>
      <c r="F13" s="3">
        <v>577</v>
      </c>
      <c r="G13" s="20">
        <v>0.13300000000000001</v>
      </c>
    </row>
    <row r="14" spans="1:7" x14ac:dyDescent="0.25">
      <c r="A14" s="15">
        <v>34007601600</v>
      </c>
      <c r="B14" s="1">
        <v>6016</v>
      </c>
      <c r="C14" s="2">
        <v>2109</v>
      </c>
      <c r="D14" s="2">
        <v>1653</v>
      </c>
      <c r="E14" s="3">
        <v>456</v>
      </c>
      <c r="F14" s="3">
        <v>187</v>
      </c>
      <c r="G14" s="20">
        <v>4.9000000000000002E-2</v>
      </c>
    </row>
    <row r="15" spans="1:7" x14ac:dyDescent="0.25">
      <c r="A15" s="15">
        <v>34007601700</v>
      </c>
      <c r="B15" s="1">
        <v>6017</v>
      </c>
      <c r="C15" s="2">
        <v>2701</v>
      </c>
      <c r="D15" s="2">
        <v>2028</v>
      </c>
      <c r="E15" s="3">
        <v>673</v>
      </c>
      <c r="F15" s="3">
        <v>216</v>
      </c>
      <c r="G15" s="20">
        <v>7.0000000000000007E-2</v>
      </c>
    </row>
    <row r="16" spans="1:7" x14ac:dyDescent="0.25">
      <c r="A16" s="15" t="s">
        <v>84</v>
      </c>
      <c r="B16" s="1">
        <v>6018</v>
      </c>
      <c r="C16" s="2">
        <v>1152</v>
      </c>
      <c r="D16" s="3">
        <v>890</v>
      </c>
      <c r="E16" s="3">
        <v>262</v>
      </c>
      <c r="F16" s="3">
        <v>95</v>
      </c>
      <c r="G16" s="20">
        <v>5.0999999999999997E-2</v>
      </c>
    </row>
    <row r="17" spans="1:7" x14ac:dyDescent="0.25">
      <c r="A17" s="15">
        <v>34007601900</v>
      </c>
      <c r="B17" s="1">
        <v>6019</v>
      </c>
      <c r="C17" s="2">
        <v>2880</v>
      </c>
      <c r="D17" s="2">
        <v>1825</v>
      </c>
      <c r="E17" s="2">
        <v>1055</v>
      </c>
      <c r="F17" s="3">
        <v>299</v>
      </c>
      <c r="G17" s="20">
        <v>0.127</v>
      </c>
    </row>
    <row r="18" spans="1:7" x14ac:dyDescent="0.25">
      <c r="A18" s="15">
        <v>34007602000</v>
      </c>
      <c r="B18" s="1">
        <v>6020</v>
      </c>
      <c r="C18" s="2">
        <v>5660</v>
      </c>
      <c r="D18" s="2">
        <v>4327</v>
      </c>
      <c r="E18" s="2">
        <v>1333</v>
      </c>
      <c r="F18" s="3">
        <v>767</v>
      </c>
      <c r="G18" s="20">
        <v>9.6000000000000002E-2</v>
      </c>
    </row>
    <row r="19" spans="1:7" x14ac:dyDescent="0.25">
      <c r="A19" s="15">
        <v>34007610300</v>
      </c>
      <c r="B19" s="1">
        <v>6103</v>
      </c>
      <c r="C19" s="2">
        <v>2159</v>
      </c>
      <c r="D19" s="2">
        <v>1713</v>
      </c>
      <c r="E19" s="3">
        <v>446</v>
      </c>
      <c r="F19" s="3">
        <v>80</v>
      </c>
      <c r="G19" s="20">
        <v>6.8000000000000005E-2</v>
      </c>
    </row>
    <row r="20" spans="1:7" x14ac:dyDescent="0.25">
      <c r="A20" s="15">
        <v>34007610400</v>
      </c>
      <c r="B20" s="1">
        <v>6104</v>
      </c>
      <c r="C20" s="2">
        <v>5042</v>
      </c>
      <c r="D20" s="2">
        <v>3195</v>
      </c>
      <c r="E20" s="2">
        <v>1847</v>
      </c>
      <c r="F20" s="3">
        <v>940</v>
      </c>
      <c r="G20" s="20">
        <v>0.16400000000000001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I1" sqref="I1:I1048576"/>
    </sheetView>
  </sheetViews>
  <sheetFormatPr defaultRowHeight="15" x14ac:dyDescent="0.25"/>
  <cols>
    <col min="1" max="1" width="12" style="15" bestFit="1" customWidth="1"/>
    <col min="2" max="2" width="5.5703125" style="4" bestFit="1" customWidth="1"/>
    <col min="3" max="3" width="12.140625" style="4" bestFit="1" customWidth="1"/>
    <col min="4" max="4" width="13.140625" style="4" bestFit="1" customWidth="1"/>
    <col min="5" max="5" width="12.28515625" style="4" bestFit="1" customWidth="1"/>
    <col min="6" max="6" width="13.140625" style="4" bestFit="1" customWidth="1"/>
    <col min="7" max="7" width="8.5703125" style="4" bestFit="1" customWidth="1"/>
    <col min="8" max="9" width="15.5703125" style="4" bestFit="1" customWidth="1"/>
    <col min="10" max="10" width="5.140625" style="4" bestFit="1" customWidth="1"/>
    <col min="11" max="11" width="7.42578125" style="4" bestFit="1" customWidth="1"/>
    <col min="12" max="12" width="9.140625" style="4"/>
    <col min="13" max="13" width="10.140625" style="4" bestFit="1" customWidth="1"/>
    <col min="14" max="16384" width="9.140625" style="4"/>
  </cols>
  <sheetData>
    <row r="1" spans="1:15" x14ac:dyDescent="0.25">
      <c r="A1" s="15" t="s">
        <v>82</v>
      </c>
      <c r="B1" s="4" t="s">
        <v>0</v>
      </c>
      <c r="C1" s="4" t="s">
        <v>1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4" t="s">
        <v>67</v>
      </c>
      <c r="K1" s="4" t="s">
        <v>68</v>
      </c>
      <c r="L1" s="4" t="s">
        <v>69</v>
      </c>
      <c r="M1" s="4" t="s">
        <v>70</v>
      </c>
      <c r="N1" s="4" t="s">
        <v>71</v>
      </c>
      <c r="O1" s="23" t="s">
        <v>91</v>
      </c>
    </row>
    <row r="2" spans="1:15" x14ac:dyDescent="0.25">
      <c r="A2" s="15">
        <v>34007600200</v>
      </c>
      <c r="B2" s="1">
        <v>6002</v>
      </c>
      <c r="C2" s="2">
        <v>1851</v>
      </c>
      <c r="D2" s="2">
        <v>1427</v>
      </c>
      <c r="E2" s="3">
        <v>274</v>
      </c>
      <c r="F2" s="3">
        <v>0</v>
      </c>
      <c r="G2" s="3">
        <v>54</v>
      </c>
      <c r="H2" s="3">
        <v>96</v>
      </c>
      <c r="I2" s="3">
        <v>150</v>
      </c>
      <c r="J2" s="3">
        <v>0</v>
      </c>
      <c r="K2" s="3">
        <v>5</v>
      </c>
      <c r="L2" s="3">
        <v>65</v>
      </c>
      <c r="M2" s="3">
        <v>0</v>
      </c>
      <c r="N2" s="3">
        <v>80</v>
      </c>
      <c r="O2" s="4">
        <f>I2/C2</f>
        <v>8.1037277147487846E-2</v>
      </c>
    </row>
    <row r="3" spans="1:15" x14ac:dyDescent="0.25">
      <c r="A3" s="15">
        <v>34007600400</v>
      </c>
      <c r="B3" s="1">
        <v>6004</v>
      </c>
      <c r="C3" s="2">
        <v>3197</v>
      </c>
      <c r="D3" s="2">
        <v>2464</v>
      </c>
      <c r="E3" s="3">
        <v>415</v>
      </c>
      <c r="F3" s="3">
        <v>7</v>
      </c>
      <c r="G3" s="3">
        <v>82</v>
      </c>
      <c r="H3" s="3">
        <v>229</v>
      </c>
      <c r="I3" s="3">
        <v>311</v>
      </c>
      <c r="J3" s="3">
        <v>0</v>
      </c>
      <c r="K3" s="3">
        <v>13</v>
      </c>
      <c r="L3" s="3">
        <v>0</v>
      </c>
      <c r="M3" s="3">
        <v>0</v>
      </c>
      <c r="N3" s="3">
        <v>298</v>
      </c>
      <c r="O3" s="4">
        <f t="shared" ref="O3:O20" si="0">I3/C3</f>
        <v>9.7278698780106351E-2</v>
      </c>
    </row>
    <row r="4" spans="1:15" x14ac:dyDescent="0.25">
      <c r="A4" s="15">
        <v>34007600700</v>
      </c>
      <c r="B4" s="1">
        <v>6007</v>
      </c>
      <c r="C4" s="2">
        <v>1380</v>
      </c>
      <c r="D4" s="2">
        <v>1029</v>
      </c>
      <c r="E4" s="3">
        <v>245</v>
      </c>
      <c r="F4" s="3">
        <v>0</v>
      </c>
      <c r="G4" s="3">
        <v>2</v>
      </c>
      <c r="H4" s="3">
        <v>104</v>
      </c>
      <c r="I4" s="3">
        <v>106</v>
      </c>
      <c r="J4" s="3">
        <v>0</v>
      </c>
      <c r="K4" s="3">
        <v>17</v>
      </c>
      <c r="L4" s="3">
        <v>0</v>
      </c>
      <c r="M4" s="3">
        <v>0</v>
      </c>
      <c r="N4" s="3">
        <v>89</v>
      </c>
      <c r="O4" s="4">
        <f t="shared" si="0"/>
        <v>7.6811594202898556E-2</v>
      </c>
    </row>
    <row r="5" spans="1:15" x14ac:dyDescent="0.25">
      <c r="A5" s="15">
        <v>34007600800</v>
      </c>
      <c r="B5" s="1">
        <v>6008</v>
      </c>
      <c r="C5" s="2">
        <v>5087</v>
      </c>
      <c r="D5" s="2">
        <v>3583</v>
      </c>
      <c r="E5" s="2">
        <v>1026</v>
      </c>
      <c r="F5" s="3">
        <v>12</v>
      </c>
      <c r="G5" s="3">
        <v>93</v>
      </c>
      <c r="H5" s="3">
        <v>373</v>
      </c>
      <c r="I5" s="3">
        <v>466</v>
      </c>
      <c r="J5" s="3">
        <v>8</v>
      </c>
      <c r="K5" s="3">
        <v>26</v>
      </c>
      <c r="L5" s="3">
        <v>0</v>
      </c>
      <c r="M5" s="3">
        <v>0</v>
      </c>
      <c r="N5" s="3">
        <v>432</v>
      </c>
      <c r="O5" s="4">
        <f t="shared" si="0"/>
        <v>9.1606054649105567E-2</v>
      </c>
    </row>
    <row r="6" spans="1:15" x14ac:dyDescent="0.25">
      <c r="A6" s="15">
        <v>34007600900</v>
      </c>
      <c r="B6" s="1">
        <v>6009</v>
      </c>
      <c r="C6" s="2">
        <v>4258</v>
      </c>
      <c r="D6" s="2">
        <v>3017</v>
      </c>
      <c r="E6" s="3">
        <v>900</v>
      </c>
      <c r="F6" s="3">
        <v>26</v>
      </c>
      <c r="G6" s="3">
        <v>78</v>
      </c>
      <c r="H6" s="3">
        <v>237</v>
      </c>
      <c r="I6" s="3">
        <v>315</v>
      </c>
      <c r="J6" s="3">
        <v>0</v>
      </c>
      <c r="K6" s="3">
        <v>27</v>
      </c>
      <c r="L6" s="3">
        <v>11</v>
      </c>
      <c r="M6" s="3">
        <v>0</v>
      </c>
      <c r="N6" s="3">
        <v>277</v>
      </c>
      <c r="O6" s="4">
        <f t="shared" si="0"/>
        <v>7.3978393612024421E-2</v>
      </c>
    </row>
    <row r="7" spans="1:15" x14ac:dyDescent="0.25">
      <c r="A7" s="15">
        <v>34007601000</v>
      </c>
      <c r="B7" s="1">
        <v>6010</v>
      </c>
      <c r="C7" s="2">
        <v>6387</v>
      </c>
      <c r="D7" s="2">
        <v>3740</v>
      </c>
      <c r="E7" s="2">
        <v>1259</v>
      </c>
      <c r="F7" s="3">
        <v>28</v>
      </c>
      <c r="G7" s="3">
        <v>282</v>
      </c>
      <c r="H7" s="2">
        <v>1078</v>
      </c>
      <c r="I7" s="2">
        <v>1360</v>
      </c>
      <c r="J7" s="3">
        <v>0</v>
      </c>
      <c r="K7" s="3">
        <v>44</v>
      </c>
      <c r="L7" s="3">
        <v>10</v>
      </c>
      <c r="M7" s="3">
        <v>0</v>
      </c>
      <c r="N7" s="2">
        <v>1306</v>
      </c>
      <c r="O7" s="4">
        <f t="shared" si="0"/>
        <v>0.21293251917958353</v>
      </c>
    </row>
    <row r="8" spans="1:15" x14ac:dyDescent="0.25">
      <c r="A8" s="15">
        <v>34007601101</v>
      </c>
      <c r="B8" s="1">
        <v>6011.01</v>
      </c>
      <c r="C8" s="2">
        <v>3256</v>
      </c>
      <c r="D8" s="2">
        <v>1875</v>
      </c>
      <c r="E8" s="3">
        <v>398</v>
      </c>
      <c r="F8" s="3">
        <v>31</v>
      </c>
      <c r="G8" s="3">
        <v>327</v>
      </c>
      <c r="H8" s="3">
        <v>625</v>
      </c>
      <c r="I8" s="3">
        <v>952</v>
      </c>
      <c r="J8" s="3">
        <v>0</v>
      </c>
      <c r="K8" s="3">
        <v>322</v>
      </c>
      <c r="L8" s="3">
        <v>0</v>
      </c>
      <c r="M8" s="3">
        <v>0</v>
      </c>
      <c r="N8" s="3">
        <v>630</v>
      </c>
      <c r="O8" s="4">
        <f t="shared" si="0"/>
        <v>0.29238329238329236</v>
      </c>
    </row>
    <row r="9" spans="1:15" x14ac:dyDescent="0.25">
      <c r="A9" s="15">
        <v>34007601102</v>
      </c>
      <c r="B9" s="1">
        <v>6011.02</v>
      </c>
      <c r="C9" s="2">
        <v>5778</v>
      </c>
      <c r="D9" s="2">
        <v>3298</v>
      </c>
      <c r="E9" s="3">
        <v>873</v>
      </c>
      <c r="F9" s="3">
        <v>34</v>
      </c>
      <c r="G9" s="3">
        <v>625</v>
      </c>
      <c r="H9" s="3">
        <v>948</v>
      </c>
      <c r="I9" s="2">
        <v>1573</v>
      </c>
      <c r="J9" s="3">
        <v>0</v>
      </c>
      <c r="K9" s="3">
        <v>766</v>
      </c>
      <c r="L9" s="3">
        <v>0</v>
      </c>
      <c r="M9" s="3">
        <v>0</v>
      </c>
      <c r="N9" s="3">
        <v>807</v>
      </c>
      <c r="O9" s="4">
        <f t="shared" si="0"/>
        <v>0.27223952924887507</v>
      </c>
    </row>
    <row r="10" spans="1:15" x14ac:dyDescent="0.25">
      <c r="A10" s="15">
        <v>34007601200</v>
      </c>
      <c r="B10" s="1">
        <v>6012</v>
      </c>
      <c r="C10" s="2">
        <v>6293</v>
      </c>
      <c r="D10" s="2">
        <v>4010</v>
      </c>
      <c r="E10" s="3">
        <v>649</v>
      </c>
      <c r="F10" s="3">
        <v>25</v>
      </c>
      <c r="G10" s="3">
        <v>672</v>
      </c>
      <c r="H10" s="3">
        <v>937</v>
      </c>
      <c r="I10" s="2">
        <v>1609</v>
      </c>
      <c r="J10" s="3">
        <v>28</v>
      </c>
      <c r="K10" s="3">
        <v>96</v>
      </c>
      <c r="L10" s="3">
        <v>36</v>
      </c>
      <c r="M10" s="3">
        <v>0</v>
      </c>
      <c r="N10" s="2">
        <v>1449</v>
      </c>
      <c r="O10" s="4">
        <f t="shared" si="0"/>
        <v>0.2556809153027173</v>
      </c>
    </row>
    <row r="11" spans="1:15" x14ac:dyDescent="0.25">
      <c r="A11" s="15">
        <v>34007601300</v>
      </c>
      <c r="B11" s="1">
        <v>6013</v>
      </c>
      <c r="C11" s="2">
        <v>4796</v>
      </c>
      <c r="D11" s="2">
        <v>3034</v>
      </c>
      <c r="E11" s="3">
        <v>953</v>
      </c>
      <c r="F11" s="3">
        <v>37</v>
      </c>
      <c r="G11" s="3">
        <v>235</v>
      </c>
      <c r="H11" s="3">
        <v>537</v>
      </c>
      <c r="I11" s="3">
        <v>772</v>
      </c>
      <c r="J11" s="3">
        <v>27</v>
      </c>
      <c r="K11" s="3">
        <v>37</v>
      </c>
      <c r="L11" s="3">
        <v>34</v>
      </c>
      <c r="M11" s="3">
        <v>0</v>
      </c>
      <c r="N11" s="3">
        <v>674</v>
      </c>
      <c r="O11" s="4">
        <f t="shared" si="0"/>
        <v>0.16096747289407839</v>
      </c>
    </row>
    <row r="12" spans="1:15" x14ac:dyDescent="0.25">
      <c r="A12" s="15">
        <v>34007601400</v>
      </c>
      <c r="B12" s="1">
        <v>6014</v>
      </c>
      <c r="C12" s="2">
        <v>4650</v>
      </c>
      <c r="D12" s="2">
        <v>4284</v>
      </c>
      <c r="E12" s="3">
        <v>185</v>
      </c>
      <c r="F12" s="3">
        <v>11</v>
      </c>
      <c r="G12" s="3">
        <v>64</v>
      </c>
      <c r="H12" s="3">
        <v>106</v>
      </c>
      <c r="I12" s="3">
        <v>170</v>
      </c>
      <c r="J12" s="3">
        <v>0</v>
      </c>
      <c r="K12" s="3">
        <v>0</v>
      </c>
      <c r="L12" s="3">
        <v>0</v>
      </c>
      <c r="M12" s="3">
        <v>0</v>
      </c>
      <c r="N12" s="3">
        <v>170</v>
      </c>
      <c r="O12" s="4">
        <f t="shared" si="0"/>
        <v>3.6559139784946237E-2</v>
      </c>
    </row>
    <row r="13" spans="1:15" x14ac:dyDescent="0.25">
      <c r="A13" s="15">
        <v>34007601500</v>
      </c>
      <c r="B13" s="1">
        <v>6015</v>
      </c>
      <c r="C13" s="2">
        <v>5789</v>
      </c>
      <c r="D13" s="2">
        <v>4774</v>
      </c>
      <c r="E13" s="3">
        <v>398</v>
      </c>
      <c r="F13" s="3">
        <v>0</v>
      </c>
      <c r="G13" s="3">
        <v>470</v>
      </c>
      <c r="H13" s="3">
        <v>147</v>
      </c>
      <c r="I13" s="3">
        <v>617</v>
      </c>
      <c r="J13" s="3">
        <v>1</v>
      </c>
      <c r="K13" s="3">
        <v>0</v>
      </c>
      <c r="L13" s="3">
        <v>38</v>
      </c>
      <c r="M13" s="3">
        <v>0</v>
      </c>
      <c r="N13" s="3">
        <v>578</v>
      </c>
      <c r="O13" s="4">
        <f t="shared" si="0"/>
        <v>0.10658144757298324</v>
      </c>
    </row>
    <row r="14" spans="1:15" x14ac:dyDescent="0.25">
      <c r="A14" s="15">
        <v>34007601600</v>
      </c>
      <c r="B14" s="1">
        <v>6016</v>
      </c>
      <c r="C14" s="2">
        <v>2373</v>
      </c>
      <c r="D14" s="2">
        <v>2007</v>
      </c>
      <c r="E14" s="3">
        <v>51</v>
      </c>
      <c r="F14" s="3">
        <v>14</v>
      </c>
      <c r="G14" s="3">
        <v>117</v>
      </c>
      <c r="H14" s="3">
        <v>184</v>
      </c>
      <c r="I14" s="3">
        <v>301</v>
      </c>
      <c r="J14" s="3">
        <v>8</v>
      </c>
      <c r="K14" s="3">
        <v>17</v>
      </c>
      <c r="L14" s="3">
        <v>0</v>
      </c>
      <c r="M14" s="3">
        <v>0</v>
      </c>
      <c r="N14" s="3">
        <v>276</v>
      </c>
      <c r="O14" s="4">
        <f t="shared" si="0"/>
        <v>0.12684365781710916</v>
      </c>
    </row>
    <row r="15" spans="1:15" x14ac:dyDescent="0.25">
      <c r="A15" s="15">
        <v>34007601700</v>
      </c>
      <c r="B15" s="1">
        <v>6017</v>
      </c>
      <c r="C15" s="2">
        <v>3180</v>
      </c>
      <c r="D15" s="2">
        <v>2826</v>
      </c>
      <c r="E15" s="3">
        <v>116</v>
      </c>
      <c r="F15" s="3">
        <v>5</v>
      </c>
      <c r="G15" s="3">
        <v>105</v>
      </c>
      <c r="H15" s="3">
        <v>128</v>
      </c>
      <c r="I15" s="3">
        <v>233</v>
      </c>
      <c r="J15" s="3">
        <v>0</v>
      </c>
      <c r="K15" s="3">
        <v>0</v>
      </c>
      <c r="L15" s="3">
        <v>0</v>
      </c>
      <c r="M15" s="3">
        <v>0</v>
      </c>
      <c r="N15" s="3">
        <v>233</v>
      </c>
      <c r="O15" s="4">
        <f t="shared" si="0"/>
        <v>7.3270440251572325E-2</v>
      </c>
    </row>
    <row r="16" spans="1:15" x14ac:dyDescent="0.25">
      <c r="A16" s="15" t="s">
        <v>84</v>
      </c>
      <c r="B16" s="1">
        <v>6018</v>
      </c>
      <c r="C16" s="2">
        <v>1371</v>
      </c>
      <c r="D16" s="2">
        <v>1071</v>
      </c>
      <c r="E16" s="3">
        <v>155</v>
      </c>
      <c r="F16" s="3">
        <v>0</v>
      </c>
      <c r="G16" s="3">
        <v>23</v>
      </c>
      <c r="H16" s="3">
        <v>122</v>
      </c>
      <c r="I16" s="3">
        <v>145</v>
      </c>
      <c r="J16" s="3">
        <v>0</v>
      </c>
      <c r="K16" s="3">
        <v>23</v>
      </c>
      <c r="L16" s="3">
        <v>1</v>
      </c>
      <c r="M16" s="3">
        <v>0</v>
      </c>
      <c r="N16" s="3">
        <v>121</v>
      </c>
      <c r="O16" s="4">
        <f t="shared" si="0"/>
        <v>0.10576221735959154</v>
      </c>
    </row>
    <row r="17" spans="1:15" x14ac:dyDescent="0.25">
      <c r="A17" s="15">
        <v>34007601900</v>
      </c>
      <c r="B17" s="1">
        <v>6019</v>
      </c>
      <c r="C17" s="2">
        <v>3175</v>
      </c>
      <c r="D17" s="2">
        <v>2597</v>
      </c>
      <c r="E17" s="3">
        <v>372</v>
      </c>
      <c r="F17" s="3">
        <v>19</v>
      </c>
      <c r="G17" s="3">
        <v>29</v>
      </c>
      <c r="H17" s="3">
        <v>158</v>
      </c>
      <c r="I17" s="3">
        <v>187</v>
      </c>
      <c r="J17" s="3">
        <v>0</v>
      </c>
      <c r="K17" s="3">
        <v>46</v>
      </c>
      <c r="L17" s="3">
        <v>0</v>
      </c>
      <c r="M17" s="3">
        <v>0</v>
      </c>
      <c r="N17" s="3">
        <v>141</v>
      </c>
      <c r="O17" s="4">
        <f t="shared" si="0"/>
        <v>5.8897637795275591E-2</v>
      </c>
    </row>
    <row r="18" spans="1:15" x14ac:dyDescent="0.25">
      <c r="A18" s="15">
        <v>34007602000</v>
      </c>
      <c r="B18" s="1">
        <v>6020</v>
      </c>
      <c r="C18" s="2">
        <v>6358</v>
      </c>
      <c r="D18" s="2">
        <v>5427</v>
      </c>
      <c r="E18" s="3">
        <v>283</v>
      </c>
      <c r="F18" s="3">
        <v>36</v>
      </c>
      <c r="G18" s="3">
        <v>134</v>
      </c>
      <c r="H18" s="3">
        <v>478</v>
      </c>
      <c r="I18" s="3">
        <v>612</v>
      </c>
      <c r="J18" s="3">
        <v>0</v>
      </c>
      <c r="K18" s="3">
        <v>46</v>
      </c>
      <c r="L18" s="3">
        <v>1</v>
      </c>
      <c r="M18" s="3">
        <v>0</v>
      </c>
      <c r="N18" s="3">
        <v>565</v>
      </c>
      <c r="O18" s="4">
        <f t="shared" si="0"/>
        <v>9.6256684491978606E-2</v>
      </c>
    </row>
    <row r="19" spans="1:15" x14ac:dyDescent="0.25">
      <c r="A19" s="15">
        <v>34007610300</v>
      </c>
      <c r="B19" s="1">
        <v>6103</v>
      </c>
      <c r="C19" s="2">
        <v>2263</v>
      </c>
      <c r="D19" s="2">
        <v>2006</v>
      </c>
      <c r="E19" s="3">
        <v>90</v>
      </c>
      <c r="F19" s="3">
        <v>51</v>
      </c>
      <c r="G19" s="3">
        <v>44</v>
      </c>
      <c r="H19" s="3">
        <v>72</v>
      </c>
      <c r="I19" s="3">
        <v>116</v>
      </c>
      <c r="J19" s="3">
        <v>29</v>
      </c>
      <c r="K19" s="3">
        <v>6</v>
      </c>
      <c r="L19" s="3">
        <v>31</v>
      </c>
      <c r="M19" s="3">
        <v>8</v>
      </c>
      <c r="N19" s="3">
        <v>42</v>
      </c>
      <c r="O19" s="4">
        <f t="shared" si="0"/>
        <v>5.1259390190013257E-2</v>
      </c>
    </row>
    <row r="20" spans="1:15" x14ac:dyDescent="0.25">
      <c r="A20" s="15">
        <v>34007610400</v>
      </c>
      <c r="B20" s="1">
        <v>6104</v>
      </c>
      <c r="C20" s="2">
        <v>5462</v>
      </c>
      <c r="D20" s="2">
        <v>4423</v>
      </c>
      <c r="E20" s="3">
        <v>568</v>
      </c>
      <c r="F20" s="3">
        <v>10</v>
      </c>
      <c r="G20" s="3">
        <v>174</v>
      </c>
      <c r="H20" s="3">
        <v>287</v>
      </c>
      <c r="I20" s="3">
        <v>461</v>
      </c>
      <c r="J20" s="3">
        <v>10</v>
      </c>
      <c r="K20" s="3">
        <v>33</v>
      </c>
      <c r="L20" s="3">
        <v>0</v>
      </c>
      <c r="M20" s="3">
        <v>0</v>
      </c>
      <c r="N20" s="3">
        <v>418</v>
      </c>
      <c r="O20" s="4">
        <f t="shared" si="0"/>
        <v>8.4401318198462097E-2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" sqref="E1:E1048576"/>
    </sheetView>
  </sheetViews>
  <sheetFormatPr defaultRowHeight="15" x14ac:dyDescent="0.25"/>
  <cols>
    <col min="1" max="1" width="12" style="15" bestFit="1" customWidth="1"/>
    <col min="2" max="2" width="8" style="13" bestFit="1" customWidth="1"/>
    <col min="3" max="3" width="8.42578125" style="13" bestFit="1" customWidth="1"/>
    <col min="4" max="5" width="11.7109375" style="13" bestFit="1" customWidth="1"/>
    <col min="6" max="6" width="9.85546875" style="13" bestFit="1" customWidth="1"/>
    <col min="7" max="7" width="7.5703125" style="13" bestFit="1" customWidth="1"/>
    <col min="8" max="9" width="12" style="13" bestFit="1" customWidth="1"/>
    <col min="10" max="10" width="15.140625" style="13" bestFit="1" customWidth="1"/>
    <col min="11" max="16384" width="9.140625" style="13"/>
  </cols>
  <sheetData>
    <row r="1" spans="1:11" ht="15.75" thickBot="1" x14ac:dyDescent="0.3">
      <c r="A1" s="15" t="s">
        <v>82</v>
      </c>
      <c r="B1" s="13" t="s">
        <v>0</v>
      </c>
      <c r="C1" s="13" t="s">
        <v>72</v>
      </c>
      <c r="D1" s="13" t="s">
        <v>73</v>
      </c>
      <c r="E1" s="13" t="s">
        <v>74</v>
      </c>
      <c r="F1" s="13" t="s">
        <v>76</v>
      </c>
      <c r="G1" s="13" t="s">
        <v>75</v>
      </c>
      <c r="H1" s="13" t="s">
        <v>77</v>
      </c>
      <c r="I1" s="13" t="s">
        <v>81</v>
      </c>
      <c r="J1" s="13" t="s">
        <v>89</v>
      </c>
      <c r="K1" s="13" t="s">
        <v>90</v>
      </c>
    </row>
    <row r="2" spans="1:11" ht="15.75" thickBot="1" x14ac:dyDescent="0.3">
      <c r="A2" s="15">
        <v>34007600200</v>
      </c>
      <c r="B2" s="11">
        <v>6002</v>
      </c>
      <c r="C2" s="10">
        <v>678</v>
      </c>
      <c r="D2" s="10">
        <v>2.73</v>
      </c>
      <c r="E2" s="10">
        <v>303</v>
      </c>
      <c r="F2" s="10">
        <v>42</v>
      </c>
      <c r="G2" s="10">
        <v>261</v>
      </c>
      <c r="H2" s="10">
        <v>59</v>
      </c>
      <c r="I2" s="10">
        <v>299</v>
      </c>
      <c r="J2" s="13">
        <f>E2/C2</f>
        <v>0.44690265486725661</v>
      </c>
      <c r="K2" s="21">
        <v>0.46</v>
      </c>
    </row>
    <row r="3" spans="1:11" ht="15.75" thickBot="1" x14ac:dyDescent="0.3">
      <c r="A3" s="15">
        <v>34007600400</v>
      </c>
      <c r="B3" s="11">
        <v>6004</v>
      </c>
      <c r="C3" s="10">
        <v>913</v>
      </c>
      <c r="D3" s="10">
        <v>3.43</v>
      </c>
      <c r="E3" s="10">
        <v>421</v>
      </c>
      <c r="F3" s="10">
        <v>68</v>
      </c>
      <c r="G3" s="10">
        <v>353</v>
      </c>
      <c r="H3" s="10">
        <v>166</v>
      </c>
      <c r="I3" s="10">
        <v>240</v>
      </c>
      <c r="J3" s="13">
        <f>E3/C3</f>
        <v>0.46111719605695511</v>
      </c>
      <c r="K3" s="22">
        <v>0.41299999999999998</v>
      </c>
    </row>
    <row r="4" spans="1:11" ht="15.75" thickBot="1" x14ac:dyDescent="0.3">
      <c r="A4" s="15">
        <v>34007600700</v>
      </c>
      <c r="B4" s="11">
        <v>6007</v>
      </c>
      <c r="C4" s="10">
        <v>459</v>
      </c>
      <c r="D4" s="10">
        <v>2.94</v>
      </c>
      <c r="E4" s="10">
        <v>242</v>
      </c>
      <c r="F4" s="10">
        <v>62</v>
      </c>
      <c r="G4" s="10">
        <v>180</v>
      </c>
      <c r="H4" s="10">
        <v>90</v>
      </c>
      <c r="I4" s="10">
        <v>193</v>
      </c>
      <c r="J4" s="13">
        <f>E4/C4</f>
        <v>0.52723311546840956</v>
      </c>
      <c r="K4" s="22">
        <v>0.45800000000000002</v>
      </c>
    </row>
    <row r="5" spans="1:11" ht="15.75" thickBot="1" x14ac:dyDescent="0.3">
      <c r="A5" s="15">
        <v>34007600800</v>
      </c>
      <c r="B5" s="11">
        <v>6008</v>
      </c>
      <c r="C5" s="12">
        <v>1713</v>
      </c>
      <c r="D5" s="10">
        <v>2.82</v>
      </c>
      <c r="E5" s="10">
        <v>742</v>
      </c>
      <c r="F5" s="10">
        <v>135</v>
      </c>
      <c r="G5" s="10">
        <v>607</v>
      </c>
      <c r="H5" s="10">
        <v>436</v>
      </c>
      <c r="I5" s="12">
        <v>1068</v>
      </c>
      <c r="J5" s="13">
        <f>E5/C5</f>
        <v>0.43315820198482197</v>
      </c>
      <c r="K5" s="22">
        <v>0.54500000000000004</v>
      </c>
    </row>
    <row r="6" spans="1:11" ht="15.75" thickBot="1" x14ac:dyDescent="0.3">
      <c r="A6" s="15">
        <v>34007600900</v>
      </c>
      <c r="B6" s="11">
        <v>6009</v>
      </c>
      <c r="C6" s="12">
        <v>1336</v>
      </c>
      <c r="D6" s="10">
        <v>3.18</v>
      </c>
      <c r="E6" s="10">
        <v>720</v>
      </c>
      <c r="F6" s="10">
        <v>128</v>
      </c>
      <c r="G6" s="10">
        <v>592</v>
      </c>
      <c r="H6" s="10">
        <v>257</v>
      </c>
      <c r="I6" s="10">
        <v>398</v>
      </c>
      <c r="J6" s="13">
        <f>E6/C6</f>
        <v>0.53892215568862278</v>
      </c>
      <c r="K6" s="22">
        <v>0.54800000000000004</v>
      </c>
    </row>
    <row r="7" spans="1:11" ht="15.75" thickBot="1" x14ac:dyDescent="0.3">
      <c r="A7" s="15">
        <v>34007601000</v>
      </c>
      <c r="B7" s="11">
        <v>6010</v>
      </c>
      <c r="C7" s="12">
        <v>1833</v>
      </c>
      <c r="D7" s="10">
        <v>3.48</v>
      </c>
      <c r="E7" s="10">
        <v>724</v>
      </c>
      <c r="F7" s="10">
        <v>183</v>
      </c>
      <c r="G7" s="10">
        <v>541</v>
      </c>
      <c r="H7" s="10">
        <v>341</v>
      </c>
      <c r="I7" s="10">
        <v>303</v>
      </c>
      <c r="J7" s="13">
        <f>E7/C7</f>
        <v>0.39498090561920352</v>
      </c>
      <c r="K7" s="22">
        <v>0.35299999999999998</v>
      </c>
    </row>
    <row r="8" spans="1:11" ht="15.75" thickBot="1" x14ac:dyDescent="0.3">
      <c r="A8" s="15">
        <v>34007601101</v>
      </c>
      <c r="B8" s="11">
        <v>6011.01</v>
      </c>
      <c r="C8" s="10">
        <v>788</v>
      </c>
      <c r="D8" s="10">
        <v>4.13</v>
      </c>
      <c r="E8" s="10">
        <v>274</v>
      </c>
      <c r="F8" s="10">
        <v>107</v>
      </c>
      <c r="G8" s="10">
        <v>167</v>
      </c>
      <c r="H8" s="10">
        <v>179</v>
      </c>
      <c r="I8" s="10">
        <v>186</v>
      </c>
      <c r="J8" s="13">
        <f>E8/C8</f>
        <v>0.34771573604060912</v>
      </c>
      <c r="K8" s="22">
        <v>0.47199999999999998</v>
      </c>
    </row>
    <row r="9" spans="1:11" ht="15.75" thickBot="1" x14ac:dyDescent="0.3">
      <c r="A9" s="15">
        <v>34007601102</v>
      </c>
      <c r="B9" s="11">
        <v>6011.02</v>
      </c>
      <c r="C9" s="12">
        <v>1625</v>
      </c>
      <c r="D9" s="10">
        <v>3.56</v>
      </c>
      <c r="E9" s="10">
        <v>670</v>
      </c>
      <c r="F9" s="10">
        <v>96</v>
      </c>
      <c r="G9" s="10">
        <v>574</v>
      </c>
      <c r="H9" s="10">
        <v>387</v>
      </c>
      <c r="I9" s="10">
        <v>359</v>
      </c>
      <c r="J9" s="13">
        <f>E9/C9</f>
        <v>0.41230769230769232</v>
      </c>
      <c r="K9" s="22">
        <v>0.38500000000000001</v>
      </c>
    </row>
    <row r="10" spans="1:11" ht="15.75" thickBot="1" x14ac:dyDescent="0.3">
      <c r="A10" s="15">
        <v>34007601200</v>
      </c>
      <c r="B10" s="11">
        <v>6012</v>
      </c>
      <c r="C10" s="12">
        <v>1951</v>
      </c>
      <c r="D10" s="10">
        <v>3.23</v>
      </c>
      <c r="E10" s="10">
        <v>740</v>
      </c>
      <c r="F10" s="10">
        <v>120</v>
      </c>
      <c r="G10" s="10">
        <v>620</v>
      </c>
      <c r="H10" s="10">
        <v>352</v>
      </c>
      <c r="I10" s="10">
        <v>335</v>
      </c>
      <c r="J10" s="13">
        <f>E10/C10</f>
        <v>0.37929267042542286</v>
      </c>
      <c r="K10" s="22">
        <v>0.26300000000000001</v>
      </c>
    </row>
    <row r="11" spans="1:11" ht="15.75" thickBot="1" x14ac:dyDescent="0.3">
      <c r="A11" s="15">
        <v>34007601300</v>
      </c>
      <c r="B11" s="11">
        <v>6013</v>
      </c>
      <c r="C11" s="12">
        <v>1672</v>
      </c>
      <c r="D11" s="10">
        <v>2.87</v>
      </c>
      <c r="E11" s="10">
        <v>814</v>
      </c>
      <c r="F11" s="10">
        <v>185</v>
      </c>
      <c r="G11" s="10">
        <v>629</v>
      </c>
      <c r="H11" s="10">
        <v>358</v>
      </c>
      <c r="I11" s="10">
        <v>780</v>
      </c>
      <c r="J11" s="13">
        <f>E11/C11</f>
        <v>0.48684210526315791</v>
      </c>
      <c r="K11" s="22">
        <v>0.44700000000000001</v>
      </c>
    </row>
    <row r="12" spans="1:11" ht="15.75" thickBot="1" x14ac:dyDescent="0.3">
      <c r="A12" s="15">
        <v>34007601400</v>
      </c>
      <c r="B12" s="11">
        <v>6014</v>
      </c>
      <c r="C12" s="12">
        <v>1595</v>
      </c>
      <c r="D12" s="10">
        <v>2.9</v>
      </c>
      <c r="E12" s="10">
        <v>701</v>
      </c>
      <c r="F12" s="10">
        <v>123</v>
      </c>
      <c r="G12" s="10">
        <v>578</v>
      </c>
      <c r="H12" s="10">
        <v>92</v>
      </c>
      <c r="I12" s="10">
        <v>531</v>
      </c>
      <c r="J12" s="13">
        <f>E12/C12</f>
        <v>0.43949843260188087</v>
      </c>
      <c r="K12" s="22">
        <v>0.49</v>
      </c>
    </row>
    <row r="13" spans="1:11" ht="15.75" thickBot="1" x14ac:dyDescent="0.3">
      <c r="A13" s="15">
        <v>34007601500</v>
      </c>
      <c r="B13" s="11">
        <v>6015</v>
      </c>
      <c r="C13" s="12">
        <v>2194</v>
      </c>
      <c r="D13" s="10">
        <v>2.6</v>
      </c>
      <c r="E13" s="10">
        <v>976</v>
      </c>
      <c r="F13" s="10">
        <v>104</v>
      </c>
      <c r="G13" s="10">
        <v>872</v>
      </c>
      <c r="H13" s="10">
        <v>291</v>
      </c>
      <c r="I13" s="10">
        <v>870</v>
      </c>
      <c r="J13" s="13">
        <f>E13/C13</f>
        <v>0.44484958979033729</v>
      </c>
      <c r="K13" s="22">
        <v>0.40600000000000003</v>
      </c>
    </row>
    <row r="14" spans="1:11" ht="15.75" thickBot="1" x14ac:dyDescent="0.3">
      <c r="A14" s="15">
        <v>34007601600</v>
      </c>
      <c r="B14" s="11">
        <v>6016</v>
      </c>
      <c r="C14" s="10">
        <v>864</v>
      </c>
      <c r="D14" s="10">
        <v>2.72</v>
      </c>
      <c r="E14" s="10">
        <v>445</v>
      </c>
      <c r="F14" s="10">
        <v>16</v>
      </c>
      <c r="G14" s="10">
        <v>429</v>
      </c>
      <c r="H14" s="10">
        <v>42</v>
      </c>
      <c r="I14" s="10">
        <v>365</v>
      </c>
      <c r="J14" s="13">
        <f>E14/C14</f>
        <v>0.51504629629629628</v>
      </c>
      <c r="K14" s="22">
        <v>0.45400000000000001</v>
      </c>
    </row>
    <row r="15" spans="1:11" ht="15.75" thickBot="1" x14ac:dyDescent="0.3">
      <c r="A15" s="15">
        <v>34007601700</v>
      </c>
      <c r="B15" s="11">
        <v>6017</v>
      </c>
      <c r="C15" s="12">
        <v>1294</v>
      </c>
      <c r="D15" s="10">
        <v>2.46</v>
      </c>
      <c r="E15" s="10">
        <v>681</v>
      </c>
      <c r="F15" s="10">
        <v>49</v>
      </c>
      <c r="G15" s="10">
        <v>632</v>
      </c>
      <c r="H15" s="10">
        <v>91</v>
      </c>
      <c r="I15" s="10">
        <v>716</v>
      </c>
      <c r="J15" s="13">
        <f>E15/C15</f>
        <v>0.52627511591962906</v>
      </c>
      <c r="K15" s="22">
        <v>0.628</v>
      </c>
    </row>
    <row r="16" spans="1:11" ht="15.75" thickBot="1" x14ac:dyDescent="0.3">
      <c r="A16" s="15" t="s">
        <v>84</v>
      </c>
      <c r="B16" s="11">
        <v>6018</v>
      </c>
      <c r="C16" s="10">
        <v>435</v>
      </c>
      <c r="D16" s="10">
        <v>3.14</v>
      </c>
      <c r="E16" s="10">
        <v>160</v>
      </c>
      <c r="F16" s="10">
        <v>25</v>
      </c>
      <c r="G16" s="10">
        <v>135</v>
      </c>
      <c r="H16" s="10">
        <v>22</v>
      </c>
      <c r="I16" s="10">
        <v>126</v>
      </c>
      <c r="J16" s="13">
        <f>E16/C16</f>
        <v>0.36781609195402298</v>
      </c>
      <c r="K16" s="22">
        <v>0.38400000000000001</v>
      </c>
    </row>
    <row r="17" spans="1:11" ht="15.75" thickBot="1" x14ac:dyDescent="0.3">
      <c r="A17" s="15">
        <v>34007601900</v>
      </c>
      <c r="B17" s="11">
        <v>6019</v>
      </c>
      <c r="C17" s="12">
        <v>1064</v>
      </c>
      <c r="D17" s="10">
        <v>2.98</v>
      </c>
      <c r="E17" s="10">
        <v>543</v>
      </c>
      <c r="F17" s="10">
        <v>34</v>
      </c>
      <c r="G17" s="10">
        <v>509</v>
      </c>
      <c r="H17" s="10">
        <v>135</v>
      </c>
      <c r="I17" s="10">
        <v>336</v>
      </c>
      <c r="J17" s="13">
        <f>E17/C17</f>
        <v>0.51033834586466165</v>
      </c>
      <c r="K17" s="22">
        <v>0.57999999999999996</v>
      </c>
    </row>
    <row r="18" spans="1:11" ht="15.75" thickBot="1" x14ac:dyDescent="0.3">
      <c r="A18" s="15">
        <v>34007602000</v>
      </c>
      <c r="B18" s="11">
        <v>6020</v>
      </c>
      <c r="C18" s="12">
        <v>2346</v>
      </c>
      <c r="D18" s="10">
        <v>2.71</v>
      </c>
      <c r="E18" s="12">
        <v>1266</v>
      </c>
      <c r="F18" s="10">
        <v>125</v>
      </c>
      <c r="G18" s="12">
        <v>1141</v>
      </c>
      <c r="H18" s="10">
        <v>225</v>
      </c>
      <c r="I18" s="10">
        <v>676</v>
      </c>
      <c r="J18" s="13">
        <f>E18/C18</f>
        <v>0.53964194373401531</v>
      </c>
      <c r="K18" s="22">
        <v>0.39800000000000002</v>
      </c>
    </row>
    <row r="19" spans="1:11" ht="15.75" thickBot="1" x14ac:dyDescent="0.3">
      <c r="A19" s="15">
        <v>34007610300</v>
      </c>
      <c r="B19" s="11">
        <v>6103</v>
      </c>
      <c r="C19" s="12">
        <v>1034</v>
      </c>
      <c r="D19" s="10">
        <v>1.67</v>
      </c>
      <c r="E19" s="10">
        <v>158</v>
      </c>
      <c r="F19" s="10">
        <v>0</v>
      </c>
      <c r="G19" s="10">
        <v>158</v>
      </c>
      <c r="H19" s="10">
        <v>70</v>
      </c>
      <c r="I19" s="10">
        <v>338</v>
      </c>
      <c r="J19" s="13">
        <f>E19/C19</f>
        <v>0.15280464216634429</v>
      </c>
      <c r="K19" s="22">
        <v>0.17299999999999999</v>
      </c>
    </row>
    <row r="20" spans="1:11" ht="15.75" thickBot="1" x14ac:dyDescent="0.3">
      <c r="A20" s="15">
        <v>34007610400</v>
      </c>
      <c r="B20" s="11">
        <v>6104</v>
      </c>
      <c r="C20" s="12">
        <v>1187</v>
      </c>
      <c r="D20" s="10">
        <v>3.2</v>
      </c>
      <c r="E20" s="10">
        <v>570</v>
      </c>
      <c r="F20" s="10">
        <v>84</v>
      </c>
      <c r="G20" s="10">
        <v>486</v>
      </c>
      <c r="H20" s="10">
        <v>195</v>
      </c>
      <c r="I20" s="10">
        <v>555</v>
      </c>
      <c r="J20" s="13">
        <f>E20/C20</f>
        <v>0.48020219039595619</v>
      </c>
      <c r="K20" s="22">
        <v>0.46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Age</vt:lpstr>
      <vt:lpstr>Race</vt:lpstr>
      <vt:lpstr>Income</vt:lpstr>
      <vt:lpstr>Poverty</vt:lpstr>
      <vt:lpstr>Education</vt:lpstr>
      <vt:lpstr>Language</vt:lpstr>
      <vt:lpstr>Immigration</vt:lpstr>
      <vt:lpstr>Households</vt:lpstr>
      <vt:lpstr>Unemployment</vt:lpstr>
      <vt:lpstr>ALL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Beatty</dc:creator>
  <cp:lastModifiedBy>Robert Beatty</cp:lastModifiedBy>
  <dcterms:created xsi:type="dcterms:W3CDTF">2017-08-09T16:05:23Z</dcterms:created>
  <dcterms:modified xsi:type="dcterms:W3CDTF">2017-10-06T17:17:18Z</dcterms:modified>
</cp:coreProperties>
</file>