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9B12ABA-10B1-4207-955B-A1232D196E6D}" xr6:coauthVersionLast="46" xr6:coauthVersionMax="46" xr10:uidLastSave="{00000000-0000-0000-0000-000000000000}"/>
  <bookViews>
    <workbookView xWindow="-120" yWindow="-120" windowWidth="20730" windowHeight="11160" firstSheet="10" activeTab="10" xr2:uid="{00000000-000D-0000-FFFF-FFFF00000000}"/>
  </bookViews>
  <sheets>
    <sheet name="2017" sheetId="1" r:id="rId1"/>
    <sheet name="2017 Refined" sheetId="6" r:id="rId2"/>
    <sheet name="2018" sheetId="2" r:id="rId3"/>
    <sheet name="2018 Refined" sheetId="8" r:id="rId4"/>
    <sheet name="2019" sheetId="3" state="hidden" r:id="rId5"/>
    <sheet name="2019 Refined" sheetId="9" state="hidden" r:id="rId6"/>
    <sheet name="2020" sheetId="4" state="hidden" r:id="rId7"/>
    <sheet name="2020 refined" sheetId="10" state="hidden" r:id="rId8"/>
    <sheet name="Motor ratings" sheetId="5" state="hidden" r:id="rId9"/>
    <sheet name="Chart" sheetId="7" state="hidden" r:id="rId10"/>
    <sheet name="Combined downtime" sheetId="12" r:id="rId11"/>
    <sheet name="Sorted Downtime" sheetId="13" r:id="rId12"/>
  </sheets>
  <definedNames>
    <definedName name="_xlnm._FilterDatabase" localSheetId="11" hidden="1">'Sorted Downtime'!$B$3:$J$162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3" l="1"/>
  <c r="G73" i="13"/>
  <c r="G6" i="13"/>
  <c r="G72" i="13"/>
  <c r="G71" i="13"/>
  <c r="G70" i="13"/>
  <c r="G69" i="13"/>
  <c r="G68" i="13"/>
  <c r="G67" i="13"/>
  <c r="G66" i="13"/>
  <c r="G151" i="13"/>
  <c r="G65" i="13"/>
  <c r="G77" i="13"/>
  <c r="G161" i="13"/>
  <c r="G64" i="13"/>
  <c r="G81" i="13"/>
  <c r="G63" i="13"/>
  <c r="G76" i="13"/>
  <c r="G62" i="13"/>
  <c r="G61" i="13"/>
  <c r="G60" i="13"/>
  <c r="G59" i="13"/>
  <c r="G150" i="13"/>
  <c r="G149" i="13"/>
  <c r="G148" i="13"/>
  <c r="G147" i="13"/>
  <c r="G146" i="13"/>
  <c r="G145" i="13"/>
  <c r="G58" i="13"/>
  <c r="G144" i="13"/>
  <c r="G143" i="13"/>
  <c r="G80" i="13"/>
  <c r="G142" i="13"/>
  <c r="G141" i="13"/>
  <c r="G160" i="13"/>
  <c r="G57" i="13"/>
  <c r="G140" i="13"/>
  <c r="G56" i="13"/>
  <c r="G55" i="13"/>
  <c r="G54" i="13"/>
  <c r="G139" i="13"/>
  <c r="G53" i="13"/>
  <c r="G138" i="13"/>
  <c r="G17" i="13"/>
  <c r="G79" i="13"/>
  <c r="G137" i="13"/>
  <c r="G136" i="13"/>
  <c r="G135" i="13"/>
  <c r="G52" i="13"/>
  <c r="G159" i="13"/>
  <c r="G51" i="13"/>
  <c r="G134" i="13"/>
  <c r="G133" i="13"/>
  <c r="G75" i="13"/>
  <c r="G132" i="13"/>
  <c r="G131" i="13"/>
  <c r="G158" i="13"/>
  <c r="G157" i="13"/>
  <c r="G50" i="13"/>
  <c r="G49" i="13"/>
  <c r="G156" i="13"/>
  <c r="G48" i="13"/>
  <c r="G47" i="13"/>
  <c r="G16" i="13"/>
  <c r="G46" i="13"/>
  <c r="G130" i="13"/>
  <c r="G129" i="13"/>
  <c r="G128" i="13"/>
  <c r="G127" i="13"/>
  <c r="G45" i="13"/>
  <c r="G44" i="13"/>
  <c r="G78" i="13"/>
  <c r="G126" i="13"/>
  <c r="G125" i="13"/>
  <c r="G124" i="13"/>
  <c r="G123" i="13"/>
  <c r="G122" i="13"/>
  <c r="G5" i="13"/>
  <c r="G43" i="13"/>
  <c r="G121" i="13"/>
  <c r="G120" i="13"/>
  <c r="G119" i="13"/>
  <c r="G118" i="13"/>
  <c r="G117" i="13"/>
  <c r="G42" i="13"/>
  <c r="G116" i="13"/>
  <c r="G41" i="13"/>
  <c r="G155" i="13"/>
  <c r="G115" i="13"/>
  <c r="G15" i="13"/>
  <c r="G114" i="13"/>
  <c r="G113" i="13"/>
  <c r="G112" i="13"/>
  <c r="G111" i="13"/>
  <c r="G110" i="13"/>
  <c r="G40" i="13"/>
  <c r="G109" i="13"/>
  <c r="G108" i="13"/>
  <c r="G107" i="13"/>
  <c r="G106" i="13"/>
  <c r="G18" i="13"/>
  <c r="G105" i="13"/>
  <c r="G39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14" i="13"/>
  <c r="G154" i="13"/>
  <c r="G38" i="13"/>
  <c r="G37" i="13"/>
  <c r="G36" i="13"/>
  <c r="G35" i="13"/>
  <c r="G34" i="13"/>
  <c r="G88" i="13"/>
  <c r="G87" i="13"/>
  <c r="G33" i="13"/>
  <c r="G86" i="13"/>
  <c r="G153" i="13"/>
  <c r="G32" i="13"/>
  <c r="G13" i="13"/>
  <c r="G31" i="13"/>
  <c r="G30" i="13"/>
  <c r="G29" i="13"/>
  <c r="G8" i="13"/>
  <c r="G7" i="13"/>
  <c r="G4" i="13"/>
  <c r="G28" i="13"/>
  <c r="G27" i="13"/>
  <c r="G26" i="13"/>
  <c r="G12" i="13"/>
  <c r="G25" i="13"/>
  <c r="G24" i="13"/>
  <c r="G23" i="13"/>
  <c r="G22" i="13"/>
  <c r="G21" i="13"/>
  <c r="G162" i="13"/>
  <c r="G152" i="13"/>
  <c r="G85" i="13"/>
  <c r="G84" i="13"/>
  <c r="G83" i="13"/>
  <c r="G82" i="13"/>
  <c r="G11" i="13"/>
  <c r="G10" i="13"/>
  <c r="G9" i="13"/>
  <c r="G20" i="13"/>
  <c r="H19" i="13"/>
  <c r="G19" i="13"/>
  <c r="G162" i="12" l="1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J8" i="7" l="1"/>
  <c r="J9" i="7"/>
  <c r="J10" i="7"/>
  <c r="J7" i="7"/>
  <c r="I8" i="7"/>
  <c r="I9" i="7"/>
  <c r="I10" i="7"/>
  <c r="I7" i="7"/>
  <c r="M21" i="5" l="1"/>
  <c r="M15" i="5"/>
  <c r="G85" i="12" l="1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H4" i="12"/>
  <c r="G4" i="12"/>
  <c r="G48" i="10" l="1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26" i="6" l="1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H4" i="6"/>
  <c r="G4" i="6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4" i="4"/>
  <c r="H24" i="3" l="1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5" i="3"/>
  <c r="H26" i="3"/>
  <c r="H27" i="3"/>
  <c r="H28" i="3"/>
  <c r="H29" i="3"/>
  <c r="H30" i="3"/>
  <c r="H31" i="3"/>
  <c r="H32" i="3"/>
  <c r="H33" i="3"/>
  <c r="H34" i="3"/>
  <c r="H35" i="3"/>
  <c r="H4" i="3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5" i="2"/>
  <c r="H4" i="2"/>
  <c r="H26" i="1" l="1"/>
  <c r="H25" i="1"/>
  <c r="H24" i="1" l="1"/>
  <c r="H23" i="1"/>
  <c r="H22" i="1" l="1"/>
  <c r="H21" i="1" l="1"/>
  <c r="H20" i="1" l="1"/>
  <c r="H19" i="1"/>
  <c r="H18" i="1"/>
  <c r="H17" i="1"/>
  <c r="H16" i="1" l="1"/>
  <c r="H15" i="1" l="1"/>
  <c r="H14" i="1" l="1"/>
  <c r="H13" i="1"/>
  <c r="H12" i="1" l="1"/>
  <c r="H11" i="1" l="1"/>
  <c r="H10" i="1"/>
  <c r="H9" i="1"/>
  <c r="H8" i="1"/>
  <c r="H7" i="1"/>
  <c r="H6" i="1"/>
  <c r="H5" i="1"/>
  <c r="I4" i="1" l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B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Shut down started on 21st for the remaining part of the month</t>
        </r>
      </text>
    </comment>
    <comment ref="B5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Shutdown started on 30th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B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Shutdown extended to 8th</t>
        </r>
      </text>
    </comment>
  </commentList>
</comments>
</file>

<file path=xl/sharedStrings.xml><?xml version="1.0" encoding="utf-8"?>
<sst xmlns="http://schemas.openxmlformats.org/spreadsheetml/2006/main" count="2800" uniqueCount="265">
  <si>
    <t>MONTH</t>
  </si>
  <si>
    <t>DATE</t>
  </si>
  <si>
    <t>EQUIPMENT</t>
  </si>
  <si>
    <t>DESCRIPTION</t>
  </si>
  <si>
    <t>DURATION (HRS)</t>
  </si>
  <si>
    <t>D.T CATEGORY</t>
  </si>
  <si>
    <t>SECTION</t>
  </si>
  <si>
    <t>REMEDY</t>
  </si>
  <si>
    <t>JAN</t>
  </si>
  <si>
    <t>Roller Press</t>
  </si>
  <si>
    <t>Patching the bin</t>
  </si>
  <si>
    <t>PLANNED</t>
  </si>
  <si>
    <t>MECH</t>
  </si>
  <si>
    <t>Patching with hardox plate</t>
  </si>
  <si>
    <t>MAR</t>
  </si>
  <si>
    <t>Panel fault</t>
  </si>
  <si>
    <t>INCIDENT</t>
  </si>
  <si>
    <t>ELEC</t>
  </si>
  <si>
    <t>Dedusting the breakers</t>
  </si>
  <si>
    <t>Recirculation fan</t>
  </si>
  <si>
    <t>recirculation fan winding temperature high.</t>
  </si>
  <si>
    <t>Mechanical cooling using a fan</t>
  </si>
  <si>
    <t>Changing cooling fan for recirculation fan</t>
  </si>
  <si>
    <t>Cooling fan replacement</t>
  </si>
  <si>
    <t>Roller press Bucket elevator</t>
  </si>
  <si>
    <t>Inspection</t>
  </si>
  <si>
    <t>Buckets repair/replacement</t>
  </si>
  <si>
    <t>Inspection/repair</t>
  </si>
  <si>
    <t>APRIL</t>
  </si>
  <si>
    <t>Repair deformed buckets</t>
  </si>
  <si>
    <t>Repair of deformed buckets</t>
  </si>
  <si>
    <t>MAY</t>
  </si>
  <si>
    <t>Separator</t>
  </si>
  <si>
    <t>Arresting leakage</t>
  </si>
  <si>
    <t>separator dedusting fan</t>
  </si>
  <si>
    <t>high vibration of separator dedusting fan.</t>
  </si>
  <si>
    <t>Impellers cleaning</t>
  </si>
  <si>
    <t>JUNE</t>
  </si>
  <si>
    <t>Rollers inspection</t>
  </si>
  <si>
    <t>None</t>
  </si>
  <si>
    <t>JULY</t>
  </si>
  <si>
    <t>Roller press</t>
  </si>
  <si>
    <t>RP front bearing temperature of  move roller(motor)high.</t>
  </si>
  <si>
    <t>Bearings cleaning, mechanical cooling</t>
  </si>
  <si>
    <t>AUG</t>
  </si>
  <si>
    <t>Rollers Repair</t>
  </si>
  <si>
    <t>Filling with weld</t>
  </si>
  <si>
    <t>Hydraulic pipe burst</t>
  </si>
  <si>
    <t>Pipe replacement</t>
  </si>
  <si>
    <t>High Vibrations</t>
  </si>
  <si>
    <t>PROCESS</t>
  </si>
  <si>
    <t>SEP</t>
  </si>
  <si>
    <t>Right temperature of move roller high</t>
  </si>
  <si>
    <t>OCT</t>
  </si>
  <si>
    <t>Lubrication fault</t>
  </si>
  <si>
    <t>Tightening loose sensors</t>
  </si>
  <si>
    <t>NOV</t>
  </si>
  <si>
    <t>High motor bearing temperature</t>
  </si>
  <si>
    <t>Cyclones</t>
  </si>
  <si>
    <t>Blockage</t>
  </si>
  <si>
    <t>Unblocking by hammering</t>
  </si>
  <si>
    <t>DEC</t>
  </si>
  <si>
    <t>High voltage cabinet</t>
  </si>
  <si>
    <t>High currents</t>
  </si>
  <si>
    <t>Replacing faulty cabinet accessories</t>
  </si>
  <si>
    <t>The back bearing temperature of fix roller over limit.</t>
  </si>
  <si>
    <t>Depressurizing the system</t>
  </si>
  <si>
    <t>Vibrations</t>
  </si>
  <si>
    <t>Motor allignment</t>
  </si>
  <si>
    <t>High vibrations due to coating</t>
  </si>
  <si>
    <t>separator</t>
  </si>
  <si>
    <t>Reject path blockage</t>
  </si>
  <si>
    <t>unblocking by hammering</t>
  </si>
  <si>
    <t>Bottom bearings inspection and repair</t>
  </si>
  <si>
    <t>Bearing replaced</t>
  </si>
  <si>
    <t>Low oil level</t>
  </si>
  <si>
    <t>Oil top up</t>
  </si>
  <si>
    <t>FB</t>
  </si>
  <si>
    <t>High boot level</t>
  </si>
  <si>
    <t>Materials removal</t>
  </si>
  <si>
    <t>APR</t>
  </si>
  <si>
    <t>Oil leakage from move roller oil station</t>
  </si>
  <si>
    <t>Sealiong of leaks</t>
  </si>
  <si>
    <t>Fixed roller hydraulic pressure high fault</t>
  </si>
  <si>
    <t>Automation</t>
  </si>
  <si>
    <t>High skew</t>
  </si>
  <si>
    <t>Fixing back the bearing and repairing the torn casing</t>
  </si>
  <si>
    <t>Maintenance</t>
  </si>
  <si>
    <t>Buckets repair/replacement and servicing the bearings and drives</t>
  </si>
  <si>
    <t>Sprocket replacement</t>
  </si>
  <si>
    <t>Replaced NDE sprocket</t>
  </si>
  <si>
    <t>Teflons snap</t>
  </si>
  <si>
    <t>Teflons replacement</t>
  </si>
  <si>
    <t>Electrical fault</t>
  </si>
  <si>
    <t>Panel reset and cleaning of breakers</t>
  </si>
  <si>
    <t>Abnormal noise</t>
  </si>
  <si>
    <t>Inspection and buckets repair</t>
  </si>
  <si>
    <t>Roler Press</t>
  </si>
  <si>
    <t>Start-up failure due to electrical fault</t>
  </si>
  <si>
    <t>Tightening loose cable connections</t>
  </si>
  <si>
    <t>Repair</t>
  </si>
  <si>
    <t>Replacement of worn buckets and chain links</t>
  </si>
  <si>
    <t>Repair of worn out buckets and chain links</t>
  </si>
  <si>
    <t>Counter weight roller press bolt loose</t>
  </si>
  <si>
    <t>Tightening the loose bolt</t>
  </si>
  <si>
    <t>Material leakage</t>
  </si>
  <si>
    <t>Arresting leakage by patching</t>
  </si>
  <si>
    <t>Discharge chute blocked by piece of bucket</t>
  </si>
  <si>
    <t>Inspection and bucket removal</t>
  </si>
  <si>
    <t>High voltage cabinet fault</t>
  </si>
  <si>
    <t>Trip due to power fluctuation</t>
  </si>
  <si>
    <t>Process inspection</t>
  </si>
  <si>
    <t>Plates inspection</t>
  </si>
  <si>
    <t>Counter weight loose</t>
  </si>
  <si>
    <t>Fastening loose bolts</t>
  </si>
  <si>
    <t>High move roller current alarm</t>
  </si>
  <si>
    <t>PLC fault reset</t>
  </si>
  <si>
    <t>Discharge blockage</t>
  </si>
  <si>
    <t xml:space="preserve">Buckets repair/replacement </t>
  </si>
  <si>
    <t>Roller press move roller high current alarm</t>
  </si>
  <si>
    <t>No fault identified, only system reset</t>
  </si>
  <si>
    <t>Material removal</t>
  </si>
  <si>
    <t>2017 DOWNTIME DATA</t>
  </si>
  <si>
    <t>Repair/maintenance</t>
  </si>
  <si>
    <t>Fixing one of the bottom bearings</t>
  </si>
  <si>
    <t>Bearing replacement</t>
  </si>
  <si>
    <t>Refixing loose bearing</t>
  </si>
  <si>
    <t>FEB</t>
  </si>
  <si>
    <t xml:space="preserve">Roller press </t>
  </si>
  <si>
    <t>Hydraulic oil leakage</t>
  </si>
  <si>
    <t>Arresting the leakage</t>
  </si>
  <si>
    <t>Hydraulic oil pipe repair</t>
  </si>
  <si>
    <t>Repair of broken hydraulic pipe</t>
  </si>
  <si>
    <t>Temperature of fixed roller high</t>
  </si>
  <si>
    <t>False alarm</t>
  </si>
  <si>
    <t>Counter weight broken</t>
  </si>
  <si>
    <t>Welding of counter weight</t>
  </si>
  <si>
    <t>Pneumatic system failure</t>
  </si>
  <si>
    <t>Pneumatic cylinders servicing</t>
  </si>
  <si>
    <t>Inspection/cleaning</t>
  </si>
  <si>
    <t>Cleaning of impellers</t>
  </si>
  <si>
    <t>Material Leakage</t>
  </si>
  <si>
    <t>Patching the worn part</t>
  </si>
  <si>
    <t>Displacement fault</t>
  </si>
  <si>
    <t>System reset</t>
  </si>
  <si>
    <t>Replace failed accumulator</t>
  </si>
  <si>
    <t>Accumulator replacement</t>
  </si>
  <si>
    <t>Rejects path blockage</t>
  </si>
  <si>
    <t>Motor failure</t>
  </si>
  <si>
    <t>Motor replacement</t>
  </si>
  <si>
    <t>Roller presss</t>
  </si>
  <si>
    <t>Loose plummer block</t>
  </si>
  <si>
    <t>Refixing the plummer block</t>
  </si>
  <si>
    <t>Discharge chute worn</t>
  </si>
  <si>
    <t>Low left side hydraulic pressure</t>
  </si>
  <si>
    <t>Tightening the loose sensor</t>
  </si>
  <si>
    <t>Roller press bin worn</t>
  </si>
  <si>
    <t>Overload</t>
  </si>
  <si>
    <t>Emptying the equipment using auxiliary drive</t>
  </si>
  <si>
    <t>NDE shaft worn</t>
  </si>
  <si>
    <t>Shaft replacement</t>
  </si>
  <si>
    <t>2018 DOWNTIME DATA</t>
  </si>
  <si>
    <t>RP tripped due to fix roller motor temp high.</t>
  </si>
  <si>
    <t>Allowed to cool naturally</t>
  </si>
  <si>
    <t>High temperature</t>
  </si>
  <si>
    <t>Lubrication</t>
  </si>
  <si>
    <t>Right hydraulic pipe snapped</t>
  </si>
  <si>
    <t>fixing the pipe</t>
  </si>
  <si>
    <t>Material back rush to the boot</t>
  </si>
  <si>
    <t>Repair the worn discharge lip</t>
  </si>
  <si>
    <t>Correct the feedback fault</t>
  </si>
  <si>
    <t>Removing material at the boot</t>
  </si>
  <si>
    <t>Inspecting/adjusting the pressure sensors</t>
  </si>
  <si>
    <t>Open the separator and remove the material</t>
  </si>
  <si>
    <t>Chain Allignment</t>
  </si>
  <si>
    <t>Counter weight snapped</t>
  </si>
  <si>
    <t>Welding back the counterweight supports</t>
  </si>
  <si>
    <t>Replacing the pipe</t>
  </si>
  <si>
    <t>Bin blockage</t>
  </si>
  <si>
    <t>Inspect bin discharge</t>
  </si>
  <si>
    <t>Run elevator on auxilliary drive to empty</t>
  </si>
  <si>
    <t>Lost Run Signal</t>
  </si>
  <si>
    <t>Inspection and tightening loose nuts</t>
  </si>
  <si>
    <t>Elevator hold back fault</t>
  </si>
  <si>
    <t>fixing the hold back</t>
  </si>
  <si>
    <t>Move roller high winding temperature</t>
  </si>
  <si>
    <t>Reset the temperature sensor</t>
  </si>
  <si>
    <t>One of the motors failed</t>
  </si>
  <si>
    <t>Replacing the motor</t>
  </si>
  <si>
    <t>Roller vibrations</t>
  </si>
  <si>
    <t>Fixed roller lubrication station leakage</t>
  </si>
  <si>
    <t>Fixing the pipe</t>
  </si>
  <si>
    <t>Move roller pressure switch fault</t>
  </si>
  <si>
    <t>Replacing the pressure switch</t>
  </si>
  <si>
    <t>Roller Press Bin</t>
  </si>
  <si>
    <t>Leakage</t>
  </si>
  <si>
    <t>Fixed roller high temperature</t>
  </si>
  <si>
    <t>Greasing the roller bearings</t>
  </si>
  <si>
    <t>Material blockage</t>
  </si>
  <si>
    <t xml:space="preserve">Removal of material </t>
  </si>
  <si>
    <t>Rollers alignment</t>
  </si>
  <si>
    <t>Oil leakage</t>
  </si>
  <si>
    <t>Inspecting the buckets for resistance</t>
  </si>
  <si>
    <t>Motor electrical fault</t>
  </si>
  <si>
    <t>Motors inspection</t>
  </si>
  <si>
    <t>Motor back bearing overheating</t>
  </si>
  <si>
    <t>Opening and greasing the back bearing</t>
  </si>
  <si>
    <t>Adjust the displacement</t>
  </si>
  <si>
    <t>Cyclones airslide</t>
  </si>
  <si>
    <t>Airslide blockage</t>
  </si>
  <si>
    <t>Deblocking cement from the airslide</t>
  </si>
  <si>
    <t>Stop</t>
  </si>
  <si>
    <t>Start</t>
  </si>
  <si>
    <t>Hours</t>
  </si>
  <si>
    <t>Downtime (hrs)</t>
  </si>
  <si>
    <t>Responsible</t>
  </si>
  <si>
    <t>DURATION</t>
  </si>
  <si>
    <t xml:space="preserve">Start </t>
  </si>
  <si>
    <t>Duration</t>
  </si>
  <si>
    <t>Right pressure low</t>
  </si>
  <si>
    <t>Downtime</t>
  </si>
  <si>
    <t>Year</t>
  </si>
  <si>
    <t>downtime (hrs)</t>
  </si>
  <si>
    <t>Ball Mill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</si>
  <si>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ROLEER PRESS CIRCUIT</t>
    </r>
  </si>
  <si>
    <t>Qtty</t>
  </si>
  <si>
    <t>Rating (KW)</t>
  </si>
  <si>
    <t>Total rating (KW)</t>
  </si>
  <si>
    <t>Price</t>
  </si>
  <si>
    <t>Est. Lead time</t>
  </si>
  <si>
    <r>
      <t>(a)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Roller press bucket elevator motors (M3306 &amp; M3307)</t>
    </r>
  </si>
  <si>
    <t>Roller press circuit</t>
  </si>
  <si>
    <r>
      <t>(b)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Motors for both rolllers (Fixed &amp; Move)</t>
    </r>
  </si>
  <si>
    <t>bucket elevator motors</t>
  </si>
  <si>
    <r>
      <t>(c)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Recirculation fan motor</t>
    </r>
  </si>
  <si>
    <t>Move and fixed rollers</t>
  </si>
  <si>
    <r>
      <t>(d)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Lubrication motors- the oil stations</t>
    </r>
  </si>
  <si>
    <t>Recirculation fan cooling</t>
  </si>
  <si>
    <r>
      <t>(e)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M3318 (Separator bag filter motor)</t>
    </r>
  </si>
  <si>
    <t>Lubrication (oil station)</t>
  </si>
  <si>
    <t>Cyclones airslide blower</t>
  </si>
  <si>
    <t>Magnetic separator</t>
  </si>
  <si>
    <t>Rollers hydraulic pump</t>
  </si>
  <si>
    <t>Roller press pneumatic door</t>
  </si>
  <si>
    <t>Separator Bag filter</t>
  </si>
  <si>
    <t>Total</t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</si>
  <si>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MILL CIRCUIT</t>
    </r>
  </si>
  <si>
    <t>Mill Circuit</t>
  </si>
  <si>
    <r>
      <t>(a)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Main motor</t>
    </r>
  </si>
  <si>
    <t>Mill drive</t>
  </si>
  <si>
    <r>
      <t>(b)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Mill outlet airslide blower</t>
    </r>
  </si>
  <si>
    <t>Mill airslide blower</t>
  </si>
  <si>
    <r>
      <t>(c)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Lubrication motors- the oil stations</t>
    </r>
  </si>
  <si>
    <t>M3320 (mill bag filter motor</t>
  </si>
  <si>
    <t>Mill bag filter</t>
  </si>
  <si>
    <t>Failure Frequency</t>
  </si>
  <si>
    <t>Average Downtime (hrs)</t>
  </si>
  <si>
    <t>DOWNTIME DATA</t>
  </si>
  <si>
    <t>2019 DOWNTIME DATA</t>
  </si>
  <si>
    <t>2020 DOWNTIME DATA</t>
  </si>
  <si>
    <t>Subsystem</t>
  </si>
  <si>
    <t>Total Downtime</t>
  </si>
  <si>
    <t>Pre-grinding unit</t>
  </si>
  <si>
    <t>D.T Category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</si>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</sst>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\ h:mm"/>
    <numFmt numFmtId="165" formatCode="h:mm:ss\ 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8"/>
      <color theme="1"/>
      <name val="Tahoma"/>
      <family val="2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4" fillId="0" borderId="0" xfId="0" applyFont="1"/>
    <xf numFmtId="0" fontId="0" fillId="0" borderId="14" xfId="0" applyBorder="1"/>
    <xf numFmtId="0" fontId="3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0" xfId="0" applyFont="1" applyFill="1" applyBorder="1"/>
    <xf numFmtId="0" fontId="0" fillId="0" borderId="20" xfId="0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5" xfId="0" applyBorder="1"/>
    <xf numFmtId="0" fontId="5" fillId="0" borderId="26" xfId="0" applyFont="1" applyFill="1" applyBorder="1" applyAlignment="1">
      <alignment horizontal="left" wrapText="1"/>
    </xf>
    <xf numFmtId="0" fontId="0" fillId="0" borderId="21" xfId="0" applyBorder="1"/>
    <xf numFmtId="0" fontId="0" fillId="0" borderId="27" xfId="0" applyBorder="1"/>
    <xf numFmtId="0" fontId="0" fillId="0" borderId="26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5" fillId="0" borderId="1" xfId="0" applyFont="1" applyFill="1" applyBorder="1" applyAlignment="1">
      <alignment horizontal="left" wrapText="1"/>
    </xf>
    <xf numFmtId="22" fontId="0" fillId="0" borderId="0" xfId="0" applyNumberFormat="1"/>
    <xf numFmtId="0" fontId="3" fillId="0" borderId="15" xfId="0" applyFont="1" applyBorder="1" applyAlignment="1"/>
    <xf numFmtId="164" fontId="0" fillId="0" borderId="0" xfId="0" applyNumberFormat="1"/>
    <xf numFmtId="165" fontId="0" fillId="0" borderId="9" xfId="0" applyNumberFormat="1" applyBorder="1"/>
    <xf numFmtId="2" fontId="0" fillId="0" borderId="9" xfId="0" applyNumberFormat="1" applyBorder="1"/>
    <xf numFmtId="14" fontId="0" fillId="0" borderId="9" xfId="0" applyNumberFormat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13" xfId="0" applyBorder="1" applyAlignment="1">
      <alignment horizontal="center" vertical="center"/>
    </xf>
    <xf numFmtId="21" fontId="0" fillId="0" borderId="1" xfId="0" applyNumberFormat="1" applyBorder="1"/>
    <xf numFmtId="0" fontId="0" fillId="0" borderId="12" xfId="0" applyBorder="1" applyAlignment="1">
      <alignment horizontal="center" vertical="center"/>
    </xf>
    <xf numFmtId="165" fontId="0" fillId="0" borderId="7" xfId="0" applyNumberFormat="1" applyBorder="1"/>
    <xf numFmtId="14" fontId="0" fillId="0" borderId="14" xfId="0" applyNumberFormat="1" applyBorder="1"/>
    <xf numFmtId="14" fontId="0" fillId="0" borderId="26" xfId="0" applyNumberFormat="1" applyBorder="1"/>
    <xf numFmtId="14" fontId="0" fillId="0" borderId="29" xfId="0" applyNumberFormat="1" applyBorder="1"/>
    <xf numFmtId="165" fontId="0" fillId="0" borderId="7" xfId="0" applyNumberFormat="1" applyFont="1" applyFill="1" applyBorder="1" applyAlignment="1">
      <alignment horizontal="left" wrapText="1"/>
    </xf>
    <xf numFmtId="0" fontId="0" fillId="0" borderId="11" xfId="0" applyBorder="1" applyAlignment="1">
      <alignment horizontal="center"/>
    </xf>
    <xf numFmtId="1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23" xfId="0" applyBorder="1"/>
    <xf numFmtId="14" fontId="0" fillId="0" borderId="34" xfId="0" applyNumberFormat="1" applyBorder="1"/>
    <xf numFmtId="0" fontId="0" fillId="0" borderId="34" xfId="0" applyBorder="1"/>
    <xf numFmtId="165" fontId="0" fillId="0" borderId="35" xfId="0" applyNumberFormat="1" applyFont="1" applyFill="1" applyBorder="1" applyAlignment="1">
      <alignment horizontal="left" wrapText="1"/>
    </xf>
    <xf numFmtId="0" fontId="0" fillId="0" borderId="36" xfId="0" applyBorder="1"/>
    <xf numFmtId="0" fontId="0" fillId="0" borderId="37" xfId="0" applyBorder="1"/>
    <xf numFmtId="165" fontId="0" fillId="0" borderId="26" xfId="0" applyNumberFormat="1" applyFont="1" applyFill="1" applyBorder="1" applyAlignment="1">
      <alignment horizontal="left" wrapText="1"/>
    </xf>
    <xf numFmtId="164" fontId="0" fillId="0" borderId="38" xfId="0" applyNumberFormat="1" applyBorder="1"/>
    <xf numFmtId="165" fontId="0" fillId="0" borderId="1" xfId="0" applyNumberFormat="1" applyFont="1" applyFill="1" applyBorder="1" applyAlignment="1">
      <alignment horizontal="left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14" fontId="0" fillId="0" borderId="30" xfId="0" applyNumberFormat="1" applyBorder="1"/>
    <xf numFmtId="0" fontId="0" fillId="0" borderId="38" xfId="0" applyBorder="1"/>
    <xf numFmtId="22" fontId="0" fillId="0" borderId="38" xfId="0" applyNumberFormat="1" applyBorder="1"/>
    <xf numFmtId="165" fontId="0" fillId="0" borderId="38" xfId="0" applyNumberFormat="1" applyBorder="1"/>
    <xf numFmtId="2" fontId="0" fillId="0" borderId="38" xfId="0" applyNumberFormat="1" applyBorder="1"/>
    <xf numFmtId="14" fontId="0" fillId="0" borderId="28" xfId="0" applyNumberFormat="1" applyBorder="1"/>
    <xf numFmtId="0" fontId="0" fillId="0" borderId="0" xfId="0" applyBorder="1"/>
    <xf numFmtId="164" fontId="0" fillId="0" borderId="0" xfId="0" applyNumberFormat="1" applyBorder="1"/>
    <xf numFmtId="22" fontId="0" fillId="0" borderId="0" xfId="0" applyNumberFormat="1" applyBorder="1"/>
    <xf numFmtId="165" fontId="0" fillId="0" borderId="0" xfId="0" applyNumberFormat="1" applyBorder="1"/>
    <xf numFmtId="14" fontId="0" fillId="0" borderId="32" xfId="0" applyNumberFormat="1" applyBorder="1"/>
    <xf numFmtId="0" fontId="0" fillId="0" borderId="39" xfId="0" applyBorder="1"/>
    <xf numFmtId="165" fontId="0" fillId="0" borderId="39" xfId="0" applyNumberFormat="1" applyBorder="1"/>
    <xf numFmtId="21" fontId="0" fillId="0" borderId="38" xfId="0" applyNumberFormat="1" applyBorder="1"/>
    <xf numFmtId="21" fontId="0" fillId="0" borderId="0" xfId="0" applyNumberFormat="1" applyBorder="1"/>
    <xf numFmtId="21" fontId="0" fillId="0" borderId="40" xfId="0" applyNumberFormat="1" applyBorder="1"/>
    <xf numFmtId="14" fontId="0" fillId="0" borderId="19" xfId="0" applyNumberFormat="1" applyBorder="1"/>
    <xf numFmtId="0" fontId="0" fillId="0" borderId="40" xfId="0" applyBorder="1"/>
    <xf numFmtId="165" fontId="0" fillId="0" borderId="40" xfId="0" applyNumberFormat="1" applyBorder="1"/>
    <xf numFmtId="0" fontId="5" fillId="0" borderId="38" xfId="0" applyFont="1" applyFill="1" applyBorder="1" applyAlignment="1">
      <alignment horizontal="left" wrapText="1"/>
    </xf>
    <xf numFmtId="165" fontId="0" fillId="0" borderId="38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165" fontId="0" fillId="0" borderId="0" xfId="0" applyNumberFormat="1" applyFont="1" applyFill="1" applyBorder="1" applyAlignment="1">
      <alignment horizontal="left" wrapText="1"/>
    </xf>
    <xf numFmtId="0" fontId="0" fillId="0" borderId="41" xfId="0" applyBorder="1"/>
    <xf numFmtId="0" fontId="6" fillId="0" borderId="0" xfId="0" applyFont="1"/>
    <xf numFmtId="0" fontId="6" fillId="0" borderId="43" xfId="0" applyFont="1" applyBorder="1"/>
    <xf numFmtId="0" fontId="6" fillId="0" borderId="47" xfId="0" applyFont="1" applyBorder="1"/>
    <xf numFmtId="0" fontId="6" fillId="0" borderId="42" xfId="0" applyFont="1" applyBorder="1"/>
    <xf numFmtId="0" fontId="6" fillId="0" borderId="44" xfId="0" applyFont="1" applyBorder="1"/>
    <xf numFmtId="0" fontId="6" fillId="0" borderId="25" xfId="0" applyFont="1" applyBorder="1"/>
    <xf numFmtId="0" fontId="6" fillId="0" borderId="45" xfId="0" applyFont="1" applyBorder="1"/>
    <xf numFmtId="0" fontId="6" fillId="0" borderId="4" xfId="0" applyFont="1" applyBorder="1"/>
    <xf numFmtId="0" fontId="6" fillId="0" borderId="46" xfId="0" applyFont="1" applyBorder="1"/>
    <xf numFmtId="0" fontId="6" fillId="0" borderId="6" xfId="0" applyFont="1" applyBorder="1"/>
    <xf numFmtId="0" fontId="0" fillId="0" borderId="0" xfId="0" applyAlignment="1">
      <alignment horizontal="left" vertical="center" indent="5"/>
    </xf>
    <xf numFmtId="0" fontId="0" fillId="0" borderId="48" xfId="0" applyBorder="1"/>
    <xf numFmtId="0" fontId="0" fillId="0" borderId="49" xfId="0" applyBorder="1"/>
    <xf numFmtId="0" fontId="0" fillId="0" borderId="47" xfId="0" applyBorder="1"/>
    <xf numFmtId="0" fontId="9" fillId="0" borderId="0" xfId="0" applyFont="1" applyAlignment="1">
      <alignment horizontal="left" vertical="center" indent="5"/>
    </xf>
    <xf numFmtId="0" fontId="7" fillId="0" borderId="50" xfId="0" applyFont="1" applyBorder="1"/>
    <xf numFmtId="0" fontId="0" fillId="0" borderId="51" xfId="0" applyBorder="1"/>
    <xf numFmtId="0" fontId="0" fillId="0" borderId="52" xfId="0" applyBorder="1"/>
    <xf numFmtId="0" fontId="0" fillId="0" borderId="50" xfId="0" applyBorder="1"/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indent="5"/>
    </xf>
    <xf numFmtId="0" fontId="0" fillId="0" borderId="54" xfId="0" applyBorder="1"/>
    <xf numFmtId="0" fontId="0" fillId="0" borderId="55" xfId="0" applyBorder="1"/>
    <xf numFmtId="0" fontId="3" fillId="0" borderId="50" xfId="0" applyFont="1" applyBorder="1"/>
    <xf numFmtId="0" fontId="3" fillId="0" borderId="51" xfId="0" applyFont="1" applyBorder="1"/>
    <xf numFmtId="0" fontId="3" fillId="0" borderId="53" xfId="0" applyFont="1" applyBorder="1"/>
    <xf numFmtId="0" fontId="3" fillId="0" borderId="54" xfId="0" applyFont="1" applyBorder="1"/>
    <xf numFmtId="0" fontId="6" fillId="0" borderId="59" xfId="0" applyFont="1" applyBorder="1"/>
    <xf numFmtId="0" fontId="6" fillId="0" borderId="60" xfId="0" applyFont="1" applyBorder="1"/>
    <xf numFmtId="0" fontId="6" fillId="0" borderId="61" xfId="0" applyFont="1" applyBorder="1"/>
    <xf numFmtId="0" fontId="6" fillId="0" borderId="62" xfId="0" applyFont="1" applyFill="1" applyBorder="1"/>
    <xf numFmtId="0" fontId="6" fillId="0" borderId="3" xfId="0" applyFont="1" applyFill="1" applyBorder="1"/>
    <xf numFmtId="2" fontId="6" fillId="0" borderId="3" xfId="0" applyNumberFormat="1" applyFont="1" applyBorder="1"/>
    <xf numFmtId="2" fontId="6" fillId="0" borderId="4" xfId="0" applyNumberFormat="1" applyFont="1" applyBorder="1"/>
    <xf numFmtId="0" fontId="6" fillId="0" borderId="49" xfId="0" applyFont="1" applyFill="1" applyBorder="1"/>
    <xf numFmtId="0" fontId="6" fillId="0" borderId="47" xfId="0" applyFont="1" applyFill="1" applyBorder="1"/>
    <xf numFmtId="0" fontId="6" fillId="0" borderId="63" xfId="0" applyFont="1" applyFill="1" applyBorder="1"/>
    <xf numFmtId="0" fontId="6" fillId="0" borderId="64" xfId="0" applyFont="1" applyFill="1" applyBorder="1"/>
    <xf numFmtId="2" fontId="6" fillId="0" borderId="64" xfId="0" applyNumberFormat="1" applyFont="1" applyBorder="1"/>
    <xf numFmtId="2" fontId="6" fillId="0" borderId="65" xfId="0" applyNumberFormat="1" applyFont="1" applyBorder="1"/>
    <xf numFmtId="0" fontId="6" fillId="0" borderId="66" xfId="0" applyFont="1" applyFill="1" applyBorder="1"/>
    <xf numFmtId="0" fontId="6" fillId="0" borderId="5" xfId="0" applyFont="1" applyFill="1" applyBorder="1"/>
    <xf numFmtId="2" fontId="6" fillId="0" borderId="5" xfId="0" applyNumberFormat="1" applyFont="1" applyBorder="1"/>
    <xf numFmtId="2" fontId="6" fillId="0" borderId="6" xfId="0" applyNumberFormat="1" applyFont="1" applyBorder="1"/>
    <xf numFmtId="2" fontId="0" fillId="0" borderId="0" xfId="0" applyNumberFormat="1" applyBorder="1"/>
    <xf numFmtId="0" fontId="3" fillId="0" borderId="28" xfId="0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6" fillId="0" borderId="5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Downtime Analysis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Chart!$E$5:$E$6</c:f>
              <c:strCache>
                <c:ptCount val="2"/>
                <c:pt idx="0">
                  <c:v>downtime (hrs)</c:v>
                </c:pt>
                <c:pt idx="1">
                  <c:v>Pre-grinding 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Chart!$E$7:$E$10</c:f>
              <c:numCache>
                <c:formatCode>General</c:formatCode>
                <c:ptCount val="4"/>
                <c:pt idx="0">
                  <c:v>128.9</c:v>
                </c:pt>
                <c:pt idx="1">
                  <c:v>448.5</c:v>
                </c:pt>
                <c:pt idx="2">
                  <c:v>136.94</c:v>
                </c:pt>
                <c:pt idx="3">
                  <c:v>229.48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E-4CE9-B482-DBE54F105418}"/>
            </c:ext>
          </c:extLst>
        </c:ser>
        <c:ser>
          <c:idx val="1"/>
          <c:order val="1"/>
          <c:tx>
            <c:strRef>
              <c:f>Chart!$F$5:$F$6</c:f>
              <c:strCache>
                <c:ptCount val="2"/>
                <c:pt idx="0">
                  <c:v>downtime (hrs)</c:v>
                </c:pt>
                <c:pt idx="1">
                  <c:v>Ball Mill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Chart!$F$7:$F$10</c:f>
              <c:numCache>
                <c:formatCode>General</c:formatCode>
                <c:ptCount val="4"/>
                <c:pt idx="0">
                  <c:v>142.4</c:v>
                </c:pt>
                <c:pt idx="1">
                  <c:v>193.56</c:v>
                </c:pt>
                <c:pt idx="2">
                  <c:v>81.680000000000007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E-4CE9-B482-DBE54F105418}"/>
            </c:ext>
          </c:extLst>
        </c:ser>
        <c:ser>
          <c:idx val="2"/>
          <c:order val="2"/>
          <c:tx>
            <c:strRef>
              <c:f>Chart!$G$5:$G$6</c:f>
              <c:strCache>
                <c:ptCount val="2"/>
                <c:pt idx="0">
                  <c:v>Failure Frequency</c:v>
                </c:pt>
                <c:pt idx="1">
                  <c:v>Pre-grinding unit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Chart!$G$7:$G$10</c:f>
              <c:numCache>
                <c:formatCode>General</c:formatCode>
                <c:ptCount val="4"/>
                <c:pt idx="0">
                  <c:v>23</c:v>
                </c:pt>
                <c:pt idx="1">
                  <c:v>59</c:v>
                </c:pt>
                <c:pt idx="2">
                  <c:v>32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E-4CE9-B482-DBE54F105418}"/>
            </c:ext>
          </c:extLst>
        </c:ser>
        <c:ser>
          <c:idx val="3"/>
          <c:order val="3"/>
          <c:tx>
            <c:strRef>
              <c:f>Chart!$H$5:$H$6</c:f>
              <c:strCache>
                <c:ptCount val="2"/>
                <c:pt idx="0">
                  <c:v>Failure Frequency</c:v>
                </c:pt>
                <c:pt idx="1">
                  <c:v>Ball Mill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Chart!$H$7:$H$10</c:f>
              <c:numCache>
                <c:formatCode>General</c:formatCode>
                <c:ptCount val="4"/>
                <c:pt idx="0">
                  <c:v>27</c:v>
                </c:pt>
                <c:pt idx="1">
                  <c:v>32</c:v>
                </c:pt>
                <c:pt idx="2">
                  <c:v>22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E-4CE9-B482-DBE54F105418}"/>
            </c:ext>
          </c:extLst>
        </c:ser>
        <c:ser>
          <c:idx val="4"/>
          <c:order val="4"/>
          <c:tx>
            <c:strRef>
              <c:f>Chart!$I$5:$I$6</c:f>
              <c:strCache>
                <c:ptCount val="2"/>
                <c:pt idx="0">
                  <c:v>Average Downtime (hrs)</c:v>
                </c:pt>
                <c:pt idx="1">
                  <c:v>Pre-grinding unit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Chart!$I$7:$I$10</c:f>
              <c:numCache>
                <c:formatCode>0.00</c:formatCode>
                <c:ptCount val="4"/>
                <c:pt idx="0">
                  <c:v>5.6043478260869568</c:v>
                </c:pt>
                <c:pt idx="1">
                  <c:v>7.601694915254237</c:v>
                </c:pt>
                <c:pt idx="2">
                  <c:v>4.2793749999999999</c:v>
                </c:pt>
                <c:pt idx="3">
                  <c:v>4.988695652173913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E-4CE9-B482-DBE54F105418}"/>
            </c:ext>
          </c:extLst>
        </c:ser>
        <c:ser>
          <c:idx val="5"/>
          <c:order val="5"/>
          <c:tx>
            <c:strRef>
              <c:f>Chart!$J$5:$J$6</c:f>
              <c:strCache>
                <c:ptCount val="2"/>
                <c:pt idx="0">
                  <c:v>Average Downtime (hrs)</c:v>
                </c:pt>
                <c:pt idx="1">
                  <c:v>Ball Mill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Chart!$J$7:$J$10</c:f>
              <c:numCache>
                <c:formatCode>0.00</c:formatCode>
                <c:ptCount val="4"/>
                <c:pt idx="0">
                  <c:v>5.2740740740740746</c:v>
                </c:pt>
                <c:pt idx="1">
                  <c:v>6.0487500000000001</c:v>
                </c:pt>
                <c:pt idx="2">
                  <c:v>3.7127272727272729</c:v>
                </c:pt>
                <c:pt idx="3">
                  <c:v>4.5526315789473681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E-4CE9-B482-DBE54F10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42144"/>
        <c:axId val="66743680"/>
      </c:lineChart>
      <c:catAx>
        <c:axId val="667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3680"/>
        <c:crosses val="autoZero"/>
        <c:auto val="1"/>
        <c:lblAlgn val="ctr"/>
        <c:lblOffset val="100"/>
        <c:noMultiLvlLbl val="0"/>
      </c:catAx>
      <c:valAx>
        <c:axId val="667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Failure</a:t>
            </a:r>
            <a:r>
              <a:rPr lang="en-US" baseline="0"/>
              <a:t> Distribution of pre-grinding system components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6286555930153E-2"/>
          <c:y val="0.27435737528490822"/>
          <c:w val="0.83327426888139688"/>
          <c:h val="0.72431947611434078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Chart!$E$41:$E$49</c:f>
              <c:strCache>
                <c:ptCount val="9"/>
                <c:pt idx="0">
                  <c:v>Cyclones</c:v>
                </c:pt>
                <c:pt idx="1">
                  <c:v>Cyclones airslide</c:v>
                </c:pt>
                <c:pt idx="2">
                  <c:v>High voltage cabinet</c:v>
                </c:pt>
                <c:pt idx="3">
                  <c:v>Recirculation fan</c:v>
                </c:pt>
                <c:pt idx="4">
                  <c:v>Roler Press</c:v>
                </c:pt>
                <c:pt idx="5">
                  <c:v>Roller Press Bin</c:v>
                </c:pt>
                <c:pt idx="6">
                  <c:v>Roller press Bucket elevator</c:v>
                </c:pt>
                <c:pt idx="7">
                  <c:v>Separator</c:v>
                </c:pt>
                <c:pt idx="8">
                  <c:v>separator dedusting fan</c:v>
                </c:pt>
              </c:strCache>
            </c:strRef>
          </c:cat>
          <c:val>
            <c:numRef>
              <c:f>Chart!$F$41:$F$49</c:f>
              <c:numCache>
                <c:formatCode>General</c:formatCode>
                <c:ptCount val="9"/>
                <c:pt idx="0">
                  <c:v>4.58</c:v>
                </c:pt>
                <c:pt idx="1">
                  <c:v>2.25</c:v>
                </c:pt>
                <c:pt idx="2">
                  <c:v>20.420000000000002</c:v>
                </c:pt>
                <c:pt idx="3">
                  <c:v>24.5</c:v>
                </c:pt>
                <c:pt idx="4">
                  <c:v>303.42</c:v>
                </c:pt>
                <c:pt idx="5">
                  <c:v>2</c:v>
                </c:pt>
                <c:pt idx="6">
                  <c:v>600.83000000000004</c:v>
                </c:pt>
                <c:pt idx="7">
                  <c:v>32.5</c:v>
                </c:pt>
                <c:pt idx="8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B-4233-9876-066C3212300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Downtime</a:t>
            </a:r>
            <a:r>
              <a:rPr lang="en-US" baseline="0"/>
              <a:t> due to pre-grinding system components failure</a:t>
            </a:r>
            <a:endParaRPr lang="en-US"/>
          </a:p>
        </c:rich>
      </c:tx>
      <c:layout>
        <c:manualLayout>
          <c:xMode val="edge"/>
          <c:yMode val="edge"/>
          <c:x val="0.13541949120059574"/>
          <c:y val="1.844167551479864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Chart!$E$41:$E$49</c:f>
              <c:strCache>
                <c:ptCount val="9"/>
                <c:pt idx="0">
                  <c:v>Cyclones</c:v>
                </c:pt>
                <c:pt idx="1">
                  <c:v>Cyclones airslide</c:v>
                </c:pt>
                <c:pt idx="2">
                  <c:v>High voltage cabinet</c:v>
                </c:pt>
                <c:pt idx="3">
                  <c:v>Recirculation fan</c:v>
                </c:pt>
                <c:pt idx="4">
                  <c:v>Roler Press</c:v>
                </c:pt>
                <c:pt idx="5">
                  <c:v>Roller Press Bin</c:v>
                </c:pt>
                <c:pt idx="6">
                  <c:v>Roller press Bucket elevator</c:v>
                </c:pt>
                <c:pt idx="7">
                  <c:v>Separator</c:v>
                </c:pt>
                <c:pt idx="8">
                  <c:v>separator dedusting fan</c:v>
                </c:pt>
              </c:strCache>
            </c:strRef>
          </c:cat>
          <c:val>
            <c:numRef>
              <c:f>Chart!$F$41:$F$49</c:f>
              <c:numCache>
                <c:formatCode>General</c:formatCode>
                <c:ptCount val="9"/>
                <c:pt idx="0">
                  <c:v>4.58</c:v>
                </c:pt>
                <c:pt idx="1">
                  <c:v>2.25</c:v>
                </c:pt>
                <c:pt idx="2">
                  <c:v>20.420000000000002</c:v>
                </c:pt>
                <c:pt idx="3">
                  <c:v>24.5</c:v>
                </c:pt>
                <c:pt idx="4">
                  <c:v>303.42</c:v>
                </c:pt>
                <c:pt idx="5">
                  <c:v>2</c:v>
                </c:pt>
                <c:pt idx="6">
                  <c:v>600.83000000000004</c:v>
                </c:pt>
                <c:pt idx="7">
                  <c:v>32.5</c:v>
                </c:pt>
                <c:pt idx="8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E-484D-99DC-0B4726015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1872"/>
        <c:axId val="42753408"/>
      </c:barChart>
      <c:catAx>
        <c:axId val="4275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753408"/>
        <c:crosses val="autoZero"/>
        <c:auto val="1"/>
        <c:lblAlgn val="ctr"/>
        <c:lblOffset val="100"/>
        <c:noMultiLvlLbl val="0"/>
      </c:catAx>
      <c:valAx>
        <c:axId val="42753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751872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12</xdr:row>
      <xdr:rowOff>9524</xdr:rowOff>
    </xdr:from>
    <xdr:to>
      <xdr:col>9</xdr:col>
      <xdr:colOff>866774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38</xdr:row>
      <xdr:rowOff>128586</xdr:rowOff>
    </xdr:from>
    <xdr:to>
      <xdr:col>14</xdr:col>
      <xdr:colOff>9525</xdr:colOff>
      <xdr:row>60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61</xdr:row>
      <xdr:rowOff>42862</xdr:rowOff>
    </xdr:from>
    <xdr:to>
      <xdr:col>14</xdr:col>
      <xdr:colOff>28575</xdr:colOff>
      <xdr:row>79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40:F49" totalsRowShown="0">
  <autoFilter ref="E40:F49" xr:uid="{00000000-0009-0000-0100-000001000000}"/>
  <tableColumns count="2">
    <tableColumn id="1" xr3:uid="{00000000-0010-0000-0000-000001000000}" name="Subsystem"/>
    <tableColumn id="2" xr3:uid="{00000000-0010-0000-0000-000002000000}" name="Total Down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opLeftCell="A19" zoomScaleNormal="100" workbookViewId="0">
      <selection activeCell="E33" sqref="E33"/>
    </sheetView>
  </sheetViews>
  <sheetFormatPr defaultRowHeight="15" x14ac:dyDescent="0.25"/>
  <cols>
    <col min="3" max="3" width="16.140625" customWidth="1"/>
    <col min="4" max="4" width="27.7109375" customWidth="1"/>
    <col min="5" max="5" width="52.7109375" customWidth="1"/>
    <col min="6" max="6" width="15.7109375" customWidth="1"/>
    <col min="7" max="7" width="18.85546875" customWidth="1"/>
    <col min="8" max="8" width="10.28515625" customWidth="1"/>
    <col min="9" max="9" width="16.7109375" customWidth="1"/>
    <col min="10" max="10" width="17.85546875" customWidth="1"/>
    <col min="11" max="11" width="18.28515625" customWidth="1"/>
    <col min="12" max="12" width="37" customWidth="1"/>
  </cols>
  <sheetData>
    <row r="1" spans="2:12" ht="23.25" x14ac:dyDescent="0.35">
      <c r="E1" s="14" t="s">
        <v>122</v>
      </c>
      <c r="F1" s="14"/>
      <c r="G1" s="14"/>
      <c r="H1" s="14"/>
    </row>
    <row r="2" spans="2:12" ht="15.75" thickBot="1" x14ac:dyDescent="0.3"/>
    <row r="3" spans="2:12" ht="15.75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3" t="s">
        <v>211</v>
      </c>
      <c r="G3" s="13" t="s">
        <v>212</v>
      </c>
      <c r="H3" s="38" t="s">
        <v>216</v>
      </c>
      <c r="I3" s="38" t="s">
        <v>4</v>
      </c>
      <c r="J3" s="13" t="s">
        <v>5</v>
      </c>
      <c r="K3" s="16" t="s">
        <v>6</v>
      </c>
      <c r="L3" s="22" t="s">
        <v>7</v>
      </c>
    </row>
    <row r="4" spans="2:12" ht="15.75" thickBot="1" x14ac:dyDescent="0.3">
      <c r="B4" s="11" t="s">
        <v>8</v>
      </c>
      <c r="C4" s="42">
        <v>42742</v>
      </c>
      <c r="D4" s="8" t="s">
        <v>9</v>
      </c>
      <c r="E4" s="8" t="s">
        <v>10</v>
      </c>
      <c r="F4" s="39">
        <v>42742.770833333336</v>
      </c>
      <c r="G4" s="37">
        <v>42742.979166666664</v>
      </c>
      <c r="H4" s="40">
        <f t="shared" ref="H4:H26" si="0">G4-F4</f>
        <v>0.20833333332848269</v>
      </c>
      <c r="I4" s="41">
        <f>(G4-F4)*24</f>
        <v>4.9999999998835847</v>
      </c>
      <c r="J4" s="8" t="s">
        <v>11</v>
      </c>
      <c r="K4" s="17" t="s">
        <v>12</v>
      </c>
      <c r="L4" s="9" t="s">
        <v>13</v>
      </c>
    </row>
    <row r="5" spans="2:12" ht="15.75" thickBot="1" x14ac:dyDescent="0.3">
      <c r="B5" s="142" t="s">
        <v>14</v>
      </c>
      <c r="C5" s="43">
        <v>42795</v>
      </c>
      <c r="D5" s="1" t="s">
        <v>9</v>
      </c>
      <c r="E5" s="1" t="s">
        <v>15</v>
      </c>
      <c r="F5" s="39">
        <v>42795.916666666664</v>
      </c>
      <c r="G5" s="37">
        <v>42795.972222222219</v>
      </c>
      <c r="H5" s="40">
        <f t="shared" si="0"/>
        <v>5.5555555554747116E-2</v>
      </c>
      <c r="I5" s="1">
        <v>1.33</v>
      </c>
      <c r="J5" s="1" t="s">
        <v>16</v>
      </c>
      <c r="K5" s="18" t="s">
        <v>17</v>
      </c>
      <c r="L5" s="2" t="s">
        <v>18</v>
      </c>
    </row>
    <row r="6" spans="2:12" ht="15.75" thickBot="1" x14ac:dyDescent="0.3">
      <c r="B6" s="144"/>
      <c r="C6" s="44">
        <v>42797</v>
      </c>
      <c r="D6" s="3" t="s">
        <v>19</v>
      </c>
      <c r="E6" s="3" t="s">
        <v>20</v>
      </c>
      <c r="F6" s="39">
        <v>42798.708333333336</v>
      </c>
      <c r="G6" s="39">
        <v>42798.784722222219</v>
      </c>
      <c r="H6" s="40">
        <f t="shared" si="0"/>
        <v>7.6388888883229811E-2</v>
      </c>
      <c r="I6" s="3">
        <v>1.83</v>
      </c>
      <c r="J6" s="3" t="s">
        <v>16</v>
      </c>
      <c r="K6" s="19" t="s">
        <v>17</v>
      </c>
      <c r="L6" s="4" t="s">
        <v>21</v>
      </c>
    </row>
    <row r="7" spans="2:12" ht="15.75" thickBot="1" x14ac:dyDescent="0.3">
      <c r="B7" s="144"/>
      <c r="C7" s="44">
        <v>42798</v>
      </c>
      <c r="D7" s="3" t="s">
        <v>19</v>
      </c>
      <c r="E7" s="3" t="s">
        <v>20</v>
      </c>
      <c r="F7" s="39">
        <v>42799.763888888891</v>
      </c>
      <c r="G7" s="39">
        <v>42799.875</v>
      </c>
      <c r="H7" s="40">
        <f t="shared" si="0"/>
        <v>0.11111111110949423</v>
      </c>
      <c r="I7" s="3">
        <v>2.67</v>
      </c>
      <c r="J7" s="3" t="s">
        <v>16</v>
      </c>
      <c r="K7" s="19" t="s">
        <v>17</v>
      </c>
      <c r="L7" s="4" t="s">
        <v>21</v>
      </c>
    </row>
    <row r="8" spans="2:12" ht="15.75" thickBot="1" x14ac:dyDescent="0.3">
      <c r="B8" s="144"/>
      <c r="C8" s="44">
        <v>42799</v>
      </c>
      <c r="D8" s="3" t="s">
        <v>19</v>
      </c>
      <c r="E8" s="3" t="s">
        <v>22</v>
      </c>
      <c r="F8" s="39">
        <v>42801.451388888891</v>
      </c>
      <c r="G8" s="39">
        <v>42801.597222222219</v>
      </c>
      <c r="H8" s="40">
        <f t="shared" si="0"/>
        <v>0.14583333332848269</v>
      </c>
      <c r="I8" s="3">
        <v>3.5</v>
      </c>
      <c r="J8" s="3" t="s">
        <v>11</v>
      </c>
      <c r="K8" s="19" t="s">
        <v>17</v>
      </c>
      <c r="L8" s="4" t="s">
        <v>23</v>
      </c>
    </row>
    <row r="9" spans="2:12" ht="15.75" thickBot="1" x14ac:dyDescent="0.3">
      <c r="B9" s="144"/>
      <c r="C9" s="44">
        <v>42814</v>
      </c>
      <c r="D9" s="3" t="s">
        <v>24</v>
      </c>
      <c r="E9" s="3" t="s">
        <v>25</v>
      </c>
      <c r="F9" s="39">
        <v>42814.451388888891</v>
      </c>
      <c r="G9" s="39">
        <v>42814.527777777781</v>
      </c>
      <c r="H9" s="40">
        <f t="shared" si="0"/>
        <v>7.6388888890505768E-2</v>
      </c>
      <c r="I9" s="3">
        <v>1.83</v>
      </c>
      <c r="J9" s="3" t="s">
        <v>11</v>
      </c>
      <c r="K9" s="19" t="s">
        <v>12</v>
      </c>
      <c r="L9" s="4" t="s">
        <v>26</v>
      </c>
    </row>
    <row r="10" spans="2:12" ht="15.75" thickBot="1" x14ac:dyDescent="0.3">
      <c r="B10" s="144"/>
      <c r="C10" s="44">
        <v>42817</v>
      </c>
      <c r="D10" s="3" t="s">
        <v>24</v>
      </c>
      <c r="E10" s="3" t="s">
        <v>27</v>
      </c>
      <c r="F10" s="39">
        <v>42817.333333333336</v>
      </c>
      <c r="G10" s="39">
        <v>42818</v>
      </c>
      <c r="H10" s="40">
        <f t="shared" si="0"/>
        <v>0.66666666666424135</v>
      </c>
      <c r="I10" s="3">
        <v>16</v>
      </c>
      <c r="J10" s="3" t="s">
        <v>11</v>
      </c>
      <c r="K10" s="19" t="s">
        <v>12</v>
      </c>
      <c r="L10" s="4" t="s">
        <v>26</v>
      </c>
    </row>
    <row r="11" spans="2:12" ht="15.75" thickBot="1" x14ac:dyDescent="0.3">
      <c r="B11" s="143"/>
      <c r="C11" s="45">
        <v>42818</v>
      </c>
      <c r="D11" s="5" t="s">
        <v>24</v>
      </c>
      <c r="E11" s="5" t="s">
        <v>27</v>
      </c>
      <c r="F11" s="39">
        <v>42818</v>
      </c>
      <c r="G11" s="39">
        <v>42818.0625</v>
      </c>
      <c r="H11" s="40">
        <f t="shared" si="0"/>
        <v>6.25E-2</v>
      </c>
      <c r="I11" s="5">
        <v>1.5</v>
      </c>
      <c r="J11" s="5" t="s">
        <v>11</v>
      </c>
      <c r="K11" s="20" t="s">
        <v>12</v>
      </c>
      <c r="L11" s="4" t="s">
        <v>26</v>
      </c>
    </row>
    <row r="12" spans="2:12" ht="15.75" thickBot="1" x14ac:dyDescent="0.3">
      <c r="B12" s="11" t="s">
        <v>28</v>
      </c>
      <c r="C12" s="42">
        <v>42840</v>
      </c>
      <c r="D12" s="8" t="s">
        <v>24</v>
      </c>
      <c r="E12" s="8" t="s">
        <v>29</v>
      </c>
      <c r="F12" s="39">
        <v>42840.854166666664</v>
      </c>
      <c r="G12" s="39">
        <v>42841.013888888891</v>
      </c>
      <c r="H12" s="40">
        <f t="shared" si="0"/>
        <v>0.15972222222626442</v>
      </c>
      <c r="I12" s="8">
        <v>3.5</v>
      </c>
      <c r="J12" s="8" t="s">
        <v>16</v>
      </c>
      <c r="K12" s="17" t="s">
        <v>12</v>
      </c>
      <c r="L12" s="9" t="s">
        <v>30</v>
      </c>
    </row>
    <row r="13" spans="2:12" ht="15.75" thickBot="1" x14ac:dyDescent="0.3">
      <c r="B13" s="142" t="s">
        <v>31</v>
      </c>
      <c r="C13" s="43">
        <v>42875</v>
      </c>
      <c r="D13" s="1" t="s">
        <v>32</v>
      </c>
      <c r="E13" s="1" t="s">
        <v>33</v>
      </c>
      <c r="F13" s="39">
        <v>42875.326388888891</v>
      </c>
      <c r="G13" s="39">
        <v>42875.520833333336</v>
      </c>
      <c r="H13" s="40">
        <f t="shared" si="0"/>
        <v>0.19444444444525288</v>
      </c>
      <c r="I13" s="1">
        <v>4.67</v>
      </c>
      <c r="J13" s="1" t="s">
        <v>16</v>
      </c>
      <c r="K13" s="18" t="s">
        <v>12</v>
      </c>
      <c r="L13" s="2" t="s">
        <v>13</v>
      </c>
    </row>
    <row r="14" spans="2:12" ht="15.75" thickBot="1" x14ac:dyDescent="0.3">
      <c r="B14" s="143"/>
      <c r="C14" s="45">
        <v>42876</v>
      </c>
      <c r="D14" s="5" t="s">
        <v>34</v>
      </c>
      <c r="E14" s="5" t="s">
        <v>35</v>
      </c>
      <c r="F14" s="39">
        <v>42876.8125</v>
      </c>
      <c r="G14" s="39">
        <v>42876.840277777781</v>
      </c>
      <c r="H14" s="40">
        <f t="shared" si="0"/>
        <v>2.7777777781011537E-2</v>
      </c>
      <c r="I14" s="5">
        <v>0.67</v>
      </c>
      <c r="J14" s="5" t="s">
        <v>16</v>
      </c>
      <c r="K14" s="20" t="s">
        <v>12</v>
      </c>
      <c r="L14" s="6" t="s">
        <v>36</v>
      </c>
    </row>
    <row r="15" spans="2:12" ht="15.75" thickBot="1" x14ac:dyDescent="0.3">
      <c r="B15" s="11" t="s">
        <v>37</v>
      </c>
      <c r="C15" s="42">
        <v>42889</v>
      </c>
      <c r="D15" s="8" t="s">
        <v>9</v>
      </c>
      <c r="E15" s="8" t="s">
        <v>38</v>
      </c>
      <c r="F15" s="39">
        <v>42889.472222222219</v>
      </c>
      <c r="G15" s="39">
        <v>42889.732638888891</v>
      </c>
      <c r="H15" s="40">
        <f t="shared" si="0"/>
        <v>0.26041666667151731</v>
      </c>
      <c r="I15" s="8">
        <v>6.25</v>
      </c>
      <c r="J15" s="8" t="s">
        <v>11</v>
      </c>
      <c r="K15" s="17" t="s">
        <v>12</v>
      </c>
      <c r="L15" s="9" t="s">
        <v>39</v>
      </c>
    </row>
    <row r="16" spans="2:12" ht="15.75" thickBot="1" x14ac:dyDescent="0.3">
      <c r="B16" s="11" t="s">
        <v>40</v>
      </c>
      <c r="C16" s="42">
        <v>42923</v>
      </c>
      <c r="D16" s="8" t="s">
        <v>41</v>
      </c>
      <c r="E16" s="8" t="s">
        <v>42</v>
      </c>
      <c r="F16" s="39">
        <v>42923.34375</v>
      </c>
      <c r="G16" s="39">
        <v>42923.71875</v>
      </c>
      <c r="H16" s="40">
        <f t="shared" si="0"/>
        <v>0.375</v>
      </c>
      <c r="I16" s="8">
        <v>9</v>
      </c>
      <c r="J16" s="8" t="s">
        <v>16</v>
      </c>
      <c r="K16" s="17" t="s">
        <v>17</v>
      </c>
      <c r="L16" s="9" t="s">
        <v>43</v>
      </c>
    </row>
    <row r="17" spans="2:12" ht="15.75" thickBot="1" x14ac:dyDescent="0.3">
      <c r="B17" s="142" t="s">
        <v>44</v>
      </c>
      <c r="C17" s="43">
        <v>42957</v>
      </c>
      <c r="D17" s="1" t="s">
        <v>9</v>
      </c>
      <c r="E17" s="1" t="s">
        <v>45</v>
      </c>
      <c r="F17" s="39">
        <v>42957.375</v>
      </c>
      <c r="G17" s="39">
        <v>42957.916666666664</v>
      </c>
      <c r="H17" s="40">
        <f t="shared" si="0"/>
        <v>0.54166666666424135</v>
      </c>
      <c r="I17" s="1">
        <v>13</v>
      </c>
      <c r="J17" s="1" t="s">
        <v>11</v>
      </c>
      <c r="K17" s="18" t="s">
        <v>12</v>
      </c>
      <c r="L17" s="2" t="s">
        <v>46</v>
      </c>
    </row>
    <row r="18" spans="2:12" ht="15.75" thickBot="1" x14ac:dyDescent="0.3">
      <c r="B18" s="144"/>
      <c r="C18" s="44">
        <v>42958</v>
      </c>
      <c r="D18" s="3" t="s">
        <v>9</v>
      </c>
      <c r="E18" s="3" t="s">
        <v>45</v>
      </c>
      <c r="F18" s="39">
        <v>42958</v>
      </c>
      <c r="G18" s="39">
        <v>42958.805555555555</v>
      </c>
      <c r="H18" s="40">
        <f t="shared" si="0"/>
        <v>0.80555555555474712</v>
      </c>
      <c r="I18" s="3">
        <v>19.329999999999998</v>
      </c>
      <c r="J18" s="3" t="s">
        <v>11</v>
      </c>
      <c r="K18" s="19" t="s">
        <v>12</v>
      </c>
      <c r="L18" s="2" t="s">
        <v>46</v>
      </c>
    </row>
    <row r="19" spans="2:12" ht="15.75" thickBot="1" x14ac:dyDescent="0.3">
      <c r="B19" s="144"/>
      <c r="C19" s="44">
        <v>42959</v>
      </c>
      <c r="D19" s="3" t="s">
        <v>9</v>
      </c>
      <c r="E19" s="3" t="s">
        <v>47</v>
      </c>
      <c r="F19" s="39">
        <v>42959.375</v>
      </c>
      <c r="G19" s="39">
        <v>42959.465277777781</v>
      </c>
      <c r="H19" s="40">
        <f t="shared" si="0"/>
        <v>9.0277777781011537E-2</v>
      </c>
      <c r="I19" s="3">
        <v>2.17</v>
      </c>
      <c r="J19" s="3" t="s">
        <v>16</v>
      </c>
      <c r="K19" s="19" t="s">
        <v>12</v>
      </c>
      <c r="L19" s="4" t="s">
        <v>48</v>
      </c>
    </row>
    <row r="20" spans="2:12" ht="15.75" thickBot="1" x14ac:dyDescent="0.3">
      <c r="B20" s="144"/>
      <c r="C20" s="44">
        <v>42969</v>
      </c>
      <c r="D20" s="3" t="s">
        <v>19</v>
      </c>
      <c r="E20" s="3" t="s">
        <v>49</v>
      </c>
      <c r="F20" s="39">
        <v>42969.711805555555</v>
      </c>
      <c r="G20" s="39">
        <v>42969.798611111109</v>
      </c>
      <c r="H20" s="40">
        <f t="shared" si="0"/>
        <v>8.6805555554747116E-2</v>
      </c>
      <c r="I20" s="3">
        <v>2.08</v>
      </c>
      <c r="J20" s="3" t="s">
        <v>16</v>
      </c>
      <c r="K20" s="19" t="s">
        <v>50</v>
      </c>
      <c r="L20" s="4" t="s">
        <v>36</v>
      </c>
    </row>
    <row r="21" spans="2:12" ht="15.75" thickBot="1" x14ac:dyDescent="0.3">
      <c r="B21" s="10" t="s">
        <v>51</v>
      </c>
      <c r="C21" s="42">
        <v>43004</v>
      </c>
      <c r="D21" s="8" t="s">
        <v>9</v>
      </c>
      <c r="E21" s="8" t="s">
        <v>52</v>
      </c>
      <c r="F21" s="39">
        <v>43004.586805555555</v>
      </c>
      <c r="G21" s="39">
        <v>43004.614583333336</v>
      </c>
      <c r="H21" s="40">
        <f t="shared" si="0"/>
        <v>2.7777777781011537E-2</v>
      </c>
      <c r="I21" s="8">
        <v>0.67</v>
      </c>
      <c r="J21" s="8" t="s">
        <v>16</v>
      </c>
      <c r="K21" s="17" t="s">
        <v>17</v>
      </c>
      <c r="L21" s="9" t="s">
        <v>21</v>
      </c>
    </row>
    <row r="22" spans="2:12" ht="15.75" thickBot="1" x14ac:dyDescent="0.3">
      <c r="B22" s="10" t="s">
        <v>53</v>
      </c>
      <c r="C22" s="42">
        <v>43018</v>
      </c>
      <c r="D22" s="8" t="s">
        <v>9</v>
      </c>
      <c r="E22" s="8" t="s">
        <v>54</v>
      </c>
      <c r="F22" s="39">
        <v>43018.638888888891</v>
      </c>
      <c r="G22" s="39">
        <v>43018.673611111109</v>
      </c>
      <c r="H22" s="40">
        <f t="shared" si="0"/>
        <v>3.4722222218988463E-2</v>
      </c>
      <c r="I22" s="8">
        <v>0.83</v>
      </c>
      <c r="J22" s="8" t="s">
        <v>16</v>
      </c>
      <c r="K22" s="17" t="s">
        <v>17</v>
      </c>
      <c r="L22" s="9" t="s">
        <v>55</v>
      </c>
    </row>
    <row r="23" spans="2:12" ht="15.75" thickBot="1" x14ac:dyDescent="0.3">
      <c r="B23" s="142" t="s">
        <v>56</v>
      </c>
      <c r="C23" s="43">
        <v>43046</v>
      </c>
      <c r="D23" s="1" t="s">
        <v>41</v>
      </c>
      <c r="E23" s="1" t="s">
        <v>57</v>
      </c>
      <c r="F23" s="39">
        <v>43046.479166666664</v>
      </c>
      <c r="G23" s="39">
        <v>43046.905555555553</v>
      </c>
      <c r="H23" s="40">
        <f t="shared" si="0"/>
        <v>0.42638888888905058</v>
      </c>
      <c r="I23" s="1">
        <v>10.23</v>
      </c>
      <c r="J23" s="1" t="s">
        <v>16</v>
      </c>
      <c r="K23" s="18" t="s">
        <v>17</v>
      </c>
      <c r="L23" s="2" t="s">
        <v>21</v>
      </c>
    </row>
    <row r="24" spans="2:12" ht="15.75" thickBot="1" x14ac:dyDescent="0.3">
      <c r="B24" s="143"/>
      <c r="C24" s="45">
        <v>43057</v>
      </c>
      <c r="D24" s="5" t="s">
        <v>58</v>
      </c>
      <c r="E24" s="5" t="s">
        <v>59</v>
      </c>
      <c r="F24" s="39">
        <v>43057.552083333336</v>
      </c>
      <c r="G24" s="39">
        <v>43057.652777777781</v>
      </c>
      <c r="H24" s="40">
        <f t="shared" si="0"/>
        <v>0.10069444444525288</v>
      </c>
      <c r="I24" s="5">
        <v>2.42</v>
      </c>
      <c r="J24" s="5" t="s">
        <v>16</v>
      </c>
      <c r="K24" s="20" t="s">
        <v>50</v>
      </c>
      <c r="L24" s="6" t="s">
        <v>60</v>
      </c>
    </row>
    <row r="25" spans="2:12" ht="15.75" thickBot="1" x14ac:dyDescent="0.3">
      <c r="B25" s="140" t="s">
        <v>61</v>
      </c>
      <c r="C25" s="46">
        <v>43096</v>
      </c>
      <c r="D25" s="7" t="s">
        <v>62</v>
      </c>
      <c r="E25" s="7" t="s">
        <v>63</v>
      </c>
      <c r="F25" s="39">
        <v>43096.625</v>
      </c>
      <c r="G25" s="39">
        <v>43096.958333333336</v>
      </c>
      <c r="H25" s="40">
        <f t="shared" si="0"/>
        <v>0.33333333333575865</v>
      </c>
      <c r="I25" s="7">
        <v>8</v>
      </c>
      <c r="J25" s="7" t="s">
        <v>16</v>
      </c>
      <c r="K25" s="21" t="s">
        <v>17</v>
      </c>
      <c r="L25" s="2" t="s">
        <v>64</v>
      </c>
    </row>
    <row r="26" spans="2:12" ht="15.75" thickBot="1" x14ac:dyDescent="0.3">
      <c r="B26" s="141"/>
      <c r="C26" s="45">
        <v>43097</v>
      </c>
      <c r="D26" s="5" t="s">
        <v>62</v>
      </c>
      <c r="E26" s="5" t="s">
        <v>63</v>
      </c>
      <c r="F26" s="39">
        <v>43097.041666666664</v>
      </c>
      <c r="G26" s="39">
        <v>43097.559027777781</v>
      </c>
      <c r="H26" s="40">
        <f t="shared" si="0"/>
        <v>0.51736111111677019</v>
      </c>
      <c r="I26" s="5">
        <v>12.42</v>
      </c>
      <c r="J26" s="5" t="s">
        <v>16</v>
      </c>
      <c r="K26" s="20" t="s">
        <v>17</v>
      </c>
      <c r="L26" s="6" t="s">
        <v>64</v>
      </c>
    </row>
  </sheetData>
  <mergeCells count="5">
    <mergeCell ref="B25:B26"/>
    <mergeCell ref="B23:B24"/>
    <mergeCell ref="B17:B20"/>
    <mergeCell ref="B13:B14"/>
    <mergeCell ref="B5:B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3:J49"/>
  <sheetViews>
    <sheetView topLeftCell="C57" zoomScaleNormal="100" workbookViewId="0">
      <selection activeCell="D64" sqref="D64"/>
    </sheetView>
  </sheetViews>
  <sheetFormatPr defaultRowHeight="15" x14ac:dyDescent="0.25"/>
  <cols>
    <col min="4" max="4" width="15.28515625" customWidth="1"/>
    <col min="5" max="5" width="20" customWidth="1"/>
    <col min="6" max="6" width="17.28515625" customWidth="1"/>
    <col min="7" max="7" width="20.7109375" bestFit="1" customWidth="1"/>
    <col min="8" max="8" width="10.7109375" bestFit="1" customWidth="1"/>
    <col min="9" max="9" width="20.7109375" bestFit="1" customWidth="1"/>
    <col min="10" max="10" width="15" bestFit="1" customWidth="1"/>
  </cols>
  <sheetData>
    <row r="3" spans="4:10" x14ac:dyDescent="0.25">
      <c r="E3" t="s">
        <v>220</v>
      </c>
    </row>
    <row r="4" spans="4:10" ht="15.75" thickBot="1" x14ac:dyDescent="0.3"/>
    <row r="5" spans="4:10" ht="19.5" thickBot="1" x14ac:dyDescent="0.35">
      <c r="D5" s="94"/>
      <c r="E5" s="153" t="s">
        <v>222</v>
      </c>
      <c r="F5" s="154"/>
      <c r="G5" s="153" t="s">
        <v>255</v>
      </c>
      <c r="H5" s="154"/>
      <c r="I5" s="155" t="s">
        <v>256</v>
      </c>
      <c r="J5" s="154"/>
    </row>
    <row r="6" spans="4:10" ht="18.75" x14ac:dyDescent="0.3">
      <c r="D6" s="95" t="s">
        <v>221</v>
      </c>
      <c r="E6" s="96" t="s">
        <v>262</v>
      </c>
      <c r="F6" s="97" t="s">
        <v>223</v>
      </c>
      <c r="G6" s="96" t="s">
        <v>262</v>
      </c>
      <c r="H6" s="128" t="s">
        <v>223</v>
      </c>
      <c r="I6" s="96" t="s">
        <v>262</v>
      </c>
      <c r="J6" s="129" t="s">
        <v>223</v>
      </c>
    </row>
    <row r="7" spans="4:10" ht="18.75" x14ac:dyDescent="0.3">
      <c r="D7" s="98">
        <v>2017</v>
      </c>
      <c r="E7" s="99">
        <v>128.9</v>
      </c>
      <c r="F7" s="121">
        <v>142.4</v>
      </c>
      <c r="G7" s="130">
        <v>23</v>
      </c>
      <c r="H7" s="131">
        <v>27</v>
      </c>
      <c r="I7" s="132">
        <f t="shared" ref="I7:J10" si="0">E7/G7</f>
        <v>5.6043478260869568</v>
      </c>
      <c r="J7" s="133">
        <f t="shared" si="0"/>
        <v>5.2740740740740746</v>
      </c>
    </row>
    <row r="8" spans="4:10" ht="18.75" x14ac:dyDescent="0.3">
      <c r="D8" s="100">
        <v>2018</v>
      </c>
      <c r="E8" s="101">
        <v>448.5</v>
      </c>
      <c r="F8" s="122">
        <v>193.56</v>
      </c>
      <c r="G8" s="124">
        <v>59</v>
      </c>
      <c r="H8" s="125">
        <v>32</v>
      </c>
      <c r="I8" s="126">
        <f t="shared" si="0"/>
        <v>7.601694915254237</v>
      </c>
      <c r="J8" s="127">
        <f t="shared" si="0"/>
        <v>6.0487500000000001</v>
      </c>
    </row>
    <row r="9" spans="4:10" ht="18.75" x14ac:dyDescent="0.3">
      <c r="D9" s="100">
        <v>2019</v>
      </c>
      <c r="E9" s="101">
        <v>136.94</v>
      </c>
      <c r="F9" s="122">
        <v>81.680000000000007</v>
      </c>
      <c r="G9" s="124">
        <v>32</v>
      </c>
      <c r="H9" s="125">
        <v>22</v>
      </c>
      <c r="I9" s="126">
        <f t="shared" si="0"/>
        <v>4.2793749999999999</v>
      </c>
      <c r="J9" s="127">
        <f t="shared" si="0"/>
        <v>3.7127272727272729</v>
      </c>
    </row>
    <row r="10" spans="4:10" ht="19.5" thickBot="1" x14ac:dyDescent="0.35">
      <c r="D10" s="102">
        <v>2020</v>
      </c>
      <c r="E10" s="103">
        <v>229.48</v>
      </c>
      <c r="F10" s="123">
        <v>173</v>
      </c>
      <c r="G10" s="134">
        <v>46</v>
      </c>
      <c r="H10" s="135">
        <v>38</v>
      </c>
      <c r="I10" s="136">
        <f t="shared" si="0"/>
        <v>4.988695652173913</v>
      </c>
      <c r="J10" s="137">
        <f t="shared" si="0"/>
        <v>4.5526315789473681</v>
      </c>
    </row>
    <row r="40" spans="5:6" ht="15.75" thickBot="1" x14ac:dyDescent="0.3">
      <c r="E40" t="s">
        <v>260</v>
      </c>
      <c r="F40" t="s">
        <v>261</v>
      </c>
    </row>
    <row r="41" spans="5:6" x14ac:dyDescent="0.25">
      <c r="E41" s="71" t="s">
        <v>58</v>
      </c>
      <c r="F41">
        <v>4.58</v>
      </c>
    </row>
    <row r="42" spans="5:6" x14ac:dyDescent="0.25">
      <c r="E42" s="76" t="s">
        <v>208</v>
      </c>
      <c r="F42">
        <v>2.25</v>
      </c>
    </row>
    <row r="43" spans="5:6" x14ac:dyDescent="0.25">
      <c r="E43" s="76" t="s">
        <v>62</v>
      </c>
      <c r="F43">
        <v>20.420000000000002</v>
      </c>
    </row>
    <row r="44" spans="5:6" x14ac:dyDescent="0.25">
      <c r="E44" s="76" t="s">
        <v>19</v>
      </c>
      <c r="F44">
        <v>24.5</v>
      </c>
    </row>
    <row r="45" spans="5:6" x14ac:dyDescent="0.25">
      <c r="E45" s="76" t="s">
        <v>97</v>
      </c>
      <c r="F45">
        <v>303.42</v>
      </c>
    </row>
    <row r="46" spans="5:6" x14ac:dyDescent="0.25">
      <c r="E46" s="76" t="s">
        <v>194</v>
      </c>
      <c r="F46">
        <v>2</v>
      </c>
    </row>
    <row r="47" spans="5:6" x14ac:dyDescent="0.25">
      <c r="E47" s="76" t="s">
        <v>24</v>
      </c>
      <c r="F47">
        <v>600.83000000000004</v>
      </c>
    </row>
    <row r="48" spans="5:6" x14ac:dyDescent="0.25">
      <c r="E48" s="76" t="s">
        <v>32</v>
      </c>
      <c r="F48">
        <v>32.5</v>
      </c>
    </row>
    <row r="49" spans="5:6" x14ac:dyDescent="0.25">
      <c r="E49" s="76" t="s">
        <v>34</v>
      </c>
      <c r="F49">
        <v>0.67</v>
      </c>
    </row>
  </sheetData>
  <mergeCells count="3">
    <mergeCell ref="E5:F5"/>
    <mergeCell ref="I5:J5"/>
    <mergeCell ref="G5:H5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62"/>
  <sheetViews>
    <sheetView tabSelected="1" topLeftCell="A152" zoomScaleNormal="100" workbookViewId="0">
      <selection activeCell="D162" sqref="D162"/>
    </sheetView>
  </sheetViews>
  <sheetFormatPr defaultRowHeight="15" x14ac:dyDescent="0.25"/>
  <cols>
    <col min="2" max="2" width="16.140625" customWidth="1"/>
    <col min="3" max="3" width="27.7109375" customWidth="1"/>
    <col min="4" max="4" width="52.7109375" customWidth="1"/>
    <col min="5" max="5" width="18" bestFit="1" customWidth="1"/>
    <col min="6" max="6" width="18.85546875" customWidth="1"/>
    <col min="7" max="7" width="10.28515625" customWidth="1"/>
    <col min="8" max="8" width="16.7109375" customWidth="1"/>
    <col min="9" max="9" width="18.28515625" customWidth="1"/>
    <col min="10" max="10" width="12.7109375" bestFit="1" customWidth="1"/>
  </cols>
  <sheetData>
    <row r="1" spans="2:10" ht="23.25" x14ac:dyDescent="0.35">
      <c r="D1" s="14" t="s">
        <v>257</v>
      </c>
      <c r="E1" s="14"/>
      <c r="F1" s="14" t="s">
        <v>264</v>
      </c>
      <c r="G1" s="14"/>
    </row>
    <row r="2" spans="2:10" ht="15.75" thickBot="1" x14ac:dyDescent="0.3"/>
    <row r="3" spans="2:10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39" t="s">
        <v>263</v>
      </c>
      <c r="J3" s="139" t="s">
        <v>215</v>
      </c>
    </row>
    <row r="4" spans="2:10" x14ac:dyDescent="0.25">
      <c r="B4" s="70">
        <v>42742</v>
      </c>
      <c r="C4" s="71" t="s">
        <v>9</v>
      </c>
      <c r="D4" s="71" t="s">
        <v>10</v>
      </c>
      <c r="E4" s="66">
        <v>42742.770833333336</v>
      </c>
      <c r="F4" s="72">
        <v>42742.979166666664</v>
      </c>
      <c r="G4" s="73">
        <f t="shared" ref="G4:G67" si="0">F4-E4</f>
        <v>0.20833333332848269</v>
      </c>
      <c r="H4" s="74">
        <f>(F4-E4)*24</f>
        <v>4.9999999998835847</v>
      </c>
      <c r="I4" s="71" t="s">
        <v>16</v>
      </c>
      <c r="J4" s="71" t="s">
        <v>12</v>
      </c>
    </row>
    <row r="5" spans="2:10" x14ac:dyDescent="0.25">
      <c r="B5" s="75">
        <v>42795</v>
      </c>
      <c r="C5" s="76" t="s">
        <v>9</v>
      </c>
      <c r="D5" s="76" t="s">
        <v>15</v>
      </c>
      <c r="E5" s="77">
        <v>42795.916666666664</v>
      </c>
      <c r="F5" s="78">
        <v>42795.972222222219</v>
      </c>
      <c r="G5" s="79">
        <f t="shared" si="0"/>
        <v>5.5555555554747116E-2</v>
      </c>
      <c r="H5" s="76">
        <v>1.33</v>
      </c>
      <c r="I5" s="76" t="s">
        <v>16</v>
      </c>
      <c r="J5" s="76" t="s">
        <v>17</v>
      </c>
    </row>
    <row r="6" spans="2:10" x14ac:dyDescent="0.25">
      <c r="B6" s="75">
        <v>42797</v>
      </c>
      <c r="C6" s="76" t="s">
        <v>19</v>
      </c>
      <c r="D6" s="76" t="s">
        <v>20</v>
      </c>
      <c r="E6" s="77">
        <v>42798.708333333336</v>
      </c>
      <c r="F6" s="77">
        <v>42798.784722222219</v>
      </c>
      <c r="G6" s="79">
        <f t="shared" si="0"/>
        <v>7.6388888883229811E-2</v>
      </c>
      <c r="H6" s="76">
        <v>1.83</v>
      </c>
      <c r="I6" s="76" t="s">
        <v>16</v>
      </c>
      <c r="J6" s="76" t="s">
        <v>17</v>
      </c>
    </row>
    <row r="7" spans="2:10" x14ac:dyDescent="0.25">
      <c r="B7" s="75">
        <v>42798</v>
      </c>
      <c r="C7" s="76" t="s">
        <v>19</v>
      </c>
      <c r="D7" s="76" t="s">
        <v>20</v>
      </c>
      <c r="E7" s="77">
        <v>42799.763888888891</v>
      </c>
      <c r="F7" s="77">
        <v>42799.875</v>
      </c>
      <c r="G7" s="79">
        <f t="shared" si="0"/>
        <v>0.11111111110949423</v>
      </c>
      <c r="H7" s="76">
        <v>2.67</v>
      </c>
      <c r="I7" s="76" t="s">
        <v>16</v>
      </c>
      <c r="J7" s="76" t="s">
        <v>17</v>
      </c>
    </row>
    <row r="8" spans="2:10" x14ac:dyDescent="0.25">
      <c r="B8" s="75">
        <v>42799</v>
      </c>
      <c r="C8" s="76" t="s">
        <v>19</v>
      </c>
      <c r="D8" s="76" t="s">
        <v>22</v>
      </c>
      <c r="E8" s="77">
        <v>42801.451388888891</v>
      </c>
      <c r="F8" s="77">
        <v>42801.597222222219</v>
      </c>
      <c r="G8" s="79">
        <f t="shared" si="0"/>
        <v>0.14583333332848269</v>
      </c>
      <c r="H8" s="76">
        <v>3.5</v>
      </c>
      <c r="I8" s="76" t="s">
        <v>11</v>
      </c>
      <c r="J8" s="76" t="s">
        <v>17</v>
      </c>
    </row>
    <row r="9" spans="2:10" x14ac:dyDescent="0.25">
      <c r="B9" s="75">
        <v>42814</v>
      </c>
      <c r="C9" s="76" t="s">
        <v>24</v>
      </c>
      <c r="D9" s="76" t="s">
        <v>25</v>
      </c>
      <c r="E9" s="77">
        <v>42814.451388888891</v>
      </c>
      <c r="F9" s="77">
        <v>42814.527777777781</v>
      </c>
      <c r="G9" s="79">
        <f t="shared" si="0"/>
        <v>7.6388888890505768E-2</v>
      </c>
      <c r="H9" s="76">
        <v>1.83</v>
      </c>
      <c r="I9" s="76" t="s">
        <v>11</v>
      </c>
      <c r="J9" s="76" t="s">
        <v>12</v>
      </c>
    </row>
    <row r="10" spans="2:10" x14ac:dyDescent="0.25">
      <c r="B10" s="75">
        <v>42817</v>
      </c>
      <c r="C10" s="76" t="s">
        <v>24</v>
      </c>
      <c r="D10" s="76" t="s">
        <v>27</v>
      </c>
      <c r="E10" s="77">
        <v>42817.333333333336</v>
      </c>
      <c r="F10" s="77">
        <v>42818</v>
      </c>
      <c r="G10" s="79">
        <f t="shared" si="0"/>
        <v>0.66666666666424135</v>
      </c>
      <c r="H10" s="76">
        <v>16</v>
      </c>
      <c r="I10" s="76" t="s">
        <v>11</v>
      </c>
      <c r="J10" s="76" t="s">
        <v>12</v>
      </c>
    </row>
    <row r="11" spans="2:10" x14ac:dyDescent="0.25">
      <c r="B11" s="75">
        <v>42818</v>
      </c>
      <c r="C11" s="76" t="s">
        <v>24</v>
      </c>
      <c r="D11" s="76" t="s">
        <v>27</v>
      </c>
      <c r="E11" s="77">
        <v>42818</v>
      </c>
      <c r="F11" s="77">
        <v>42818.0625</v>
      </c>
      <c r="G11" s="79">
        <f t="shared" si="0"/>
        <v>6.25E-2</v>
      </c>
      <c r="H11" s="76">
        <v>1.5</v>
      </c>
      <c r="I11" s="76" t="s">
        <v>11</v>
      </c>
      <c r="J11" s="76" t="s">
        <v>12</v>
      </c>
    </row>
    <row r="12" spans="2:10" x14ac:dyDescent="0.25">
      <c r="B12" s="75">
        <v>42840</v>
      </c>
      <c r="C12" s="76" t="s">
        <v>24</v>
      </c>
      <c r="D12" s="76" t="s">
        <v>29</v>
      </c>
      <c r="E12" s="77">
        <v>42840.854166666664</v>
      </c>
      <c r="F12" s="77">
        <v>42841.013888888891</v>
      </c>
      <c r="G12" s="79">
        <f t="shared" si="0"/>
        <v>0.15972222222626442</v>
      </c>
      <c r="H12" s="76">
        <v>3.5</v>
      </c>
      <c r="I12" s="76" t="s">
        <v>16</v>
      </c>
      <c r="J12" s="76" t="s">
        <v>12</v>
      </c>
    </row>
    <row r="13" spans="2:10" x14ac:dyDescent="0.25">
      <c r="B13" s="75">
        <v>42875</v>
      </c>
      <c r="C13" s="76" t="s">
        <v>32</v>
      </c>
      <c r="D13" s="76" t="s">
        <v>33</v>
      </c>
      <c r="E13" s="77">
        <v>42875.326388888891</v>
      </c>
      <c r="F13" s="77">
        <v>42875.520833333336</v>
      </c>
      <c r="G13" s="79">
        <f t="shared" si="0"/>
        <v>0.19444444444525288</v>
      </c>
      <c r="H13" s="76">
        <v>4.67</v>
      </c>
      <c r="I13" s="76" t="s">
        <v>16</v>
      </c>
      <c r="J13" s="76" t="s">
        <v>12</v>
      </c>
    </row>
    <row r="14" spans="2:10" x14ac:dyDescent="0.25">
      <c r="B14" s="75">
        <v>42876</v>
      </c>
      <c r="C14" s="76" t="s">
        <v>34</v>
      </c>
      <c r="D14" s="76" t="s">
        <v>35</v>
      </c>
      <c r="E14" s="77">
        <v>42876.8125</v>
      </c>
      <c r="F14" s="77">
        <v>42876.840277777781</v>
      </c>
      <c r="G14" s="79">
        <f t="shared" si="0"/>
        <v>2.7777777781011537E-2</v>
      </c>
      <c r="H14" s="76">
        <v>0.67</v>
      </c>
      <c r="I14" s="76" t="s">
        <v>16</v>
      </c>
      <c r="J14" s="76" t="s">
        <v>12</v>
      </c>
    </row>
    <row r="15" spans="2:10" x14ac:dyDescent="0.25">
      <c r="B15" s="75">
        <v>42889</v>
      </c>
      <c r="C15" s="76" t="s">
        <v>9</v>
      </c>
      <c r="D15" s="76" t="s">
        <v>38</v>
      </c>
      <c r="E15" s="77">
        <v>42889.472222222219</v>
      </c>
      <c r="F15" s="77">
        <v>42889.732638888891</v>
      </c>
      <c r="G15" s="79">
        <f t="shared" si="0"/>
        <v>0.26041666667151731</v>
      </c>
      <c r="H15" s="76">
        <v>6.25</v>
      </c>
      <c r="I15" s="76" t="s">
        <v>11</v>
      </c>
      <c r="J15" s="76" t="s">
        <v>12</v>
      </c>
    </row>
    <row r="16" spans="2:10" x14ac:dyDescent="0.25">
      <c r="B16" s="75">
        <v>42923</v>
      </c>
      <c r="C16" s="76" t="s">
        <v>9</v>
      </c>
      <c r="D16" s="76" t="s">
        <v>42</v>
      </c>
      <c r="E16" s="77">
        <v>42923.34375</v>
      </c>
      <c r="F16" s="77">
        <v>42923.71875</v>
      </c>
      <c r="G16" s="79">
        <f t="shared" si="0"/>
        <v>0.375</v>
      </c>
      <c r="H16" s="76">
        <v>9</v>
      </c>
      <c r="I16" s="76" t="s">
        <v>16</v>
      </c>
      <c r="J16" s="76" t="s">
        <v>17</v>
      </c>
    </row>
    <row r="17" spans="2:10" x14ac:dyDescent="0.25">
      <c r="B17" s="75">
        <v>42957</v>
      </c>
      <c r="C17" s="76" t="s">
        <v>9</v>
      </c>
      <c r="D17" s="76" t="s">
        <v>45</v>
      </c>
      <c r="E17" s="77">
        <v>42957.375</v>
      </c>
      <c r="F17" s="77">
        <v>42957.916666666664</v>
      </c>
      <c r="G17" s="79">
        <f t="shared" si="0"/>
        <v>0.54166666666424135</v>
      </c>
      <c r="H17" s="76">
        <v>13</v>
      </c>
      <c r="I17" s="76" t="s">
        <v>11</v>
      </c>
      <c r="J17" s="76" t="s">
        <v>12</v>
      </c>
    </row>
    <row r="18" spans="2:10" x14ac:dyDescent="0.25">
      <c r="B18" s="75">
        <v>42958</v>
      </c>
      <c r="C18" s="76" t="s">
        <v>9</v>
      </c>
      <c r="D18" s="76" t="s">
        <v>45</v>
      </c>
      <c r="E18" s="77">
        <v>42958</v>
      </c>
      <c r="F18" s="77">
        <v>42958.805555555555</v>
      </c>
      <c r="G18" s="79">
        <f t="shared" si="0"/>
        <v>0.80555555555474712</v>
      </c>
      <c r="H18" s="76">
        <v>19.329999999999998</v>
      </c>
      <c r="I18" s="76" t="s">
        <v>11</v>
      </c>
      <c r="J18" s="76" t="s">
        <v>12</v>
      </c>
    </row>
    <row r="19" spans="2:10" x14ac:dyDescent="0.25">
      <c r="B19" s="75">
        <v>42959</v>
      </c>
      <c r="C19" s="76" t="s">
        <v>9</v>
      </c>
      <c r="D19" s="76" t="s">
        <v>47</v>
      </c>
      <c r="E19" s="77">
        <v>42959.375</v>
      </c>
      <c r="F19" s="77">
        <v>42959.465277777781</v>
      </c>
      <c r="G19" s="79">
        <f t="shared" si="0"/>
        <v>9.0277777781011537E-2</v>
      </c>
      <c r="H19" s="76">
        <v>2.17</v>
      </c>
      <c r="I19" s="76" t="s">
        <v>16</v>
      </c>
      <c r="J19" s="76" t="s">
        <v>12</v>
      </c>
    </row>
    <row r="20" spans="2:10" x14ac:dyDescent="0.25">
      <c r="B20" s="75">
        <v>42969</v>
      </c>
      <c r="C20" s="76" t="s">
        <v>19</v>
      </c>
      <c r="D20" s="76" t="s">
        <v>49</v>
      </c>
      <c r="E20" s="77">
        <v>42969.711805555555</v>
      </c>
      <c r="F20" s="77">
        <v>42969.798611111109</v>
      </c>
      <c r="G20" s="79">
        <f t="shared" si="0"/>
        <v>8.6805555554747116E-2</v>
      </c>
      <c r="H20" s="76">
        <v>2.08</v>
      </c>
      <c r="I20" s="76" t="s">
        <v>16</v>
      </c>
      <c r="J20" s="76" t="s">
        <v>50</v>
      </c>
    </row>
    <row r="21" spans="2:10" x14ac:dyDescent="0.25">
      <c r="B21" s="75">
        <v>43004</v>
      </c>
      <c r="C21" s="76" t="s">
        <v>9</v>
      </c>
      <c r="D21" s="76" t="s">
        <v>52</v>
      </c>
      <c r="E21" s="77">
        <v>43004.586805555555</v>
      </c>
      <c r="F21" s="77">
        <v>43004.614583333336</v>
      </c>
      <c r="G21" s="79">
        <f t="shared" si="0"/>
        <v>2.7777777781011537E-2</v>
      </c>
      <c r="H21" s="76">
        <v>0.67</v>
      </c>
      <c r="I21" s="76" t="s">
        <v>16</v>
      </c>
      <c r="J21" s="76" t="s">
        <v>17</v>
      </c>
    </row>
    <row r="22" spans="2:10" x14ac:dyDescent="0.25">
      <c r="B22" s="75">
        <v>43018</v>
      </c>
      <c r="C22" s="76" t="s">
        <v>9</v>
      </c>
      <c r="D22" s="76" t="s">
        <v>54</v>
      </c>
      <c r="E22" s="77">
        <v>43018.638888888891</v>
      </c>
      <c r="F22" s="77">
        <v>43018.673611111109</v>
      </c>
      <c r="G22" s="79">
        <f t="shared" si="0"/>
        <v>3.4722222218988463E-2</v>
      </c>
      <c r="H22" s="76">
        <v>0.83</v>
      </c>
      <c r="I22" s="76" t="s">
        <v>16</v>
      </c>
      <c r="J22" s="76" t="s">
        <v>17</v>
      </c>
    </row>
    <row r="23" spans="2:10" x14ac:dyDescent="0.25">
      <c r="B23" s="75">
        <v>43046</v>
      </c>
      <c r="C23" s="76" t="s">
        <v>9</v>
      </c>
      <c r="D23" s="76" t="s">
        <v>57</v>
      </c>
      <c r="E23" s="77">
        <v>43046.479166666664</v>
      </c>
      <c r="F23" s="77">
        <v>43046.905555555553</v>
      </c>
      <c r="G23" s="79">
        <f t="shared" si="0"/>
        <v>0.42638888888905058</v>
      </c>
      <c r="H23" s="76">
        <v>10.23</v>
      </c>
      <c r="I23" s="76" t="s">
        <v>16</v>
      </c>
      <c r="J23" s="76" t="s">
        <v>17</v>
      </c>
    </row>
    <row r="24" spans="2:10" x14ac:dyDescent="0.25">
      <c r="B24" s="75">
        <v>43057</v>
      </c>
      <c r="C24" s="76" t="s">
        <v>58</v>
      </c>
      <c r="D24" s="76" t="s">
        <v>59</v>
      </c>
      <c r="E24" s="77">
        <v>43057.552083333336</v>
      </c>
      <c r="F24" s="77">
        <v>43057.652777777781</v>
      </c>
      <c r="G24" s="79">
        <f t="shared" si="0"/>
        <v>0.10069444444525288</v>
      </c>
      <c r="H24" s="76">
        <v>2.42</v>
      </c>
      <c r="I24" s="76" t="s">
        <v>16</v>
      </c>
      <c r="J24" s="76" t="s">
        <v>50</v>
      </c>
    </row>
    <row r="25" spans="2:10" x14ac:dyDescent="0.25">
      <c r="B25" s="75">
        <v>43096</v>
      </c>
      <c r="C25" s="76" t="s">
        <v>62</v>
      </c>
      <c r="D25" s="76" t="s">
        <v>63</v>
      </c>
      <c r="E25" s="77">
        <v>43096.625</v>
      </c>
      <c r="F25" s="77">
        <v>43096.958333333336</v>
      </c>
      <c r="G25" s="79">
        <f t="shared" si="0"/>
        <v>0.33333333333575865</v>
      </c>
      <c r="H25" s="76">
        <v>8</v>
      </c>
      <c r="I25" s="76" t="s">
        <v>16</v>
      </c>
      <c r="J25" s="76" t="s">
        <v>17</v>
      </c>
    </row>
    <row r="26" spans="2:10" ht="15.75" thickBot="1" x14ac:dyDescent="0.3">
      <c r="B26" s="80">
        <v>43097</v>
      </c>
      <c r="C26" s="81" t="s">
        <v>62</v>
      </c>
      <c r="D26" s="81" t="s">
        <v>63</v>
      </c>
      <c r="E26" s="77">
        <v>43097.041666666664</v>
      </c>
      <c r="F26" s="77">
        <v>43097.559027777781</v>
      </c>
      <c r="G26" s="82">
        <f t="shared" si="0"/>
        <v>0.51736111111677019</v>
      </c>
      <c r="H26" s="81">
        <v>12.42</v>
      </c>
      <c r="I26" s="81" t="s">
        <v>16</v>
      </c>
      <c r="J26" s="81" t="s">
        <v>17</v>
      </c>
    </row>
    <row r="27" spans="2:10" x14ac:dyDescent="0.25">
      <c r="B27" s="70">
        <v>43104</v>
      </c>
      <c r="C27" s="71" t="s">
        <v>9</v>
      </c>
      <c r="D27" s="71" t="s">
        <v>65</v>
      </c>
      <c r="E27" s="66">
        <v>43104.6875</v>
      </c>
      <c r="F27" s="66">
        <v>43104.930555555555</v>
      </c>
      <c r="G27" s="83">
        <f t="shared" si="0"/>
        <v>0.24305555555474712</v>
      </c>
      <c r="H27" s="71">
        <v>5.83</v>
      </c>
      <c r="I27" s="71" t="s">
        <v>16</v>
      </c>
      <c r="J27" s="71" t="s">
        <v>12</v>
      </c>
    </row>
    <row r="28" spans="2:10" x14ac:dyDescent="0.25">
      <c r="B28" s="75">
        <v>43107</v>
      </c>
      <c r="C28" s="76" t="s">
        <v>9</v>
      </c>
      <c r="D28" s="76" t="s">
        <v>67</v>
      </c>
      <c r="E28" s="77">
        <v>43107.611111111109</v>
      </c>
      <c r="F28" s="77">
        <v>43107.958333333336</v>
      </c>
      <c r="G28" s="84">
        <f t="shared" si="0"/>
        <v>0.34722222222626442</v>
      </c>
      <c r="H28" s="76">
        <v>8.33</v>
      </c>
      <c r="I28" s="76" t="s">
        <v>16</v>
      </c>
      <c r="J28" s="76" t="s">
        <v>12</v>
      </c>
    </row>
    <row r="29" spans="2:10" x14ac:dyDescent="0.25">
      <c r="B29" s="75">
        <v>43112</v>
      </c>
      <c r="C29" s="76" t="s">
        <v>9</v>
      </c>
      <c r="D29" s="76" t="s">
        <v>47</v>
      </c>
      <c r="E29" s="77">
        <v>43112.458333333336</v>
      </c>
      <c r="F29" s="77">
        <v>43112.527777777781</v>
      </c>
      <c r="G29" s="84">
        <f t="shared" si="0"/>
        <v>6.9444444445252884E-2</v>
      </c>
      <c r="H29" s="76">
        <v>1.67</v>
      </c>
      <c r="I29" s="76" t="s">
        <v>16</v>
      </c>
      <c r="J29" s="76" t="s">
        <v>12</v>
      </c>
    </row>
    <row r="30" spans="2:10" x14ac:dyDescent="0.25">
      <c r="B30" s="75">
        <v>43116</v>
      </c>
      <c r="C30" s="76" t="s">
        <v>19</v>
      </c>
      <c r="D30" s="76" t="s">
        <v>69</v>
      </c>
      <c r="E30" s="77">
        <v>43116.625</v>
      </c>
      <c r="F30" s="77">
        <v>43116.71875</v>
      </c>
      <c r="G30" s="84">
        <f t="shared" si="0"/>
        <v>9.375E-2</v>
      </c>
      <c r="H30" s="76">
        <v>2.25</v>
      </c>
      <c r="I30" s="76" t="s">
        <v>16</v>
      </c>
      <c r="J30" s="76" t="s">
        <v>50</v>
      </c>
    </row>
    <row r="31" spans="2:10" x14ac:dyDescent="0.25">
      <c r="B31" s="75">
        <v>43121</v>
      </c>
      <c r="C31" s="76" t="s">
        <v>9</v>
      </c>
      <c r="D31" s="76" t="s">
        <v>67</v>
      </c>
      <c r="E31" s="77">
        <v>43121.59375</v>
      </c>
      <c r="F31" s="77">
        <v>43121.666666666664</v>
      </c>
      <c r="G31" s="84">
        <f t="shared" si="0"/>
        <v>7.2916666664241347E-2</v>
      </c>
      <c r="H31" s="76">
        <v>1.75</v>
      </c>
      <c r="I31" s="76" t="s">
        <v>16</v>
      </c>
      <c r="J31" s="76" t="s">
        <v>12</v>
      </c>
    </row>
    <row r="32" spans="2:10" x14ac:dyDescent="0.25">
      <c r="B32" s="75">
        <v>43123</v>
      </c>
      <c r="C32" s="76" t="s">
        <v>70</v>
      </c>
      <c r="D32" s="76" t="s">
        <v>71</v>
      </c>
      <c r="E32" s="77">
        <v>43123.486111111109</v>
      </c>
      <c r="F32" s="77">
        <v>43123.642361111109</v>
      </c>
      <c r="G32" s="84">
        <f t="shared" si="0"/>
        <v>0.15625</v>
      </c>
      <c r="H32" s="76">
        <v>3.75</v>
      </c>
      <c r="I32" s="76" t="s">
        <v>16</v>
      </c>
      <c r="J32" s="76" t="s">
        <v>50</v>
      </c>
    </row>
    <row r="33" spans="2:10" x14ac:dyDescent="0.25">
      <c r="B33" s="75">
        <v>43125</v>
      </c>
      <c r="C33" s="76" t="s">
        <v>24</v>
      </c>
      <c r="D33" s="76" t="s">
        <v>73</v>
      </c>
      <c r="E33" s="77">
        <v>43125.510416666664</v>
      </c>
      <c r="F33" s="77">
        <v>43125.666666666664</v>
      </c>
      <c r="G33" s="84">
        <f t="shared" si="0"/>
        <v>0.15625</v>
      </c>
      <c r="H33" s="76">
        <v>3.75</v>
      </c>
      <c r="I33" s="76" t="s">
        <v>16</v>
      </c>
      <c r="J33" s="76" t="s">
        <v>12</v>
      </c>
    </row>
    <row r="34" spans="2:10" x14ac:dyDescent="0.25">
      <c r="B34" s="75">
        <v>43127</v>
      </c>
      <c r="C34" s="76" t="s">
        <v>9</v>
      </c>
      <c r="D34" s="76" t="s">
        <v>75</v>
      </c>
      <c r="E34" s="77">
        <v>43127.385416666664</v>
      </c>
      <c r="F34" s="77">
        <v>43127.402777777781</v>
      </c>
      <c r="G34" s="84">
        <f t="shared" si="0"/>
        <v>1.7361111116770189E-2</v>
      </c>
      <c r="H34" s="76">
        <v>0.42</v>
      </c>
      <c r="I34" s="76" t="s">
        <v>16</v>
      </c>
      <c r="J34" s="76" t="s">
        <v>12</v>
      </c>
    </row>
    <row r="35" spans="2:10" x14ac:dyDescent="0.25">
      <c r="B35" s="75">
        <v>43145</v>
      </c>
      <c r="C35" s="76" t="s">
        <v>24</v>
      </c>
      <c r="D35" s="76" t="s">
        <v>78</v>
      </c>
      <c r="E35" s="77">
        <v>43145.729166666664</v>
      </c>
      <c r="F35" s="77">
        <v>43145.840277777781</v>
      </c>
      <c r="G35" s="84">
        <f>F35-E35</f>
        <v>0.11111111111677019</v>
      </c>
      <c r="H35" s="76">
        <v>2.67</v>
      </c>
      <c r="I35" s="76" t="s">
        <v>16</v>
      </c>
      <c r="J35" s="76" t="s">
        <v>50</v>
      </c>
    </row>
    <row r="36" spans="2:10" x14ac:dyDescent="0.25">
      <c r="B36" s="75">
        <v>43180</v>
      </c>
      <c r="C36" s="76" t="s">
        <v>24</v>
      </c>
      <c r="D36" s="76" t="s">
        <v>78</v>
      </c>
      <c r="E36" s="77">
        <v>43180.197916666664</v>
      </c>
      <c r="F36" s="77">
        <v>43180.75</v>
      </c>
      <c r="G36" s="84">
        <f>F36-E36</f>
        <v>0.55208333333575865</v>
      </c>
      <c r="H36" s="76">
        <v>13.25</v>
      </c>
      <c r="I36" s="76" t="s">
        <v>16</v>
      </c>
      <c r="J36" s="76" t="s">
        <v>50</v>
      </c>
    </row>
    <row r="37" spans="2:10" x14ac:dyDescent="0.25">
      <c r="B37" s="75">
        <v>43194</v>
      </c>
      <c r="C37" s="76" t="s">
        <v>9</v>
      </c>
      <c r="D37" s="76" t="s">
        <v>81</v>
      </c>
      <c r="E37" s="77">
        <v>43194</v>
      </c>
      <c r="F37" s="77">
        <v>43194.171527777777</v>
      </c>
      <c r="G37" s="84">
        <f t="shared" si="0"/>
        <v>0.17152777777664596</v>
      </c>
      <c r="H37" s="76">
        <v>4.12</v>
      </c>
      <c r="I37" s="76" t="s">
        <v>16</v>
      </c>
      <c r="J37" s="76" t="s">
        <v>12</v>
      </c>
    </row>
    <row r="38" spans="2:10" x14ac:dyDescent="0.25">
      <c r="B38" s="75">
        <v>43195</v>
      </c>
      <c r="C38" s="76" t="s">
        <v>9</v>
      </c>
      <c r="D38" s="76" t="s">
        <v>83</v>
      </c>
      <c r="E38" s="77">
        <v>43195.680555555555</v>
      </c>
      <c r="F38" s="77">
        <v>43195.6875</v>
      </c>
      <c r="G38" s="84">
        <f t="shared" si="0"/>
        <v>6.9444444452528842E-3</v>
      </c>
      <c r="H38" s="76">
        <v>0.17</v>
      </c>
      <c r="I38" s="76" t="s">
        <v>16</v>
      </c>
      <c r="J38" s="76" t="s">
        <v>84</v>
      </c>
    </row>
    <row r="39" spans="2:10" x14ac:dyDescent="0.25">
      <c r="B39" s="75">
        <v>43200</v>
      </c>
      <c r="C39" s="76" t="s">
        <v>9</v>
      </c>
      <c r="D39" s="76" t="s">
        <v>85</v>
      </c>
      <c r="E39" s="77">
        <v>43200.576388888891</v>
      </c>
      <c r="F39" s="77">
        <v>43200.993055555555</v>
      </c>
      <c r="G39" s="84">
        <f t="shared" si="0"/>
        <v>0.41666666666424135</v>
      </c>
      <c r="H39" s="76">
        <v>10</v>
      </c>
      <c r="I39" s="76" t="s">
        <v>16</v>
      </c>
      <c r="J39" s="76" t="s">
        <v>12</v>
      </c>
    </row>
    <row r="40" spans="2:10" x14ac:dyDescent="0.25">
      <c r="B40" s="75">
        <v>43201</v>
      </c>
      <c r="C40" s="76" t="s">
        <v>9</v>
      </c>
      <c r="D40" s="76" t="s">
        <v>85</v>
      </c>
      <c r="E40" s="77">
        <v>43201</v>
      </c>
      <c r="F40" s="77">
        <v>43201.291666666664</v>
      </c>
      <c r="G40" s="84">
        <f t="shared" si="0"/>
        <v>0.29166666666424135</v>
      </c>
      <c r="H40" s="76">
        <v>7</v>
      </c>
      <c r="I40" s="76" t="s">
        <v>16</v>
      </c>
      <c r="J40" s="76" t="s">
        <v>12</v>
      </c>
    </row>
    <row r="41" spans="2:10" x14ac:dyDescent="0.25">
      <c r="B41" s="75">
        <v>43202</v>
      </c>
      <c r="C41" s="76" t="s">
        <v>9</v>
      </c>
      <c r="D41" s="76" t="s">
        <v>67</v>
      </c>
      <c r="E41" s="77">
        <v>43202.416666666664</v>
      </c>
      <c r="F41" s="77">
        <v>43202.5</v>
      </c>
      <c r="G41" s="84">
        <f t="shared" si="0"/>
        <v>8.3333333335758653E-2</v>
      </c>
      <c r="H41" s="76">
        <v>2</v>
      </c>
      <c r="I41" s="76" t="s">
        <v>16</v>
      </c>
      <c r="J41" s="76" t="s">
        <v>12</v>
      </c>
    </row>
    <row r="42" spans="2:10" x14ac:dyDescent="0.25">
      <c r="B42" s="75">
        <v>43222</v>
      </c>
      <c r="C42" s="76" t="s">
        <v>70</v>
      </c>
      <c r="D42" s="76" t="s">
        <v>59</v>
      </c>
      <c r="E42" s="77">
        <v>43222.208333333336</v>
      </c>
      <c r="F42" s="77">
        <v>43222.5</v>
      </c>
      <c r="G42" s="84">
        <f t="shared" si="0"/>
        <v>0.29166666666424135</v>
      </c>
      <c r="H42" s="76">
        <v>7</v>
      </c>
      <c r="I42" s="76" t="s">
        <v>16</v>
      </c>
      <c r="J42" s="76" t="s">
        <v>50</v>
      </c>
    </row>
    <row r="43" spans="2:10" x14ac:dyDescent="0.25">
      <c r="B43" s="75">
        <v>43226</v>
      </c>
      <c r="C43" s="76" t="s">
        <v>19</v>
      </c>
      <c r="D43" s="76" t="s">
        <v>69</v>
      </c>
      <c r="E43" s="77">
        <v>43226.711805555555</v>
      </c>
      <c r="F43" s="77">
        <v>43226.739583333336</v>
      </c>
      <c r="G43" s="84">
        <f t="shared" si="0"/>
        <v>2.7777777781011537E-2</v>
      </c>
      <c r="H43" s="76">
        <v>1.67</v>
      </c>
      <c r="I43" s="76" t="s">
        <v>16</v>
      </c>
      <c r="J43" s="76" t="s">
        <v>50</v>
      </c>
    </row>
    <row r="44" spans="2:10" ht="15.75" customHeight="1" x14ac:dyDescent="0.25">
      <c r="B44" s="75">
        <v>43257</v>
      </c>
      <c r="C44" s="76" t="s">
        <v>24</v>
      </c>
      <c r="D44" s="76" t="s">
        <v>73</v>
      </c>
      <c r="E44" s="77">
        <v>43257.277777777781</v>
      </c>
      <c r="F44" s="77">
        <v>43257.993055555555</v>
      </c>
      <c r="G44" s="84">
        <f t="shared" si="0"/>
        <v>0.71527777777373558</v>
      </c>
      <c r="H44" s="76">
        <v>17.16</v>
      </c>
      <c r="I44" s="76" t="s">
        <v>16</v>
      </c>
      <c r="J44" s="76" t="s">
        <v>12</v>
      </c>
    </row>
    <row r="45" spans="2:10" x14ac:dyDescent="0.25">
      <c r="B45" s="75">
        <v>43258</v>
      </c>
      <c r="C45" s="76" t="s">
        <v>24</v>
      </c>
      <c r="D45" s="76" t="s">
        <v>73</v>
      </c>
      <c r="E45" s="77">
        <v>43258</v>
      </c>
      <c r="F45" s="77">
        <v>43258.999988425923</v>
      </c>
      <c r="G45" s="84">
        <f t="shared" si="0"/>
        <v>0.99998842592322035</v>
      </c>
      <c r="H45" s="76">
        <v>24</v>
      </c>
      <c r="I45" s="76" t="s">
        <v>16</v>
      </c>
      <c r="J45" s="76" t="s">
        <v>12</v>
      </c>
    </row>
    <row r="46" spans="2:10" x14ac:dyDescent="0.25">
      <c r="B46" s="75">
        <v>43259</v>
      </c>
      <c r="C46" s="76" t="s">
        <v>24</v>
      </c>
      <c r="D46" s="76" t="s">
        <v>73</v>
      </c>
      <c r="E46" s="77">
        <v>43259</v>
      </c>
      <c r="F46" s="77">
        <v>43259.25</v>
      </c>
      <c r="G46" s="84">
        <f t="shared" si="0"/>
        <v>0.25</v>
      </c>
      <c r="H46" s="76">
        <v>6</v>
      </c>
      <c r="I46" s="76" t="s">
        <v>16</v>
      </c>
      <c r="J46" s="76" t="s">
        <v>12</v>
      </c>
    </row>
    <row r="47" spans="2:10" ht="15.75" customHeight="1" x14ac:dyDescent="0.25">
      <c r="B47" s="75">
        <v>43264</v>
      </c>
      <c r="C47" s="76" t="s">
        <v>24</v>
      </c>
      <c r="D47" s="76" t="s">
        <v>87</v>
      </c>
      <c r="E47" s="77">
        <v>43264.6</v>
      </c>
      <c r="F47" s="77">
        <v>43264.999305555553</v>
      </c>
      <c r="G47" s="84">
        <f t="shared" si="0"/>
        <v>0.39930555555474712</v>
      </c>
      <c r="H47" s="76">
        <v>9.58</v>
      </c>
      <c r="I47" s="76" t="s">
        <v>16</v>
      </c>
      <c r="J47" s="76" t="s">
        <v>12</v>
      </c>
    </row>
    <row r="48" spans="2:10" x14ac:dyDescent="0.25">
      <c r="B48" s="75">
        <v>43265</v>
      </c>
      <c r="C48" s="76" t="s">
        <v>24</v>
      </c>
      <c r="D48" s="76" t="s">
        <v>87</v>
      </c>
      <c r="E48" s="77">
        <v>43265</v>
      </c>
      <c r="F48" s="77">
        <v>43265.999988425923</v>
      </c>
      <c r="G48" s="84">
        <f t="shared" si="0"/>
        <v>0.99998842592322035</v>
      </c>
      <c r="H48" s="76">
        <v>24</v>
      </c>
      <c r="I48" s="76" t="s">
        <v>16</v>
      </c>
      <c r="J48" s="76" t="s">
        <v>12</v>
      </c>
    </row>
    <row r="49" spans="2:10" x14ac:dyDescent="0.25">
      <c r="B49" s="75">
        <v>43266</v>
      </c>
      <c r="C49" s="76" t="s">
        <v>24</v>
      </c>
      <c r="D49" s="76" t="s">
        <v>87</v>
      </c>
      <c r="E49" s="77">
        <v>43266</v>
      </c>
      <c r="F49" s="77">
        <v>43266.999988425923</v>
      </c>
      <c r="G49" s="84">
        <f t="shared" si="0"/>
        <v>0.99998842592322035</v>
      </c>
      <c r="H49" s="76">
        <v>24</v>
      </c>
      <c r="I49" s="76" t="s">
        <v>16</v>
      </c>
      <c r="J49" s="76" t="s">
        <v>12</v>
      </c>
    </row>
    <row r="50" spans="2:10" x14ac:dyDescent="0.25">
      <c r="B50" s="75">
        <v>43267</v>
      </c>
      <c r="C50" s="76" t="s">
        <v>24</v>
      </c>
      <c r="D50" s="76" t="s">
        <v>87</v>
      </c>
      <c r="E50" s="77">
        <v>43267</v>
      </c>
      <c r="F50" s="77">
        <v>43267.791666666664</v>
      </c>
      <c r="G50" s="84">
        <f t="shared" si="0"/>
        <v>0.79166666666424135</v>
      </c>
      <c r="H50" s="76">
        <v>19</v>
      </c>
      <c r="I50" s="76" t="s">
        <v>16</v>
      </c>
      <c r="J50" s="76" t="s">
        <v>12</v>
      </c>
    </row>
    <row r="51" spans="2:10" x14ac:dyDescent="0.25">
      <c r="B51" s="75">
        <v>43268</v>
      </c>
      <c r="C51" s="76" t="s">
        <v>24</v>
      </c>
      <c r="D51" s="76" t="s">
        <v>87</v>
      </c>
      <c r="E51" s="77">
        <v>43268.375</v>
      </c>
      <c r="F51" s="77">
        <v>43268.999988425923</v>
      </c>
      <c r="G51" s="84">
        <f t="shared" si="0"/>
        <v>0.62498842592322035</v>
      </c>
      <c r="H51" s="76">
        <v>15</v>
      </c>
      <c r="I51" s="76" t="s">
        <v>16</v>
      </c>
      <c r="J51" s="76" t="s">
        <v>12</v>
      </c>
    </row>
    <row r="52" spans="2:10" x14ac:dyDescent="0.25">
      <c r="B52" s="75">
        <v>43269</v>
      </c>
      <c r="C52" s="76" t="s">
        <v>24</v>
      </c>
      <c r="D52" s="76" t="s">
        <v>87</v>
      </c>
      <c r="E52" s="77">
        <v>43269</v>
      </c>
      <c r="F52" s="77">
        <v>43269.999988425923</v>
      </c>
      <c r="G52" s="84">
        <f t="shared" si="0"/>
        <v>0.99998842592322035</v>
      </c>
      <c r="H52" s="76">
        <v>24</v>
      </c>
      <c r="I52" s="76" t="s">
        <v>16</v>
      </c>
      <c r="J52" s="76" t="s">
        <v>12</v>
      </c>
    </row>
    <row r="53" spans="2:10" x14ac:dyDescent="0.25">
      <c r="B53" s="75">
        <v>43270</v>
      </c>
      <c r="C53" s="76" t="s">
        <v>24</v>
      </c>
      <c r="D53" s="76" t="s">
        <v>87</v>
      </c>
      <c r="E53" s="77">
        <v>43270</v>
      </c>
      <c r="F53" s="77">
        <v>43270.999988425923</v>
      </c>
      <c r="G53" s="84">
        <f t="shared" si="0"/>
        <v>0.99998842592322035</v>
      </c>
      <c r="H53" s="76">
        <v>24</v>
      </c>
      <c r="I53" s="76" t="s">
        <v>16</v>
      </c>
      <c r="J53" s="76" t="s">
        <v>12</v>
      </c>
    </row>
    <row r="54" spans="2:10" x14ac:dyDescent="0.25">
      <c r="B54" s="75">
        <v>43271</v>
      </c>
      <c r="C54" s="76" t="s">
        <v>24</v>
      </c>
      <c r="D54" s="76" t="s">
        <v>87</v>
      </c>
      <c r="E54" s="77">
        <v>43271</v>
      </c>
      <c r="F54" s="77">
        <v>43271.736111111109</v>
      </c>
      <c r="G54" s="84">
        <f t="shared" si="0"/>
        <v>0.73611111110949423</v>
      </c>
      <c r="H54" s="76">
        <v>17.670000000000002</v>
      </c>
      <c r="I54" s="76" t="s">
        <v>16</v>
      </c>
      <c r="J54" s="76" t="s">
        <v>12</v>
      </c>
    </row>
    <row r="55" spans="2:10" x14ac:dyDescent="0.25">
      <c r="B55" s="75">
        <v>43286</v>
      </c>
      <c r="C55" s="76" t="s">
        <v>24</v>
      </c>
      <c r="D55" s="76" t="s">
        <v>89</v>
      </c>
      <c r="E55" s="77">
        <v>43286.375</v>
      </c>
      <c r="F55" s="77">
        <v>43286.993055555555</v>
      </c>
      <c r="G55" s="84">
        <f t="shared" si="0"/>
        <v>0.61805555555474712</v>
      </c>
      <c r="H55" s="76">
        <v>14.83</v>
      </c>
      <c r="I55" s="76" t="s">
        <v>11</v>
      </c>
      <c r="J55" s="76" t="s">
        <v>12</v>
      </c>
    </row>
    <row r="56" spans="2:10" x14ac:dyDescent="0.25">
      <c r="B56" s="75">
        <v>43287</v>
      </c>
      <c r="C56" s="76" t="s">
        <v>24</v>
      </c>
      <c r="D56" s="76" t="s">
        <v>89</v>
      </c>
      <c r="E56" s="77">
        <v>43287</v>
      </c>
      <c r="F56" s="77">
        <v>43287.777777777781</v>
      </c>
      <c r="G56" s="84">
        <f t="shared" si="0"/>
        <v>0.77777777778101154</v>
      </c>
      <c r="H56" s="76">
        <v>18.670000000000002</v>
      </c>
      <c r="I56" s="76" t="s">
        <v>11</v>
      </c>
      <c r="J56" s="76" t="s">
        <v>12</v>
      </c>
    </row>
    <row r="57" spans="2:10" x14ac:dyDescent="0.25">
      <c r="B57" s="75">
        <v>43292</v>
      </c>
      <c r="C57" s="76" t="s">
        <v>24</v>
      </c>
      <c r="D57" s="76" t="s">
        <v>91</v>
      </c>
      <c r="E57" s="77">
        <v>43292.381944444445</v>
      </c>
      <c r="F57" s="77">
        <v>43292.420138888891</v>
      </c>
      <c r="G57" s="84">
        <f t="shared" si="0"/>
        <v>3.8194444445252884E-2</v>
      </c>
      <c r="H57" s="76">
        <v>0.92</v>
      </c>
      <c r="I57" s="76" t="s">
        <v>16</v>
      </c>
      <c r="J57" s="76" t="s">
        <v>12</v>
      </c>
    </row>
    <row r="58" spans="2:10" x14ac:dyDescent="0.25">
      <c r="B58" s="75">
        <v>43295</v>
      </c>
      <c r="C58" s="76" t="s">
        <v>24</v>
      </c>
      <c r="D58" s="76" t="s">
        <v>91</v>
      </c>
      <c r="E58" s="77">
        <v>43295.513888888891</v>
      </c>
      <c r="F58" s="77">
        <v>43295.569444444445</v>
      </c>
      <c r="G58" s="84">
        <f t="shared" si="0"/>
        <v>5.5555555554747116E-2</v>
      </c>
      <c r="H58" s="76">
        <v>1.33</v>
      </c>
      <c r="I58" s="76" t="s">
        <v>16</v>
      </c>
      <c r="J58" s="76" t="s">
        <v>12</v>
      </c>
    </row>
    <row r="59" spans="2:10" x14ac:dyDescent="0.25">
      <c r="B59" s="75">
        <v>43296</v>
      </c>
      <c r="C59" s="76" t="s">
        <v>24</v>
      </c>
      <c r="D59" s="76" t="s">
        <v>91</v>
      </c>
      <c r="E59" s="77">
        <v>43296.416666666664</v>
      </c>
      <c r="F59" s="77">
        <v>43296.527777777781</v>
      </c>
      <c r="G59" s="84">
        <f t="shared" si="0"/>
        <v>0.11111111111677019</v>
      </c>
      <c r="H59" s="76">
        <v>2.67</v>
      </c>
      <c r="I59" s="76" t="s">
        <v>16</v>
      </c>
      <c r="J59" s="76" t="s">
        <v>12</v>
      </c>
    </row>
    <row r="60" spans="2:10" x14ac:dyDescent="0.25">
      <c r="B60" s="75">
        <v>43321</v>
      </c>
      <c r="C60" s="76" t="s">
        <v>9</v>
      </c>
      <c r="D60" s="76" t="s">
        <v>93</v>
      </c>
      <c r="E60" s="77">
        <v>43321.291666666664</v>
      </c>
      <c r="F60" s="77">
        <v>43321.4375</v>
      </c>
      <c r="G60" s="84">
        <f t="shared" si="0"/>
        <v>0.14583333333575865</v>
      </c>
      <c r="H60" s="76">
        <v>3.5</v>
      </c>
      <c r="I60" s="76" t="s">
        <v>16</v>
      </c>
      <c r="J60" s="76" t="s">
        <v>17</v>
      </c>
    </row>
    <row r="61" spans="2:10" x14ac:dyDescent="0.25">
      <c r="B61" s="75">
        <v>43336</v>
      </c>
      <c r="C61" s="76" t="s">
        <v>24</v>
      </c>
      <c r="D61" s="76" t="s">
        <v>95</v>
      </c>
      <c r="E61" s="77">
        <v>43336.524305555555</v>
      </c>
      <c r="F61" s="77">
        <v>43337.684027777781</v>
      </c>
      <c r="G61" s="84">
        <f t="shared" si="0"/>
        <v>1.1597222222262644</v>
      </c>
      <c r="H61" s="76">
        <v>3.83</v>
      </c>
      <c r="I61" s="76" t="s">
        <v>16</v>
      </c>
      <c r="J61" s="76" t="s">
        <v>12</v>
      </c>
    </row>
    <row r="62" spans="2:10" x14ac:dyDescent="0.25">
      <c r="B62" s="75">
        <v>43339</v>
      </c>
      <c r="C62" s="76" t="s">
        <v>9</v>
      </c>
      <c r="D62" s="76" t="s">
        <v>98</v>
      </c>
      <c r="E62" s="77">
        <v>43339.729166666664</v>
      </c>
      <c r="F62" s="77">
        <v>43339.770833333336</v>
      </c>
      <c r="G62" s="84">
        <f t="shared" si="0"/>
        <v>4.1666666671517305E-2</v>
      </c>
      <c r="H62" s="76">
        <v>1</v>
      </c>
      <c r="I62" s="76" t="s">
        <v>16</v>
      </c>
      <c r="J62" s="76" t="s">
        <v>17</v>
      </c>
    </row>
    <row r="63" spans="2:10" x14ac:dyDescent="0.25">
      <c r="B63" s="75">
        <v>43375</v>
      </c>
      <c r="C63" s="76" t="s">
        <v>24</v>
      </c>
      <c r="D63" s="76" t="s">
        <v>100</v>
      </c>
      <c r="E63" s="77">
        <v>43375.767361111109</v>
      </c>
      <c r="F63" s="77">
        <v>43375.986111111109</v>
      </c>
      <c r="G63" s="84">
        <f t="shared" si="0"/>
        <v>0.21875</v>
      </c>
      <c r="H63" s="76">
        <v>5.25</v>
      </c>
      <c r="I63" s="76" t="s">
        <v>16</v>
      </c>
      <c r="J63" s="76" t="s">
        <v>12</v>
      </c>
    </row>
    <row r="64" spans="2:10" x14ac:dyDescent="0.25">
      <c r="B64" s="75">
        <v>43379</v>
      </c>
      <c r="C64" s="76" t="s">
        <v>24</v>
      </c>
      <c r="D64" s="76" t="s">
        <v>100</v>
      </c>
      <c r="E64" s="77">
        <v>43379.333333333336</v>
      </c>
      <c r="F64" s="77">
        <v>43380.888888888891</v>
      </c>
      <c r="G64" s="84">
        <f t="shared" si="0"/>
        <v>1.5555555555547471</v>
      </c>
      <c r="H64" s="76">
        <v>13.33</v>
      </c>
      <c r="I64" s="76" t="s">
        <v>11</v>
      </c>
      <c r="J64" s="76" t="s">
        <v>12</v>
      </c>
    </row>
    <row r="65" spans="2:10" x14ac:dyDescent="0.25">
      <c r="B65" s="75">
        <v>43383</v>
      </c>
      <c r="C65" s="76" t="s">
        <v>24</v>
      </c>
      <c r="D65" s="76" t="s">
        <v>103</v>
      </c>
      <c r="E65" s="77">
        <v>43383.65625</v>
      </c>
      <c r="F65" s="77">
        <v>43383.673611111109</v>
      </c>
      <c r="G65" s="84">
        <f t="shared" si="0"/>
        <v>1.7361111109494232E-2</v>
      </c>
      <c r="H65" s="76">
        <v>0.42</v>
      </c>
      <c r="I65" s="76" t="s">
        <v>16</v>
      </c>
      <c r="J65" s="76" t="s">
        <v>12</v>
      </c>
    </row>
    <row r="66" spans="2:10" x14ac:dyDescent="0.25">
      <c r="B66" s="75">
        <v>43386</v>
      </c>
      <c r="C66" s="76" t="s">
        <v>24</v>
      </c>
      <c r="D66" s="76" t="s">
        <v>27</v>
      </c>
      <c r="E66" s="77">
        <v>43386.333333333336</v>
      </c>
      <c r="F66" s="77">
        <v>43386.913194444445</v>
      </c>
      <c r="G66" s="84">
        <f t="shared" si="0"/>
        <v>0.57986111110949423</v>
      </c>
      <c r="H66" s="76">
        <v>13.92</v>
      </c>
      <c r="I66" s="76" t="s">
        <v>11</v>
      </c>
      <c r="J66" s="76" t="s">
        <v>12</v>
      </c>
    </row>
    <row r="67" spans="2:10" x14ac:dyDescent="0.25">
      <c r="B67" s="75">
        <v>43387</v>
      </c>
      <c r="C67" s="76" t="s">
        <v>9</v>
      </c>
      <c r="D67" s="76" t="s">
        <v>105</v>
      </c>
      <c r="E67" s="77">
        <v>43387.458333333336</v>
      </c>
      <c r="F67" s="77">
        <v>43387.614583333336</v>
      </c>
      <c r="G67" s="84">
        <f t="shared" si="0"/>
        <v>0.15625</v>
      </c>
      <c r="H67" s="76">
        <v>3.75</v>
      </c>
      <c r="I67" s="76" t="s">
        <v>16</v>
      </c>
      <c r="J67" s="76" t="s">
        <v>12</v>
      </c>
    </row>
    <row r="68" spans="2:10" x14ac:dyDescent="0.25">
      <c r="B68" s="75">
        <v>43393</v>
      </c>
      <c r="C68" s="76" t="s">
        <v>24</v>
      </c>
      <c r="D68" s="76" t="s">
        <v>95</v>
      </c>
      <c r="E68" s="77">
        <v>43393.777777777781</v>
      </c>
      <c r="F68" s="77">
        <v>43393.958333333336</v>
      </c>
      <c r="G68" s="84">
        <f t="shared" ref="G68:G131" si="1">F68-E68</f>
        <v>0.18055555555474712</v>
      </c>
      <c r="H68" s="76">
        <v>4.33</v>
      </c>
      <c r="I68" s="76" t="s">
        <v>16</v>
      </c>
      <c r="J68" s="76" t="s">
        <v>12</v>
      </c>
    </row>
    <row r="69" spans="2:10" x14ac:dyDescent="0.25">
      <c r="B69" s="75">
        <v>43394</v>
      </c>
      <c r="C69" s="76" t="s">
        <v>24</v>
      </c>
      <c r="D69" s="76" t="s">
        <v>27</v>
      </c>
      <c r="E69" s="77">
        <v>43394</v>
      </c>
      <c r="F69" s="77">
        <v>43394.999988425923</v>
      </c>
      <c r="G69" s="84">
        <f t="shared" si="1"/>
        <v>0.99998842592322035</v>
      </c>
      <c r="H69" s="76">
        <v>24</v>
      </c>
      <c r="I69" s="76" t="s">
        <v>16</v>
      </c>
      <c r="J69" s="76" t="s">
        <v>12</v>
      </c>
    </row>
    <row r="70" spans="2:10" x14ac:dyDescent="0.25">
      <c r="B70" s="75">
        <v>43395</v>
      </c>
      <c r="C70" s="76" t="s">
        <v>24</v>
      </c>
      <c r="D70" s="76" t="s">
        <v>27</v>
      </c>
      <c r="E70" s="77">
        <v>43395</v>
      </c>
      <c r="F70" s="77">
        <v>43395.236111111109</v>
      </c>
      <c r="G70" s="84">
        <f t="shared" si="1"/>
        <v>0.23611111110949423</v>
      </c>
      <c r="H70" s="76">
        <v>5.67</v>
      </c>
      <c r="I70" s="76" t="s">
        <v>16</v>
      </c>
      <c r="J70" s="76" t="s">
        <v>12</v>
      </c>
    </row>
    <row r="71" spans="2:10" x14ac:dyDescent="0.25">
      <c r="B71" s="75">
        <v>43397</v>
      </c>
      <c r="C71" s="76" t="s">
        <v>24</v>
      </c>
      <c r="D71" s="76" t="s">
        <v>27</v>
      </c>
      <c r="E71" s="77">
        <v>43397.472222222219</v>
      </c>
      <c r="F71" s="77">
        <v>43397.625</v>
      </c>
      <c r="G71" s="84">
        <f>F71-E71</f>
        <v>0.15277777778101154</v>
      </c>
      <c r="H71" s="76">
        <v>3.67</v>
      </c>
      <c r="I71" s="76" t="s">
        <v>11</v>
      </c>
      <c r="J71" s="76" t="s">
        <v>12</v>
      </c>
    </row>
    <row r="72" spans="2:10" x14ac:dyDescent="0.25">
      <c r="B72" s="75">
        <v>43400</v>
      </c>
      <c r="C72" s="76" t="s">
        <v>24</v>
      </c>
      <c r="D72" s="76" t="s">
        <v>107</v>
      </c>
      <c r="E72" s="77">
        <v>43400.625</v>
      </c>
      <c r="F72" s="77">
        <v>43400.708333333336</v>
      </c>
      <c r="G72" s="84">
        <f>F72-E72</f>
        <v>8.3333333335758653E-2</v>
      </c>
      <c r="H72" s="76">
        <v>2</v>
      </c>
      <c r="I72" s="76" t="s">
        <v>16</v>
      </c>
      <c r="J72" s="76" t="s">
        <v>12</v>
      </c>
    </row>
    <row r="73" spans="2:10" x14ac:dyDescent="0.25">
      <c r="B73" s="75">
        <v>43400</v>
      </c>
      <c r="C73" s="76" t="s">
        <v>19</v>
      </c>
      <c r="D73" s="76" t="s">
        <v>109</v>
      </c>
      <c r="E73" s="77">
        <v>43400.708333333336</v>
      </c>
      <c r="F73" s="77">
        <v>43400.795138888891</v>
      </c>
      <c r="G73" s="84">
        <f>F73-E73</f>
        <v>8.6805555554747116E-2</v>
      </c>
      <c r="H73" s="76">
        <v>2.08</v>
      </c>
      <c r="I73" s="76" t="s">
        <v>16</v>
      </c>
      <c r="J73" s="76" t="s">
        <v>17</v>
      </c>
    </row>
    <row r="74" spans="2:10" x14ac:dyDescent="0.25">
      <c r="B74" s="75">
        <v>43401</v>
      </c>
      <c r="C74" s="76" t="s">
        <v>24</v>
      </c>
      <c r="D74" s="76" t="s">
        <v>87</v>
      </c>
      <c r="E74" s="77">
        <v>43401.493055555555</v>
      </c>
      <c r="F74" s="77">
        <v>43401.96875</v>
      </c>
      <c r="G74" s="84">
        <f t="shared" si="1"/>
        <v>0.47569444444525288</v>
      </c>
      <c r="H74" s="76">
        <v>11.42</v>
      </c>
      <c r="I74" s="76" t="s">
        <v>11</v>
      </c>
      <c r="J74" s="76" t="s">
        <v>12</v>
      </c>
    </row>
    <row r="75" spans="2:10" x14ac:dyDescent="0.25">
      <c r="B75" s="75">
        <v>43424</v>
      </c>
      <c r="C75" s="76" t="s">
        <v>70</v>
      </c>
      <c r="D75" s="76" t="s">
        <v>111</v>
      </c>
      <c r="E75" s="77">
        <v>43424.510416666664</v>
      </c>
      <c r="F75" s="77">
        <v>43424.604166666664</v>
      </c>
      <c r="G75" s="84">
        <f t="shared" si="1"/>
        <v>9.375E-2</v>
      </c>
      <c r="H75" s="76">
        <v>2.25</v>
      </c>
      <c r="I75" s="76" t="s">
        <v>11</v>
      </c>
      <c r="J75" s="76" t="s">
        <v>50</v>
      </c>
    </row>
    <row r="76" spans="2:10" x14ac:dyDescent="0.25">
      <c r="B76" s="75">
        <v>43438</v>
      </c>
      <c r="C76" s="76" t="s">
        <v>9</v>
      </c>
      <c r="D76" s="76" t="s">
        <v>85</v>
      </c>
      <c r="E76" s="77">
        <v>43438.75</v>
      </c>
      <c r="F76" s="77">
        <v>43438.822916666664</v>
      </c>
      <c r="G76" s="84">
        <f t="shared" si="1"/>
        <v>7.2916666664241347E-2</v>
      </c>
      <c r="H76" s="76">
        <v>1.75</v>
      </c>
      <c r="I76" s="76" t="s">
        <v>16</v>
      </c>
      <c r="J76" s="76" t="s">
        <v>12</v>
      </c>
    </row>
    <row r="77" spans="2:10" x14ac:dyDescent="0.25">
      <c r="B77" s="75">
        <v>43438</v>
      </c>
      <c r="C77" s="76" t="s">
        <v>24</v>
      </c>
      <c r="D77" s="76" t="s">
        <v>113</v>
      </c>
      <c r="E77" s="77">
        <v>43438.868055555555</v>
      </c>
      <c r="F77" s="77">
        <v>43438.902777777781</v>
      </c>
      <c r="G77" s="84">
        <f t="shared" si="1"/>
        <v>3.4722222226264421E-2</v>
      </c>
      <c r="H77" s="76">
        <v>0.83</v>
      </c>
      <c r="I77" s="76" t="s">
        <v>16</v>
      </c>
      <c r="J77" s="76" t="s">
        <v>12</v>
      </c>
    </row>
    <row r="78" spans="2:10" x14ac:dyDescent="0.25">
      <c r="B78" s="75">
        <v>43440</v>
      </c>
      <c r="C78" s="76" t="s">
        <v>9</v>
      </c>
      <c r="D78" s="76" t="s">
        <v>115</v>
      </c>
      <c r="E78" s="77">
        <v>43440.597222222219</v>
      </c>
      <c r="F78" s="77">
        <v>43440.694444444445</v>
      </c>
      <c r="G78" s="84">
        <f t="shared" si="1"/>
        <v>9.7222222226264421E-2</v>
      </c>
      <c r="H78" s="76">
        <v>2.34</v>
      </c>
      <c r="I78" s="76" t="s">
        <v>16</v>
      </c>
      <c r="J78" s="76" t="s">
        <v>17</v>
      </c>
    </row>
    <row r="79" spans="2:10" x14ac:dyDescent="0.25">
      <c r="B79" s="75">
        <v>43442</v>
      </c>
      <c r="C79" s="76" t="s">
        <v>24</v>
      </c>
      <c r="D79" s="76" t="s">
        <v>117</v>
      </c>
      <c r="E79" s="77">
        <v>43442.923611111109</v>
      </c>
      <c r="F79" s="77">
        <v>43442.993055555555</v>
      </c>
      <c r="G79" s="84">
        <f t="shared" si="1"/>
        <v>6.9444444445252884E-2</v>
      </c>
      <c r="H79" s="76">
        <v>1.6</v>
      </c>
      <c r="I79" s="76" t="s">
        <v>16</v>
      </c>
      <c r="J79" s="76" t="s">
        <v>50</v>
      </c>
    </row>
    <row r="80" spans="2:10" x14ac:dyDescent="0.25">
      <c r="B80" s="75">
        <v>43443</v>
      </c>
      <c r="C80" s="76" t="s">
        <v>24</v>
      </c>
      <c r="D80" s="76" t="s">
        <v>117</v>
      </c>
      <c r="E80" s="77">
        <v>43443</v>
      </c>
      <c r="F80" s="77">
        <v>43443.291666666664</v>
      </c>
      <c r="G80" s="84">
        <f t="shared" si="1"/>
        <v>0.29166666666424135</v>
      </c>
      <c r="H80" s="76">
        <v>7</v>
      </c>
      <c r="I80" s="76" t="s">
        <v>16</v>
      </c>
      <c r="J80" s="76" t="s">
        <v>50</v>
      </c>
    </row>
    <row r="81" spans="2:10" x14ac:dyDescent="0.25">
      <c r="B81" s="75">
        <v>43446</v>
      </c>
      <c r="C81" s="76" t="s">
        <v>24</v>
      </c>
      <c r="D81" s="76" t="s">
        <v>27</v>
      </c>
      <c r="E81" s="77">
        <v>43446.625</v>
      </c>
      <c r="F81" s="77">
        <v>43446.708333333336</v>
      </c>
      <c r="G81" s="84">
        <f t="shared" si="1"/>
        <v>8.3333333335758653E-2</v>
      </c>
      <c r="H81" s="76">
        <v>2</v>
      </c>
      <c r="I81" s="76" t="s">
        <v>16</v>
      </c>
      <c r="J81" s="76" t="s">
        <v>12</v>
      </c>
    </row>
    <row r="82" spans="2:10" x14ac:dyDescent="0.25">
      <c r="B82" s="75">
        <v>43449</v>
      </c>
      <c r="C82" s="76" t="s">
        <v>24</v>
      </c>
      <c r="D82" s="76" t="s">
        <v>27</v>
      </c>
      <c r="E82" s="77">
        <v>43449.451388888891</v>
      </c>
      <c r="F82" s="77">
        <v>43449.65625</v>
      </c>
      <c r="G82" s="84">
        <f t="shared" si="1"/>
        <v>0.20486111110949423</v>
      </c>
      <c r="H82" s="76">
        <v>4.92</v>
      </c>
      <c r="I82" s="76" t="s">
        <v>16</v>
      </c>
      <c r="J82" s="76" t="s">
        <v>12</v>
      </c>
    </row>
    <row r="83" spans="2:10" x14ac:dyDescent="0.25">
      <c r="B83" s="75">
        <v>43456</v>
      </c>
      <c r="C83" s="76" t="s">
        <v>24</v>
      </c>
      <c r="D83" s="76" t="s">
        <v>27</v>
      </c>
      <c r="E83" s="77">
        <v>43456.472222222219</v>
      </c>
      <c r="F83" s="77">
        <v>43456.694444444445</v>
      </c>
      <c r="G83" s="84">
        <f t="shared" si="1"/>
        <v>0.22222222222626442</v>
      </c>
      <c r="H83" s="76">
        <v>5.34</v>
      </c>
      <c r="I83" s="76" t="s">
        <v>11</v>
      </c>
      <c r="J83" s="76" t="s">
        <v>12</v>
      </c>
    </row>
    <row r="84" spans="2:10" x14ac:dyDescent="0.25">
      <c r="B84" s="75">
        <v>43456</v>
      </c>
      <c r="C84" s="76" t="s">
        <v>9</v>
      </c>
      <c r="D84" s="76" t="s">
        <v>119</v>
      </c>
      <c r="E84" s="77">
        <v>43456.888888888891</v>
      </c>
      <c r="F84" s="77">
        <v>43456.958333333336</v>
      </c>
      <c r="G84" s="84">
        <f t="shared" si="1"/>
        <v>6.9444444445252884E-2</v>
      </c>
      <c r="H84" s="76">
        <v>1.67</v>
      </c>
      <c r="I84" s="76" t="s">
        <v>16</v>
      </c>
      <c r="J84" s="76" t="s">
        <v>17</v>
      </c>
    </row>
    <row r="85" spans="2:10" ht="15.75" thickBot="1" x14ac:dyDescent="0.3">
      <c r="B85" s="80">
        <v>43459</v>
      </c>
      <c r="C85" s="81" t="s">
        <v>58</v>
      </c>
      <c r="D85" s="81" t="s">
        <v>59</v>
      </c>
      <c r="E85" s="77">
        <v>43459.253472222219</v>
      </c>
      <c r="F85" s="77">
        <v>43459.34375</v>
      </c>
      <c r="G85" s="85">
        <f t="shared" si="1"/>
        <v>9.0277777781011537E-2</v>
      </c>
      <c r="H85" s="81">
        <v>2.17</v>
      </c>
      <c r="I85" s="81" t="s">
        <v>16</v>
      </c>
      <c r="J85" s="81" t="s">
        <v>50</v>
      </c>
    </row>
    <row r="86" spans="2:10" x14ac:dyDescent="0.25">
      <c r="B86" s="70">
        <v>43474</v>
      </c>
      <c r="C86" s="71" t="s">
        <v>24</v>
      </c>
      <c r="D86" s="71" t="s">
        <v>91</v>
      </c>
      <c r="E86" s="66">
        <v>43474.604166666664</v>
      </c>
      <c r="F86" s="66">
        <v>43474.708333333336</v>
      </c>
      <c r="G86" s="73">
        <f t="shared" si="1"/>
        <v>0.10416666667151731</v>
      </c>
      <c r="H86" s="71">
        <v>2.5</v>
      </c>
      <c r="I86" s="71" t="s">
        <v>16</v>
      </c>
      <c r="J86" s="71" t="s">
        <v>12</v>
      </c>
    </row>
    <row r="87" spans="2:10" x14ac:dyDescent="0.25">
      <c r="B87" s="75">
        <v>43475</v>
      </c>
      <c r="C87" s="76" t="s">
        <v>24</v>
      </c>
      <c r="D87" s="76" t="s">
        <v>123</v>
      </c>
      <c r="E87" s="77">
        <v>43475.604166666664</v>
      </c>
      <c r="F87" s="77">
        <v>43475.666666666664</v>
      </c>
      <c r="G87" s="79">
        <f t="shared" si="1"/>
        <v>6.25E-2</v>
      </c>
      <c r="H87" s="76">
        <v>1.5</v>
      </c>
      <c r="I87" s="76" t="s">
        <v>11</v>
      </c>
      <c r="J87" s="76" t="s">
        <v>12</v>
      </c>
    </row>
    <row r="88" spans="2:10" x14ac:dyDescent="0.25">
      <c r="B88" s="75">
        <v>43479</v>
      </c>
      <c r="C88" s="76" t="s">
        <v>24</v>
      </c>
      <c r="D88" s="76" t="s">
        <v>124</v>
      </c>
      <c r="E88" s="77">
        <v>43479.708333333336</v>
      </c>
      <c r="F88" s="77">
        <v>43479.999988425923</v>
      </c>
      <c r="G88" s="79">
        <f t="shared" si="1"/>
        <v>0.2916550925874617</v>
      </c>
      <c r="H88" s="76">
        <v>7</v>
      </c>
      <c r="I88" s="76" t="s">
        <v>16</v>
      </c>
      <c r="J88" s="76" t="s">
        <v>12</v>
      </c>
    </row>
    <row r="89" spans="2:10" x14ac:dyDescent="0.25">
      <c r="B89" s="75">
        <v>43480</v>
      </c>
      <c r="C89" s="76" t="s">
        <v>24</v>
      </c>
      <c r="D89" s="76" t="s">
        <v>124</v>
      </c>
      <c r="E89" s="77">
        <v>43480</v>
      </c>
      <c r="F89" s="77">
        <v>43480.1875</v>
      </c>
      <c r="G89" s="79">
        <f t="shared" si="1"/>
        <v>0.1875</v>
      </c>
      <c r="H89" s="76">
        <v>4.5</v>
      </c>
      <c r="I89" s="76" t="s">
        <v>16</v>
      </c>
      <c r="J89" s="76" t="s">
        <v>12</v>
      </c>
    </row>
    <row r="90" spans="2:10" x14ac:dyDescent="0.25">
      <c r="B90" s="75">
        <v>43482</v>
      </c>
      <c r="C90" s="76" t="s">
        <v>24</v>
      </c>
      <c r="D90" s="76" t="s">
        <v>124</v>
      </c>
      <c r="E90" s="77">
        <v>43482.454861111109</v>
      </c>
      <c r="F90" s="77">
        <v>43482.576388888891</v>
      </c>
      <c r="G90" s="79">
        <f t="shared" si="1"/>
        <v>0.12152777778101154</v>
      </c>
      <c r="H90" s="76">
        <v>2.92</v>
      </c>
      <c r="I90" s="76" t="s">
        <v>16</v>
      </c>
      <c r="J90" s="76" t="s">
        <v>12</v>
      </c>
    </row>
    <row r="91" spans="2:10" x14ac:dyDescent="0.25">
      <c r="B91" s="75">
        <v>43498</v>
      </c>
      <c r="C91" s="76" t="s">
        <v>9</v>
      </c>
      <c r="D91" s="76" t="s">
        <v>129</v>
      </c>
      <c r="E91" s="77">
        <v>43498.607638888891</v>
      </c>
      <c r="F91" s="77">
        <v>43498.663194444445</v>
      </c>
      <c r="G91" s="79">
        <f t="shared" si="1"/>
        <v>5.5555555554747116E-2</v>
      </c>
      <c r="H91" s="76">
        <v>1.33</v>
      </c>
      <c r="I91" s="76" t="s">
        <v>16</v>
      </c>
      <c r="J91" s="76" t="s">
        <v>12</v>
      </c>
    </row>
    <row r="92" spans="2:10" x14ac:dyDescent="0.25">
      <c r="B92" s="75">
        <v>43499</v>
      </c>
      <c r="C92" s="76" t="s">
        <v>9</v>
      </c>
      <c r="D92" s="76" t="s">
        <v>131</v>
      </c>
      <c r="E92" s="77">
        <v>43499.451388888891</v>
      </c>
      <c r="F92" s="77">
        <v>43499.826388888891</v>
      </c>
      <c r="G92" s="79">
        <f t="shared" si="1"/>
        <v>0.375</v>
      </c>
      <c r="H92" s="76">
        <v>9</v>
      </c>
      <c r="I92" s="76" t="s">
        <v>16</v>
      </c>
      <c r="J92" s="76" t="s">
        <v>12</v>
      </c>
    </row>
    <row r="93" spans="2:10" x14ac:dyDescent="0.25">
      <c r="B93" s="75">
        <v>43503</v>
      </c>
      <c r="C93" s="76" t="s">
        <v>9</v>
      </c>
      <c r="D93" s="76" t="s">
        <v>133</v>
      </c>
      <c r="E93" s="77">
        <v>43503.208333333336</v>
      </c>
      <c r="F93" s="77">
        <v>43503.260416666664</v>
      </c>
      <c r="G93" s="79">
        <f t="shared" si="1"/>
        <v>5.2083333328482695E-2</v>
      </c>
      <c r="H93" s="76">
        <v>1.25</v>
      </c>
      <c r="I93" s="76" t="s">
        <v>16</v>
      </c>
      <c r="J93" s="76" t="s">
        <v>17</v>
      </c>
    </row>
    <row r="94" spans="2:10" x14ac:dyDescent="0.25">
      <c r="B94" s="75">
        <v>43534</v>
      </c>
      <c r="C94" s="76" t="s">
        <v>24</v>
      </c>
      <c r="D94" s="76" t="s">
        <v>91</v>
      </c>
      <c r="E94" s="77">
        <v>43534.493055555555</v>
      </c>
      <c r="F94" s="77">
        <v>43534.5625</v>
      </c>
      <c r="G94" s="79">
        <f t="shared" si="1"/>
        <v>6.9444444445252884E-2</v>
      </c>
      <c r="H94" s="76">
        <v>1.67</v>
      </c>
      <c r="I94" s="76" t="s">
        <v>16</v>
      </c>
      <c r="J94" s="76" t="s">
        <v>12</v>
      </c>
    </row>
    <row r="95" spans="2:10" x14ac:dyDescent="0.25">
      <c r="B95" s="75">
        <v>43574</v>
      </c>
      <c r="C95" s="76" t="s">
        <v>24</v>
      </c>
      <c r="D95" s="76" t="s">
        <v>135</v>
      </c>
      <c r="E95" s="77">
        <v>43574.138888888891</v>
      </c>
      <c r="F95" s="77">
        <v>43574.291666666664</v>
      </c>
      <c r="G95" s="79">
        <f t="shared" si="1"/>
        <v>0.15277777777373558</v>
      </c>
      <c r="H95" s="76">
        <v>3.67</v>
      </c>
      <c r="I95" s="76" t="s">
        <v>16</v>
      </c>
      <c r="J95" s="76" t="s">
        <v>12</v>
      </c>
    </row>
    <row r="96" spans="2:10" x14ac:dyDescent="0.25">
      <c r="B96" s="75">
        <v>43576</v>
      </c>
      <c r="C96" s="76" t="s">
        <v>24</v>
      </c>
      <c r="D96" s="76" t="s">
        <v>135</v>
      </c>
      <c r="E96" s="77">
        <v>43576.458333333336</v>
      </c>
      <c r="F96" s="77">
        <v>43576.999988425923</v>
      </c>
      <c r="G96" s="79">
        <f t="shared" si="1"/>
        <v>0.5416550925874617</v>
      </c>
      <c r="H96" s="76">
        <v>13</v>
      </c>
      <c r="I96" s="76" t="s">
        <v>16</v>
      </c>
      <c r="J96" s="76" t="s">
        <v>12</v>
      </c>
    </row>
    <row r="97" spans="2:10" x14ac:dyDescent="0.25">
      <c r="B97" s="75">
        <v>43577</v>
      </c>
      <c r="C97" s="76" t="s">
        <v>24</v>
      </c>
      <c r="D97" s="76" t="s">
        <v>135</v>
      </c>
      <c r="E97" s="77">
        <v>43577</v>
      </c>
      <c r="F97" s="77">
        <v>43577.208333333336</v>
      </c>
      <c r="G97" s="79">
        <f t="shared" si="1"/>
        <v>0.20833333333575865</v>
      </c>
      <c r="H97" s="76">
        <v>5</v>
      </c>
      <c r="I97" s="76" t="s">
        <v>16</v>
      </c>
      <c r="J97" s="76" t="s">
        <v>12</v>
      </c>
    </row>
    <row r="98" spans="2:10" x14ac:dyDescent="0.25">
      <c r="B98" s="75">
        <v>43581</v>
      </c>
      <c r="C98" s="76" t="s">
        <v>9</v>
      </c>
      <c r="D98" s="76" t="s">
        <v>137</v>
      </c>
      <c r="E98" s="77">
        <v>43581.138888888891</v>
      </c>
      <c r="F98" s="77">
        <v>43581.479166666664</v>
      </c>
      <c r="G98" s="79">
        <f t="shared" si="1"/>
        <v>0.34027777777373558</v>
      </c>
      <c r="H98" s="76">
        <v>8.17</v>
      </c>
      <c r="I98" s="76" t="s">
        <v>16</v>
      </c>
      <c r="J98" s="76" t="s">
        <v>12</v>
      </c>
    </row>
    <row r="99" spans="2:10" x14ac:dyDescent="0.25">
      <c r="B99" s="75">
        <v>43583</v>
      </c>
      <c r="C99" s="76" t="s">
        <v>19</v>
      </c>
      <c r="D99" s="76" t="s">
        <v>139</v>
      </c>
      <c r="E99" s="77">
        <v>43583.402777777781</v>
      </c>
      <c r="F99" s="77">
        <v>43583.659722222219</v>
      </c>
      <c r="G99" s="79">
        <f t="shared" si="1"/>
        <v>0.25694444443797693</v>
      </c>
      <c r="H99" s="76">
        <v>6.17</v>
      </c>
      <c r="I99" s="76" t="s">
        <v>11</v>
      </c>
      <c r="J99" s="76" t="s">
        <v>50</v>
      </c>
    </row>
    <row r="100" spans="2:10" x14ac:dyDescent="0.25">
      <c r="B100" s="75">
        <v>43585</v>
      </c>
      <c r="C100" s="76" t="s">
        <v>9</v>
      </c>
      <c r="D100" s="76" t="s">
        <v>137</v>
      </c>
      <c r="E100" s="77">
        <v>43585.5</v>
      </c>
      <c r="F100" s="77">
        <v>43585.642361111109</v>
      </c>
      <c r="G100" s="79">
        <f t="shared" si="1"/>
        <v>0.14236111110949423</v>
      </c>
      <c r="H100" s="76">
        <v>3.42</v>
      </c>
      <c r="I100" s="76" t="s">
        <v>16</v>
      </c>
      <c r="J100" s="76" t="s">
        <v>12</v>
      </c>
    </row>
    <row r="101" spans="2:10" x14ac:dyDescent="0.25">
      <c r="B101" s="75">
        <v>43647</v>
      </c>
      <c r="C101" s="76" t="s">
        <v>9</v>
      </c>
      <c r="D101" s="76" t="s">
        <v>129</v>
      </c>
      <c r="E101" s="77">
        <v>43647.305555555555</v>
      </c>
      <c r="F101" s="77">
        <v>43647.416666666664</v>
      </c>
      <c r="G101" s="79">
        <f t="shared" si="1"/>
        <v>0.11111111110949423</v>
      </c>
      <c r="H101" s="76">
        <v>2.67</v>
      </c>
      <c r="I101" s="76" t="s">
        <v>16</v>
      </c>
      <c r="J101" s="76" t="s">
        <v>12</v>
      </c>
    </row>
    <row r="102" spans="2:10" x14ac:dyDescent="0.25">
      <c r="B102" s="75">
        <v>43660</v>
      </c>
      <c r="C102" s="76" t="s">
        <v>32</v>
      </c>
      <c r="D102" s="76" t="s">
        <v>141</v>
      </c>
      <c r="E102" s="77">
        <v>43660.864583333336</v>
      </c>
      <c r="F102" s="77">
        <v>43660.878472222219</v>
      </c>
      <c r="G102" s="79">
        <f t="shared" si="1"/>
        <v>1.3888888883229811E-2</v>
      </c>
      <c r="H102" s="76">
        <v>0.33</v>
      </c>
      <c r="I102" s="76" t="s">
        <v>16</v>
      </c>
      <c r="J102" s="76" t="s">
        <v>12</v>
      </c>
    </row>
    <row r="103" spans="2:10" x14ac:dyDescent="0.25">
      <c r="B103" s="75">
        <v>43662</v>
      </c>
      <c r="C103" s="76" t="s">
        <v>9</v>
      </c>
      <c r="D103" s="76" t="s">
        <v>143</v>
      </c>
      <c r="E103" s="77">
        <v>43662.774305555555</v>
      </c>
      <c r="F103" s="77">
        <v>43662.802083333336</v>
      </c>
      <c r="G103" s="79">
        <f t="shared" si="1"/>
        <v>2.7777777781011537E-2</v>
      </c>
      <c r="H103" s="76">
        <v>0.67</v>
      </c>
      <c r="I103" s="76" t="s">
        <v>16</v>
      </c>
      <c r="J103" s="76" t="s">
        <v>12</v>
      </c>
    </row>
    <row r="104" spans="2:10" x14ac:dyDescent="0.25">
      <c r="B104" s="75">
        <v>43667</v>
      </c>
      <c r="C104" s="76" t="s">
        <v>9</v>
      </c>
      <c r="D104" s="76" t="s">
        <v>145</v>
      </c>
      <c r="E104" s="77">
        <v>43667.375</v>
      </c>
      <c r="F104" s="77">
        <v>43667.5625</v>
      </c>
      <c r="G104" s="79">
        <f t="shared" si="1"/>
        <v>0.1875</v>
      </c>
      <c r="H104" s="76">
        <v>4.5</v>
      </c>
      <c r="I104" s="76" t="s">
        <v>16</v>
      </c>
      <c r="J104" s="76" t="s">
        <v>12</v>
      </c>
    </row>
    <row r="105" spans="2:10" x14ac:dyDescent="0.25">
      <c r="B105" s="75">
        <v>43674</v>
      </c>
      <c r="C105" s="76" t="s">
        <v>32</v>
      </c>
      <c r="D105" s="76" t="s">
        <v>147</v>
      </c>
      <c r="E105" s="77">
        <v>43674.881944444445</v>
      </c>
      <c r="F105" s="77">
        <v>43674.996527777781</v>
      </c>
      <c r="G105" s="79">
        <f t="shared" si="1"/>
        <v>0.11458333333575865</v>
      </c>
      <c r="H105" s="76">
        <v>2.75</v>
      </c>
      <c r="I105" s="76" t="s">
        <v>16</v>
      </c>
      <c r="J105" s="76" t="s">
        <v>50</v>
      </c>
    </row>
    <row r="106" spans="2:10" x14ac:dyDescent="0.25">
      <c r="B106" s="75">
        <v>43675</v>
      </c>
      <c r="C106" s="76" t="s">
        <v>32</v>
      </c>
      <c r="D106" s="76" t="s">
        <v>147</v>
      </c>
      <c r="E106" s="77">
        <v>43675</v>
      </c>
      <c r="F106" s="77">
        <v>43675.125</v>
      </c>
      <c r="G106" s="79">
        <f t="shared" si="1"/>
        <v>0.125</v>
      </c>
      <c r="H106" s="76">
        <v>3</v>
      </c>
      <c r="I106" s="76" t="s">
        <v>16</v>
      </c>
      <c r="J106" s="76" t="s">
        <v>50</v>
      </c>
    </row>
    <row r="107" spans="2:10" x14ac:dyDescent="0.25">
      <c r="B107" s="75">
        <v>43697</v>
      </c>
      <c r="C107" s="76" t="s">
        <v>24</v>
      </c>
      <c r="D107" s="76" t="s">
        <v>148</v>
      </c>
      <c r="E107" s="77">
        <v>43697.625</v>
      </c>
      <c r="F107" s="77">
        <v>43697.999988425923</v>
      </c>
      <c r="G107" s="79">
        <f t="shared" si="1"/>
        <v>0.37498842592322035</v>
      </c>
      <c r="H107" s="76">
        <v>9</v>
      </c>
      <c r="I107" s="76" t="s">
        <v>16</v>
      </c>
      <c r="J107" s="76" t="s">
        <v>17</v>
      </c>
    </row>
    <row r="108" spans="2:10" x14ac:dyDescent="0.25">
      <c r="B108" s="75">
        <v>43698</v>
      </c>
      <c r="C108" s="76" t="s">
        <v>24</v>
      </c>
      <c r="D108" s="76" t="s">
        <v>148</v>
      </c>
      <c r="E108" s="77">
        <v>43698</v>
      </c>
      <c r="F108" s="77">
        <v>43698.9375</v>
      </c>
      <c r="G108" s="79">
        <f t="shared" si="1"/>
        <v>0.9375</v>
      </c>
      <c r="H108" s="76">
        <v>22.5</v>
      </c>
      <c r="I108" s="76" t="s">
        <v>16</v>
      </c>
      <c r="J108" s="76" t="s">
        <v>17</v>
      </c>
    </row>
    <row r="109" spans="2:10" x14ac:dyDescent="0.25">
      <c r="B109" s="75">
        <v>43725</v>
      </c>
      <c r="C109" s="76" t="s">
        <v>9</v>
      </c>
      <c r="D109" s="76" t="s">
        <v>85</v>
      </c>
      <c r="E109" s="77">
        <v>43725.666666666664</v>
      </c>
      <c r="F109" s="77">
        <v>43725.711805555555</v>
      </c>
      <c r="G109" s="79">
        <f t="shared" si="1"/>
        <v>4.5138888890505768E-2</v>
      </c>
      <c r="H109" s="76">
        <v>1.08</v>
      </c>
      <c r="I109" s="76" t="s">
        <v>16</v>
      </c>
      <c r="J109" s="76" t="s">
        <v>12</v>
      </c>
    </row>
    <row r="110" spans="2:10" x14ac:dyDescent="0.25">
      <c r="B110" s="75">
        <v>43730</v>
      </c>
      <c r="C110" s="76" t="s">
        <v>24</v>
      </c>
      <c r="D110" s="76" t="s">
        <v>151</v>
      </c>
      <c r="E110" s="77">
        <v>43730.465277777781</v>
      </c>
      <c r="F110" s="77">
        <v>43730.524305555555</v>
      </c>
      <c r="G110" s="79">
        <f t="shared" si="1"/>
        <v>5.9027777773735579E-2</v>
      </c>
      <c r="H110" s="76">
        <v>1.42</v>
      </c>
      <c r="I110" s="76" t="s">
        <v>16</v>
      </c>
      <c r="J110" s="76" t="s">
        <v>12</v>
      </c>
    </row>
    <row r="111" spans="2:10" x14ac:dyDescent="0.25">
      <c r="B111" s="75">
        <v>43734</v>
      </c>
      <c r="C111" s="76" t="s">
        <v>24</v>
      </c>
      <c r="D111" s="76" t="s">
        <v>153</v>
      </c>
      <c r="E111" s="77">
        <v>43734.371527777781</v>
      </c>
      <c r="F111" s="77">
        <v>43734.402777777781</v>
      </c>
      <c r="G111" s="79">
        <f t="shared" si="1"/>
        <v>3.125E-2</v>
      </c>
      <c r="H111" s="76">
        <v>0.75</v>
      </c>
      <c r="I111" s="76" t="s">
        <v>16</v>
      </c>
      <c r="J111" s="76" t="s">
        <v>12</v>
      </c>
    </row>
    <row r="112" spans="2:10" x14ac:dyDescent="0.25">
      <c r="B112" s="75">
        <v>43735</v>
      </c>
      <c r="C112" s="76" t="s">
        <v>9</v>
      </c>
      <c r="D112" s="76" t="s">
        <v>154</v>
      </c>
      <c r="E112" s="77">
        <v>43735.444444444445</v>
      </c>
      <c r="F112" s="77">
        <v>43735.503472222219</v>
      </c>
      <c r="G112" s="79">
        <f t="shared" si="1"/>
        <v>5.9027777773735579E-2</v>
      </c>
      <c r="H112" s="76">
        <v>1.42</v>
      </c>
      <c r="I112" s="76" t="s">
        <v>16</v>
      </c>
      <c r="J112" s="76" t="s">
        <v>12</v>
      </c>
    </row>
    <row r="113" spans="2:10" x14ac:dyDescent="0.25">
      <c r="B113" s="75">
        <v>43757</v>
      </c>
      <c r="C113" s="76" t="s">
        <v>32</v>
      </c>
      <c r="D113" s="76" t="s">
        <v>147</v>
      </c>
      <c r="E113" s="77">
        <v>43757.763888888891</v>
      </c>
      <c r="F113" s="77">
        <v>43757.826388888891</v>
      </c>
      <c r="G113" s="79">
        <f t="shared" si="1"/>
        <v>6.25E-2</v>
      </c>
      <c r="H113" s="76">
        <v>1.5</v>
      </c>
      <c r="I113" s="76" t="s">
        <v>16</v>
      </c>
      <c r="J113" s="76" t="s">
        <v>12</v>
      </c>
    </row>
    <row r="114" spans="2:10" x14ac:dyDescent="0.25">
      <c r="B114" s="75">
        <v>43770</v>
      </c>
      <c r="C114" s="76" t="s">
        <v>9</v>
      </c>
      <c r="D114" s="76" t="s">
        <v>156</v>
      </c>
      <c r="E114" s="77">
        <v>43770.361111111109</v>
      </c>
      <c r="F114" s="77">
        <v>43770.493055555555</v>
      </c>
      <c r="G114" s="79">
        <f t="shared" si="1"/>
        <v>0.13194444444525288</v>
      </c>
      <c r="H114" s="76">
        <v>3.17</v>
      </c>
      <c r="I114" s="76" t="s">
        <v>16</v>
      </c>
      <c r="J114" s="76" t="s">
        <v>12</v>
      </c>
    </row>
    <row r="115" spans="2:10" x14ac:dyDescent="0.25">
      <c r="B115" s="75">
        <v>43808</v>
      </c>
      <c r="C115" s="76" t="s">
        <v>24</v>
      </c>
      <c r="D115" s="76" t="s">
        <v>157</v>
      </c>
      <c r="E115" s="77">
        <v>43808.715277777781</v>
      </c>
      <c r="F115" s="77">
        <v>43808.791666666664</v>
      </c>
      <c r="G115" s="79">
        <f t="shared" si="1"/>
        <v>7.6388888883229811E-2</v>
      </c>
      <c r="H115" s="76">
        <v>1.83</v>
      </c>
      <c r="I115" s="76" t="s">
        <v>16</v>
      </c>
      <c r="J115" s="76" t="s">
        <v>50</v>
      </c>
    </row>
    <row r="116" spans="2:10" x14ac:dyDescent="0.25">
      <c r="B116" s="75">
        <v>43808</v>
      </c>
      <c r="C116" s="76" t="s">
        <v>24</v>
      </c>
      <c r="D116" s="76" t="s">
        <v>159</v>
      </c>
      <c r="E116" s="77">
        <v>43808.791666666664</v>
      </c>
      <c r="F116" s="77">
        <v>43808.958333333336</v>
      </c>
      <c r="G116" s="79">
        <f t="shared" si="1"/>
        <v>0.16666666667151731</v>
      </c>
      <c r="H116" s="76">
        <v>4</v>
      </c>
      <c r="I116" s="76" t="s">
        <v>16</v>
      </c>
      <c r="J116" s="76" t="s">
        <v>12</v>
      </c>
    </row>
    <row r="117" spans="2:10" ht="15.75" thickBot="1" x14ac:dyDescent="0.3">
      <c r="B117" s="86">
        <v>43809</v>
      </c>
      <c r="C117" s="87" t="s">
        <v>24</v>
      </c>
      <c r="D117" s="87" t="s">
        <v>159</v>
      </c>
      <c r="E117" s="77">
        <v>43809</v>
      </c>
      <c r="F117" s="77">
        <v>43809.21875</v>
      </c>
      <c r="G117" s="88">
        <f t="shared" si="1"/>
        <v>0.21875</v>
      </c>
      <c r="H117" s="87">
        <v>5.25</v>
      </c>
      <c r="I117" s="87" t="s">
        <v>16</v>
      </c>
      <c r="J117" s="87" t="s">
        <v>12</v>
      </c>
    </row>
    <row r="118" spans="2:10" x14ac:dyDescent="0.25">
      <c r="B118" s="70">
        <v>43831</v>
      </c>
      <c r="C118" s="71" t="s">
        <v>9</v>
      </c>
      <c r="D118" s="89" t="s">
        <v>162</v>
      </c>
      <c r="E118" s="66">
        <v>43831.152777777781</v>
      </c>
      <c r="F118" s="66">
        <v>43831.260416666664</v>
      </c>
      <c r="G118" s="90">
        <f t="shared" si="1"/>
        <v>0.10763888888322981</v>
      </c>
      <c r="H118" s="71">
        <v>2.58</v>
      </c>
      <c r="I118" s="71" t="s">
        <v>16</v>
      </c>
      <c r="J118" s="71" t="s">
        <v>17</v>
      </c>
    </row>
    <row r="119" spans="2:10" x14ac:dyDescent="0.25">
      <c r="B119" s="75">
        <v>43837</v>
      </c>
      <c r="C119" s="76" t="s">
        <v>19</v>
      </c>
      <c r="D119" s="91" t="s">
        <v>164</v>
      </c>
      <c r="E119" s="77">
        <v>43837.489583333336</v>
      </c>
      <c r="F119" s="77">
        <v>43837.625</v>
      </c>
      <c r="G119" s="92">
        <f t="shared" si="1"/>
        <v>0.13541666666424135</v>
      </c>
      <c r="H119" s="76">
        <v>3.25</v>
      </c>
      <c r="I119" s="76" t="s">
        <v>16</v>
      </c>
      <c r="J119" s="76" t="s">
        <v>12</v>
      </c>
    </row>
    <row r="120" spans="2:10" x14ac:dyDescent="0.25">
      <c r="B120" s="75">
        <v>43844</v>
      </c>
      <c r="C120" s="76" t="s">
        <v>24</v>
      </c>
      <c r="D120" s="76" t="s">
        <v>123</v>
      </c>
      <c r="E120" s="77">
        <v>43844</v>
      </c>
      <c r="F120" s="77">
        <v>43844.8125</v>
      </c>
      <c r="G120" s="92">
        <f t="shared" si="1"/>
        <v>0.8125</v>
      </c>
      <c r="H120" s="76">
        <v>19.5</v>
      </c>
      <c r="I120" s="76" t="s">
        <v>16</v>
      </c>
      <c r="J120" s="76" t="s">
        <v>12</v>
      </c>
    </row>
    <row r="121" spans="2:10" x14ac:dyDescent="0.25">
      <c r="B121" s="75">
        <v>43859</v>
      </c>
      <c r="C121" s="76" t="s">
        <v>9</v>
      </c>
      <c r="D121" s="76" t="s">
        <v>166</v>
      </c>
      <c r="E121" s="77">
        <v>43859.25</v>
      </c>
      <c r="F121" s="77">
        <v>43859.541666666664</v>
      </c>
      <c r="G121" s="92">
        <f t="shared" si="1"/>
        <v>0.29166666666424135</v>
      </c>
      <c r="H121" s="76">
        <v>7</v>
      </c>
      <c r="I121" s="76" t="s">
        <v>16</v>
      </c>
      <c r="J121" s="76" t="s">
        <v>12</v>
      </c>
    </row>
    <row r="122" spans="2:10" x14ac:dyDescent="0.25">
      <c r="B122" s="75">
        <v>43866</v>
      </c>
      <c r="C122" s="76" t="s">
        <v>24</v>
      </c>
      <c r="D122" s="76" t="s">
        <v>168</v>
      </c>
      <c r="E122" s="77">
        <v>43866.479166666664</v>
      </c>
      <c r="F122" s="77">
        <v>43866.552083333336</v>
      </c>
      <c r="G122" s="92">
        <f>F122-E122</f>
        <v>7.2916666671517305E-2</v>
      </c>
      <c r="H122" s="76">
        <v>1.75</v>
      </c>
      <c r="I122" s="76" t="s">
        <v>16</v>
      </c>
      <c r="J122" s="76" t="s">
        <v>12</v>
      </c>
    </row>
    <row r="123" spans="2:10" x14ac:dyDescent="0.25">
      <c r="B123" s="75">
        <v>43866</v>
      </c>
      <c r="C123" s="76" t="s">
        <v>9</v>
      </c>
      <c r="D123" s="76" t="s">
        <v>143</v>
      </c>
      <c r="E123" s="77">
        <v>43866.836805555555</v>
      </c>
      <c r="F123" s="77">
        <v>43866.996527777781</v>
      </c>
      <c r="G123" s="92">
        <f t="shared" si="1"/>
        <v>0.15972222222626442</v>
      </c>
      <c r="H123" s="76">
        <v>3.83</v>
      </c>
      <c r="I123" s="76" t="s">
        <v>16</v>
      </c>
      <c r="J123" s="76" t="s">
        <v>17</v>
      </c>
    </row>
    <row r="124" spans="2:10" x14ac:dyDescent="0.25">
      <c r="B124" s="75">
        <v>43867</v>
      </c>
      <c r="C124" s="76" t="s">
        <v>9</v>
      </c>
      <c r="D124" s="76" t="s">
        <v>143</v>
      </c>
      <c r="E124" s="77">
        <v>43867</v>
      </c>
      <c r="F124" s="77">
        <v>43867.083333333336</v>
      </c>
      <c r="G124" s="92">
        <f t="shared" si="1"/>
        <v>8.3333333335758653E-2</v>
      </c>
      <c r="H124" s="76">
        <v>2</v>
      </c>
      <c r="I124" s="76" t="s">
        <v>16</v>
      </c>
      <c r="J124" s="76" t="s">
        <v>17</v>
      </c>
    </row>
    <row r="125" spans="2:10" x14ac:dyDescent="0.25">
      <c r="B125" s="75">
        <v>43877</v>
      </c>
      <c r="C125" s="76" t="s">
        <v>9</v>
      </c>
      <c r="D125" s="76" t="s">
        <v>143</v>
      </c>
      <c r="E125" s="77">
        <v>43877.378472222219</v>
      </c>
      <c r="F125" s="77">
        <v>43877.559027777781</v>
      </c>
      <c r="G125" s="92">
        <f t="shared" si="1"/>
        <v>0.18055555556202307</v>
      </c>
      <c r="H125" s="76">
        <v>4.33</v>
      </c>
      <c r="I125" s="76" t="s">
        <v>16</v>
      </c>
      <c r="J125" s="76" t="s">
        <v>17</v>
      </c>
    </row>
    <row r="126" spans="2:10" x14ac:dyDescent="0.25">
      <c r="B126" s="75">
        <v>43913</v>
      </c>
      <c r="C126" s="76" t="s">
        <v>24</v>
      </c>
      <c r="D126" s="76" t="s">
        <v>157</v>
      </c>
      <c r="E126" s="77">
        <v>43913.020833333336</v>
      </c>
      <c r="F126" s="77">
        <v>43913.097222222219</v>
      </c>
      <c r="G126" s="92">
        <f t="shared" si="1"/>
        <v>7.6388888883229811E-2</v>
      </c>
      <c r="H126" s="76">
        <v>1.83</v>
      </c>
      <c r="I126" s="76" t="s">
        <v>16</v>
      </c>
      <c r="J126" s="76" t="s">
        <v>50</v>
      </c>
    </row>
    <row r="127" spans="2:10" x14ac:dyDescent="0.25">
      <c r="B127" s="75">
        <v>43929</v>
      </c>
      <c r="C127" s="76" t="s">
        <v>9</v>
      </c>
      <c r="D127" s="76" t="s">
        <v>219</v>
      </c>
      <c r="E127" s="77">
        <v>43929.538194444445</v>
      </c>
      <c r="F127" s="77">
        <v>43929.826388888891</v>
      </c>
      <c r="G127" s="92">
        <f>F127-E127</f>
        <v>0.28819444444525288</v>
      </c>
      <c r="H127" s="76">
        <v>6.91</v>
      </c>
      <c r="I127" s="76" t="s">
        <v>16</v>
      </c>
      <c r="J127" s="76" t="s">
        <v>17</v>
      </c>
    </row>
    <row r="128" spans="2:10" x14ac:dyDescent="0.25">
      <c r="B128" s="75">
        <v>43932</v>
      </c>
      <c r="C128" s="76" t="s">
        <v>32</v>
      </c>
      <c r="D128" s="76" t="s">
        <v>59</v>
      </c>
      <c r="E128" s="77">
        <v>43932.385416666664</v>
      </c>
      <c r="F128" s="77">
        <v>43932.572916666664</v>
      </c>
      <c r="G128" s="92">
        <f t="shared" si="1"/>
        <v>0.1875</v>
      </c>
      <c r="H128" s="76">
        <v>4.5</v>
      </c>
      <c r="I128" s="76" t="s">
        <v>16</v>
      </c>
      <c r="J128" s="76" t="s">
        <v>50</v>
      </c>
    </row>
    <row r="129" spans="2:10" x14ac:dyDescent="0.25">
      <c r="B129" s="75">
        <v>43953</v>
      </c>
      <c r="C129" s="76" t="s">
        <v>24</v>
      </c>
      <c r="D129" s="91" t="s">
        <v>63</v>
      </c>
      <c r="E129" s="77">
        <v>43953.041666666664</v>
      </c>
      <c r="F129" s="77">
        <v>43953.291666666664</v>
      </c>
      <c r="G129" s="92">
        <f t="shared" si="1"/>
        <v>0.25</v>
      </c>
      <c r="H129" s="76">
        <v>6</v>
      </c>
      <c r="I129" s="76" t="s">
        <v>16</v>
      </c>
      <c r="J129" s="93" t="s">
        <v>12</v>
      </c>
    </row>
    <row r="130" spans="2:10" x14ac:dyDescent="0.25">
      <c r="B130" s="75">
        <v>43954</v>
      </c>
      <c r="C130" s="76" t="s">
        <v>24</v>
      </c>
      <c r="D130" s="91" t="s">
        <v>175</v>
      </c>
      <c r="E130" s="77">
        <v>43954.159722222219</v>
      </c>
      <c r="F130" s="77">
        <v>43954.482638888891</v>
      </c>
      <c r="G130" s="92">
        <f t="shared" si="1"/>
        <v>0.32291666667151731</v>
      </c>
      <c r="H130" s="76">
        <v>7.75</v>
      </c>
      <c r="I130" s="76" t="s">
        <v>16</v>
      </c>
      <c r="J130" s="93" t="s">
        <v>12</v>
      </c>
    </row>
    <row r="131" spans="2:10" x14ac:dyDescent="0.25">
      <c r="B131" s="75">
        <v>43959</v>
      </c>
      <c r="C131" s="76" t="s">
        <v>9</v>
      </c>
      <c r="D131" s="76" t="s">
        <v>47</v>
      </c>
      <c r="E131" s="77">
        <v>43959.666666666664</v>
      </c>
      <c r="F131" s="77">
        <v>43959.861111111109</v>
      </c>
      <c r="G131" s="92">
        <f t="shared" si="1"/>
        <v>0.19444444444525288</v>
      </c>
      <c r="H131" s="76">
        <v>4.67</v>
      </c>
      <c r="I131" s="76" t="s">
        <v>16</v>
      </c>
      <c r="J131" s="93" t="s">
        <v>12</v>
      </c>
    </row>
    <row r="132" spans="2:10" x14ac:dyDescent="0.25">
      <c r="B132" s="75">
        <v>43967</v>
      </c>
      <c r="C132" s="76" t="s">
        <v>24</v>
      </c>
      <c r="D132" s="91" t="s">
        <v>175</v>
      </c>
      <c r="E132" s="77">
        <v>43967.409722222219</v>
      </c>
      <c r="F132" s="77">
        <v>43967.690972222219</v>
      </c>
      <c r="G132" s="92">
        <f t="shared" ref="G132:G162" si="2">F132-E132</f>
        <v>0.28125</v>
      </c>
      <c r="H132" s="76">
        <v>6.75</v>
      </c>
      <c r="I132" s="76" t="s">
        <v>16</v>
      </c>
      <c r="J132" s="93" t="s">
        <v>12</v>
      </c>
    </row>
    <row r="133" spans="2:10" x14ac:dyDescent="0.25">
      <c r="B133" s="75">
        <v>43968</v>
      </c>
      <c r="C133" s="76" t="s">
        <v>24</v>
      </c>
      <c r="D133" s="76" t="s">
        <v>157</v>
      </c>
      <c r="E133" s="77">
        <v>43968.055555555555</v>
      </c>
      <c r="F133" s="77">
        <v>43968.180555555555</v>
      </c>
      <c r="G133" s="92">
        <f t="shared" si="2"/>
        <v>0.125</v>
      </c>
      <c r="H133" s="76">
        <v>3</v>
      </c>
      <c r="I133" s="76" t="s">
        <v>16</v>
      </c>
      <c r="J133" s="93" t="s">
        <v>50</v>
      </c>
    </row>
    <row r="134" spans="2:10" x14ac:dyDescent="0.25">
      <c r="B134" s="75">
        <v>43969</v>
      </c>
      <c r="C134" s="76" t="s">
        <v>9</v>
      </c>
      <c r="D134" s="76" t="s">
        <v>178</v>
      </c>
      <c r="E134" s="77">
        <v>43969.590277777781</v>
      </c>
      <c r="F134" s="77">
        <v>43969.736111111109</v>
      </c>
      <c r="G134" s="92">
        <f t="shared" si="2"/>
        <v>0.14583333332848269</v>
      </c>
      <c r="H134" s="76">
        <v>3.5</v>
      </c>
      <c r="I134" s="76" t="s">
        <v>16</v>
      </c>
      <c r="J134" s="93" t="s">
        <v>50</v>
      </c>
    </row>
    <row r="135" spans="2:10" x14ac:dyDescent="0.25">
      <c r="B135" s="75">
        <v>43970</v>
      </c>
      <c r="C135" s="76" t="s">
        <v>24</v>
      </c>
      <c r="D135" s="76" t="s">
        <v>157</v>
      </c>
      <c r="E135" s="77">
        <v>43970.739583333336</v>
      </c>
      <c r="F135" s="77">
        <v>43970.791666666664</v>
      </c>
      <c r="G135" s="92">
        <f t="shared" si="2"/>
        <v>5.2083333328482695E-2</v>
      </c>
      <c r="H135" s="76">
        <v>1.25</v>
      </c>
      <c r="I135" s="76" t="s">
        <v>16</v>
      </c>
      <c r="J135" s="93" t="s">
        <v>50</v>
      </c>
    </row>
    <row r="136" spans="2:10" x14ac:dyDescent="0.25">
      <c r="B136" s="75">
        <v>43970</v>
      </c>
      <c r="C136" s="76" t="s">
        <v>24</v>
      </c>
      <c r="D136" s="76" t="s">
        <v>181</v>
      </c>
      <c r="E136" s="77">
        <v>43970.871527777781</v>
      </c>
      <c r="F136" s="77">
        <v>43970.996527777781</v>
      </c>
      <c r="G136" s="92">
        <f t="shared" si="2"/>
        <v>0.125</v>
      </c>
      <c r="H136" s="76">
        <v>3</v>
      </c>
      <c r="I136" s="76" t="s">
        <v>16</v>
      </c>
      <c r="J136" s="93" t="s">
        <v>17</v>
      </c>
    </row>
    <row r="137" spans="2:10" x14ac:dyDescent="0.25">
      <c r="B137" s="75">
        <v>43971</v>
      </c>
      <c r="C137" s="76" t="s">
        <v>24</v>
      </c>
      <c r="D137" s="76" t="s">
        <v>181</v>
      </c>
      <c r="E137" s="77">
        <v>43971.1875</v>
      </c>
      <c r="F137" s="77">
        <v>43971.5</v>
      </c>
      <c r="G137" s="92">
        <f t="shared" si="2"/>
        <v>0.3125</v>
      </c>
      <c r="H137" s="76">
        <v>7.5</v>
      </c>
      <c r="I137" s="76" t="s">
        <v>16</v>
      </c>
      <c r="J137" s="93" t="s">
        <v>17</v>
      </c>
    </row>
    <row r="138" spans="2:10" x14ac:dyDescent="0.25">
      <c r="B138" s="75">
        <v>43980</v>
      </c>
      <c r="C138" s="76" t="s">
        <v>24</v>
      </c>
      <c r="D138" s="76" t="s">
        <v>25</v>
      </c>
      <c r="E138" s="77">
        <v>43980.583333333336</v>
      </c>
      <c r="F138" s="77">
        <v>43980.638888888891</v>
      </c>
      <c r="G138" s="92">
        <f t="shared" si="2"/>
        <v>5.5555555554747116E-2</v>
      </c>
      <c r="H138" s="76">
        <v>1.33</v>
      </c>
      <c r="I138" s="76" t="s">
        <v>11</v>
      </c>
      <c r="J138" s="93" t="s">
        <v>12</v>
      </c>
    </row>
    <row r="139" spans="2:10" x14ac:dyDescent="0.25">
      <c r="B139" s="75">
        <v>43982</v>
      </c>
      <c r="C139" s="76" t="s">
        <v>24</v>
      </c>
      <c r="D139" s="76" t="s">
        <v>183</v>
      </c>
      <c r="E139" s="77">
        <v>43981.482638888891</v>
      </c>
      <c r="F139" s="77">
        <v>43981.5625</v>
      </c>
      <c r="G139" s="92">
        <f t="shared" si="2"/>
        <v>7.9861111109494232E-2</v>
      </c>
      <c r="H139" s="76">
        <v>1.92</v>
      </c>
      <c r="I139" s="76" t="s">
        <v>16</v>
      </c>
      <c r="J139" s="76" t="s">
        <v>12</v>
      </c>
    </row>
    <row r="140" spans="2:10" x14ac:dyDescent="0.25">
      <c r="B140" s="75">
        <v>43997</v>
      </c>
      <c r="C140" s="76" t="s">
        <v>24</v>
      </c>
      <c r="D140" s="91" t="s">
        <v>157</v>
      </c>
      <c r="E140" s="77">
        <v>43983.229166666664</v>
      </c>
      <c r="F140" s="77">
        <v>43983.291666666664</v>
      </c>
      <c r="G140" s="92">
        <f t="shared" si="2"/>
        <v>6.25E-2</v>
      </c>
      <c r="H140" s="76">
        <v>1.5</v>
      </c>
      <c r="I140" s="76" t="s">
        <v>16</v>
      </c>
      <c r="J140" s="93" t="s">
        <v>50</v>
      </c>
    </row>
    <row r="141" spans="2:10" x14ac:dyDescent="0.25">
      <c r="B141" s="75">
        <v>44010</v>
      </c>
      <c r="C141" s="76" t="s">
        <v>9</v>
      </c>
      <c r="D141" s="76" t="s">
        <v>185</v>
      </c>
      <c r="E141" s="77">
        <v>44010.5</v>
      </c>
      <c r="F141" s="77">
        <v>44010.597222222219</v>
      </c>
      <c r="G141" s="92">
        <f t="shared" si="2"/>
        <v>9.7222222218988463E-2</v>
      </c>
      <c r="H141" s="76">
        <v>2.33</v>
      </c>
      <c r="I141" s="76" t="s">
        <v>16</v>
      </c>
      <c r="J141" s="93" t="s">
        <v>17</v>
      </c>
    </row>
    <row r="142" spans="2:10" x14ac:dyDescent="0.25">
      <c r="B142" s="75">
        <v>44037</v>
      </c>
      <c r="C142" s="76" t="s">
        <v>9</v>
      </c>
      <c r="D142" s="76" t="s">
        <v>187</v>
      </c>
      <c r="E142" s="77">
        <v>44037.385416666664</v>
      </c>
      <c r="F142" s="77">
        <v>44037.996527777781</v>
      </c>
      <c r="G142" s="92">
        <f t="shared" si="2"/>
        <v>0.61111111111677019</v>
      </c>
      <c r="H142" s="76">
        <v>14.67</v>
      </c>
      <c r="I142" s="76" t="s">
        <v>16</v>
      </c>
      <c r="J142" s="76" t="s">
        <v>17</v>
      </c>
    </row>
    <row r="143" spans="2:10" x14ac:dyDescent="0.25">
      <c r="B143" s="75">
        <v>44038</v>
      </c>
      <c r="C143" s="76" t="s">
        <v>9</v>
      </c>
      <c r="D143" s="76" t="s">
        <v>187</v>
      </c>
      <c r="E143" s="77">
        <v>44038</v>
      </c>
      <c r="F143" s="77">
        <v>44038.291666666664</v>
      </c>
      <c r="G143" s="92">
        <f t="shared" si="2"/>
        <v>0.29166666666424135</v>
      </c>
      <c r="H143" s="76">
        <v>7</v>
      </c>
      <c r="I143" s="76" t="s">
        <v>16</v>
      </c>
      <c r="J143" s="76" t="s">
        <v>17</v>
      </c>
    </row>
    <row r="144" spans="2:10" x14ac:dyDescent="0.25">
      <c r="B144" s="75">
        <v>44042</v>
      </c>
      <c r="C144" s="76" t="s">
        <v>9</v>
      </c>
      <c r="D144" s="76" t="s">
        <v>189</v>
      </c>
      <c r="E144" s="77">
        <v>44042.6875</v>
      </c>
      <c r="F144" s="77">
        <v>44042.75</v>
      </c>
      <c r="G144" s="92">
        <f t="shared" si="2"/>
        <v>6.25E-2</v>
      </c>
      <c r="H144" s="76">
        <v>1.5</v>
      </c>
      <c r="I144" s="76" t="s">
        <v>16</v>
      </c>
      <c r="J144" s="76" t="s">
        <v>12</v>
      </c>
    </row>
    <row r="145" spans="2:10" x14ac:dyDescent="0.25">
      <c r="B145" s="75">
        <v>44048</v>
      </c>
      <c r="C145" s="76" t="s">
        <v>9</v>
      </c>
      <c r="D145" s="76" t="s">
        <v>190</v>
      </c>
      <c r="E145" s="77">
        <v>44048.013888888891</v>
      </c>
      <c r="F145" s="77">
        <v>44048.118055555555</v>
      </c>
      <c r="G145" s="92">
        <f t="shared" si="2"/>
        <v>0.10416666666424135</v>
      </c>
      <c r="H145" s="76">
        <v>2.5</v>
      </c>
      <c r="I145" s="76" t="s">
        <v>16</v>
      </c>
      <c r="J145" s="76" t="s">
        <v>12</v>
      </c>
    </row>
    <row r="146" spans="2:10" x14ac:dyDescent="0.25">
      <c r="B146" s="75">
        <v>44048</v>
      </c>
      <c r="C146" s="76" t="s">
        <v>9</v>
      </c>
      <c r="D146" s="76" t="s">
        <v>192</v>
      </c>
      <c r="E146" s="77">
        <v>44048.166666666664</v>
      </c>
      <c r="F146" s="77">
        <v>44048.392361111109</v>
      </c>
      <c r="G146" s="92">
        <f t="shared" si="2"/>
        <v>0.22569444444525288</v>
      </c>
      <c r="H146" s="76">
        <v>5.42</v>
      </c>
      <c r="I146" s="76" t="s">
        <v>16</v>
      </c>
      <c r="J146" s="76" t="s">
        <v>17</v>
      </c>
    </row>
    <row r="147" spans="2:10" x14ac:dyDescent="0.25">
      <c r="B147" s="75">
        <v>44053</v>
      </c>
      <c r="C147" s="76" t="s">
        <v>194</v>
      </c>
      <c r="D147" s="76" t="s">
        <v>195</v>
      </c>
      <c r="E147" s="77">
        <v>44053.385416666664</v>
      </c>
      <c r="F147" s="77">
        <v>44053.46875</v>
      </c>
      <c r="G147" s="92">
        <f t="shared" si="2"/>
        <v>8.3333333335758653E-2</v>
      </c>
      <c r="H147" s="76">
        <v>2</v>
      </c>
      <c r="I147" s="76" t="s">
        <v>16</v>
      </c>
      <c r="J147" s="76" t="s">
        <v>12</v>
      </c>
    </row>
    <row r="148" spans="2:10" x14ac:dyDescent="0.25">
      <c r="B148" s="75">
        <v>44068</v>
      </c>
      <c r="C148" s="76" t="s">
        <v>9</v>
      </c>
      <c r="D148" s="76" t="s">
        <v>196</v>
      </c>
      <c r="E148" s="77">
        <v>44068.84375</v>
      </c>
      <c r="F148" s="77">
        <v>44068.944444444445</v>
      </c>
      <c r="G148" s="92">
        <f t="shared" si="2"/>
        <v>0.10069444444525288</v>
      </c>
      <c r="H148" s="76">
        <v>2.41</v>
      </c>
      <c r="I148" s="76" t="s">
        <v>16</v>
      </c>
      <c r="J148" s="76" t="s">
        <v>17</v>
      </c>
    </row>
    <row r="149" spans="2:10" x14ac:dyDescent="0.25">
      <c r="B149" s="75">
        <v>44073</v>
      </c>
      <c r="C149" s="76" t="s">
        <v>32</v>
      </c>
      <c r="D149" s="76" t="s">
        <v>198</v>
      </c>
      <c r="E149" s="77">
        <v>44073</v>
      </c>
      <c r="F149" s="77">
        <v>44073.114583333336</v>
      </c>
      <c r="G149" s="92">
        <f t="shared" si="2"/>
        <v>0.11458333333575865</v>
      </c>
      <c r="H149" s="76">
        <v>2.75</v>
      </c>
      <c r="I149" s="76" t="s">
        <v>16</v>
      </c>
      <c r="J149" s="76" t="s">
        <v>50</v>
      </c>
    </row>
    <row r="150" spans="2:10" x14ac:dyDescent="0.25">
      <c r="B150" s="75">
        <v>44080</v>
      </c>
      <c r="C150" s="76" t="s">
        <v>9</v>
      </c>
      <c r="D150" s="76" t="s">
        <v>67</v>
      </c>
      <c r="E150" s="77">
        <v>44080</v>
      </c>
      <c r="F150" s="77">
        <v>44080.999988425923</v>
      </c>
      <c r="G150" s="92">
        <f t="shared" si="2"/>
        <v>0.99998842592322035</v>
      </c>
      <c r="H150" s="76">
        <v>24</v>
      </c>
      <c r="I150" s="76" t="s">
        <v>16</v>
      </c>
      <c r="J150" s="76" t="s">
        <v>12</v>
      </c>
    </row>
    <row r="151" spans="2:10" x14ac:dyDescent="0.25">
      <c r="B151" s="75">
        <v>44081</v>
      </c>
      <c r="C151" s="76" t="s">
        <v>9</v>
      </c>
      <c r="D151" s="76" t="s">
        <v>201</v>
      </c>
      <c r="E151" s="77">
        <v>44081.055555555555</v>
      </c>
      <c r="F151" s="77">
        <v>44081.208333333336</v>
      </c>
      <c r="G151" s="92">
        <f t="shared" si="2"/>
        <v>0.15277777778101154</v>
      </c>
      <c r="H151" s="76">
        <v>2.67</v>
      </c>
      <c r="I151" s="76" t="s">
        <v>16</v>
      </c>
      <c r="J151" s="76" t="s">
        <v>12</v>
      </c>
    </row>
    <row r="152" spans="2:10" x14ac:dyDescent="0.25">
      <c r="B152" s="75">
        <v>44081</v>
      </c>
      <c r="C152" s="76" t="s">
        <v>24</v>
      </c>
      <c r="D152" s="76" t="s">
        <v>63</v>
      </c>
      <c r="E152" s="77">
        <v>44081.291666666664</v>
      </c>
      <c r="F152" s="77">
        <v>44081.625</v>
      </c>
      <c r="G152" s="92">
        <f t="shared" si="2"/>
        <v>0.33333333333575865</v>
      </c>
      <c r="H152" s="76">
        <v>8</v>
      </c>
      <c r="I152" s="76" t="s">
        <v>16</v>
      </c>
      <c r="J152" s="76" t="s">
        <v>12</v>
      </c>
    </row>
    <row r="153" spans="2:10" x14ac:dyDescent="0.25">
      <c r="B153" s="75">
        <v>44088</v>
      </c>
      <c r="C153" s="76" t="s">
        <v>9</v>
      </c>
      <c r="D153" s="76" t="s">
        <v>203</v>
      </c>
      <c r="E153" s="77">
        <v>44088.625</v>
      </c>
      <c r="F153" s="77">
        <v>44088.999988425923</v>
      </c>
      <c r="G153" s="92">
        <f t="shared" si="2"/>
        <v>0.37498842592322035</v>
      </c>
      <c r="H153" s="76">
        <v>9</v>
      </c>
      <c r="I153" s="76" t="s">
        <v>16</v>
      </c>
      <c r="J153" s="76" t="s">
        <v>17</v>
      </c>
    </row>
    <row r="154" spans="2:10" x14ac:dyDescent="0.25">
      <c r="B154" s="75">
        <v>44089</v>
      </c>
      <c r="C154" s="76" t="s">
        <v>9</v>
      </c>
      <c r="D154" s="76" t="s">
        <v>203</v>
      </c>
      <c r="E154" s="77">
        <v>44089</v>
      </c>
      <c r="F154" s="77">
        <v>44089.125</v>
      </c>
      <c r="G154" s="92">
        <f t="shared" si="2"/>
        <v>0.125</v>
      </c>
      <c r="H154" s="76">
        <v>3</v>
      </c>
      <c r="I154" s="76" t="s">
        <v>16</v>
      </c>
      <c r="J154" s="76" t="s">
        <v>17</v>
      </c>
    </row>
    <row r="155" spans="2:10" x14ac:dyDescent="0.25">
      <c r="B155" s="75">
        <v>44091</v>
      </c>
      <c r="C155" s="76" t="s">
        <v>9</v>
      </c>
      <c r="D155" s="76" t="s">
        <v>203</v>
      </c>
      <c r="E155" s="77">
        <v>44091.336805555555</v>
      </c>
      <c r="F155" s="77">
        <v>44091.451388888891</v>
      </c>
      <c r="G155" s="92">
        <f t="shared" si="2"/>
        <v>0.11458333333575865</v>
      </c>
      <c r="H155" s="76">
        <v>2.75</v>
      </c>
      <c r="I155" s="76" t="s">
        <v>16</v>
      </c>
      <c r="J155" s="76" t="s">
        <v>17</v>
      </c>
    </row>
    <row r="156" spans="2:10" x14ac:dyDescent="0.25">
      <c r="B156" s="75">
        <v>44095</v>
      </c>
      <c r="C156" s="76" t="s">
        <v>9</v>
      </c>
      <c r="D156" s="76" t="s">
        <v>205</v>
      </c>
      <c r="E156" s="77">
        <v>44095</v>
      </c>
      <c r="F156" s="77">
        <v>44095.84375</v>
      </c>
      <c r="G156" s="92">
        <f t="shared" si="2"/>
        <v>0.84375</v>
      </c>
      <c r="H156" s="76">
        <v>20.25</v>
      </c>
      <c r="I156" s="76" t="s">
        <v>16</v>
      </c>
      <c r="J156" s="76" t="s">
        <v>17</v>
      </c>
    </row>
    <row r="157" spans="2:10" x14ac:dyDescent="0.25">
      <c r="B157" s="75">
        <v>44100</v>
      </c>
      <c r="C157" s="76" t="s">
        <v>9</v>
      </c>
      <c r="D157" s="76" t="s">
        <v>201</v>
      </c>
      <c r="E157" s="77">
        <v>44100.722222222219</v>
      </c>
      <c r="F157" s="77">
        <v>44100.767361111109</v>
      </c>
      <c r="G157" s="92">
        <f t="shared" si="2"/>
        <v>4.5138888890505768E-2</v>
      </c>
      <c r="H157" s="76">
        <v>1.08</v>
      </c>
      <c r="I157" s="76" t="s">
        <v>16</v>
      </c>
      <c r="J157" s="76" t="s">
        <v>12</v>
      </c>
    </row>
    <row r="158" spans="2:10" x14ac:dyDescent="0.25">
      <c r="B158" s="75">
        <v>44100</v>
      </c>
      <c r="C158" s="76" t="s">
        <v>9</v>
      </c>
      <c r="D158" s="76" t="s">
        <v>85</v>
      </c>
      <c r="E158" s="77">
        <v>44100.777777777781</v>
      </c>
      <c r="F158" s="77">
        <v>44100.833333333336</v>
      </c>
      <c r="G158" s="92">
        <f t="shared" si="2"/>
        <v>5.5555555554747116E-2</v>
      </c>
      <c r="H158" s="76">
        <v>1.33</v>
      </c>
      <c r="I158" s="76" t="s">
        <v>16</v>
      </c>
      <c r="J158" s="76" t="s">
        <v>12</v>
      </c>
    </row>
    <row r="159" spans="2:10" x14ac:dyDescent="0.25">
      <c r="B159" s="75">
        <v>44109</v>
      </c>
      <c r="C159" s="76" t="s">
        <v>9</v>
      </c>
      <c r="D159" s="76" t="s">
        <v>201</v>
      </c>
      <c r="E159" s="77">
        <v>44109.774305555555</v>
      </c>
      <c r="F159" s="77">
        <v>44109.999988425923</v>
      </c>
      <c r="G159" s="92">
        <f t="shared" si="2"/>
        <v>0.22568287036847323</v>
      </c>
      <c r="H159" s="76">
        <v>5.42</v>
      </c>
      <c r="I159" s="76" t="s">
        <v>16</v>
      </c>
      <c r="J159" s="76" t="s">
        <v>12</v>
      </c>
    </row>
    <row r="160" spans="2:10" x14ac:dyDescent="0.25">
      <c r="B160" s="75">
        <v>44129</v>
      </c>
      <c r="C160" s="76" t="s">
        <v>208</v>
      </c>
      <c r="D160" s="76" t="s">
        <v>209</v>
      </c>
      <c r="E160" s="77">
        <v>44129.427083333336</v>
      </c>
      <c r="F160" s="77">
        <v>44129.520833333336</v>
      </c>
      <c r="G160" s="92">
        <f>F160-E160</f>
        <v>9.375E-2</v>
      </c>
      <c r="H160" s="76">
        <v>2.25</v>
      </c>
      <c r="I160" s="76" t="s">
        <v>16</v>
      </c>
      <c r="J160" s="76" t="s">
        <v>50</v>
      </c>
    </row>
    <row r="161" spans="2:10" x14ac:dyDescent="0.25">
      <c r="B161" s="75">
        <v>44138</v>
      </c>
      <c r="C161" s="76" t="s">
        <v>9</v>
      </c>
      <c r="D161" s="76" t="s">
        <v>201</v>
      </c>
      <c r="E161" s="77">
        <v>44138.395833333336</v>
      </c>
      <c r="F161" s="77">
        <v>44138.451388888891</v>
      </c>
      <c r="G161" s="92">
        <f>F161-E161</f>
        <v>5.5555555554747116E-2</v>
      </c>
      <c r="H161" s="76">
        <v>1.33</v>
      </c>
      <c r="I161" s="76" t="s">
        <v>16</v>
      </c>
      <c r="J161" s="76" t="s">
        <v>12</v>
      </c>
    </row>
    <row r="162" spans="2:10" x14ac:dyDescent="0.25">
      <c r="B162" s="75">
        <v>44158</v>
      </c>
      <c r="C162" s="76" t="s">
        <v>9</v>
      </c>
      <c r="D162" s="76" t="s">
        <v>201</v>
      </c>
      <c r="E162" s="77">
        <v>44158.333333333336</v>
      </c>
      <c r="F162" s="77">
        <v>44158.381944444445</v>
      </c>
      <c r="G162" s="92">
        <f t="shared" si="2"/>
        <v>4.8611111109494232E-2</v>
      </c>
      <c r="H162" s="76">
        <v>1.17</v>
      </c>
      <c r="I162" s="76" t="s">
        <v>16</v>
      </c>
      <c r="J162" s="76" t="s">
        <v>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62"/>
  <sheetViews>
    <sheetView topLeftCell="B1" workbookViewId="0">
      <selection activeCell="D13" sqref="D13"/>
    </sheetView>
  </sheetViews>
  <sheetFormatPr defaultRowHeight="15" x14ac:dyDescent="0.25"/>
  <cols>
    <col min="2" max="2" width="16.140625" customWidth="1"/>
    <col min="3" max="3" width="27.7109375" customWidth="1"/>
    <col min="4" max="4" width="52.7109375" customWidth="1"/>
    <col min="5" max="5" width="16.5703125" bestFit="1" customWidth="1"/>
    <col min="6" max="6" width="18.85546875" customWidth="1"/>
    <col min="7" max="7" width="10.28515625" customWidth="1"/>
    <col min="8" max="8" width="16.7109375" customWidth="1"/>
    <col min="9" max="9" width="18.28515625" customWidth="1"/>
  </cols>
  <sheetData>
    <row r="1" spans="2:10" ht="23.25" x14ac:dyDescent="0.35">
      <c r="D1" s="14" t="s">
        <v>257</v>
      </c>
      <c r="E1" s="14"/>
      <c r="F1" s="14"/>
      <c r="G1" s="14"/>
    </row>
    <row r="2" spans="2:10" ht="15.75" thickBot="1" x14ac:dyDescent="0.3"/>
    <row r="3" spans="2:10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6" t="s">
        <v>215</v>
      </c>
    </row>
    <row r="4" spans="2:10" x14ac:dyDescent="0.25">
      <c r="B4" s="70">
        <v>43057</v>
      </c>
      <c r="C4" s="71" t="s">
        <v>58</v>
      </c>
      <c r="D4" s="71" t="s">
        <v>59</v>
      </c>
      <c r="E4" s="66">
        <v>43057.552083333336</v>
      </c>
      <c r="F4" s="66">
        <v>43057.652777777781</v>
      </c>
      <c r="G4" s="73">
        <f t="shared" ref="G4:G35" si="0">F4-E4</f>
        <v>0.10069444444525288</v>
      </c>
      <c r="H4" s="71">
        <v>2.42</v>
      </c>
      <c r="I4" s="71" t="s">
        <v>50</v>
      </c>
    </row>
    <row r="5" spans="2:10" x14ac:dyDescent="0.25">
      <c r="B5" s="75">
        <v>43459</v>
      </c>
      <c r="C5" s="76" t="s">
        <v>58</v>
      </c>
      <c r="D5" s="76" t="s">
        <v>59</v>
      </c>
      <c r="E5" s="77">
        <v>43459.253472222219</v>
      </c>
      <c r="F5" s="77">
        <v>43459.34375</v>
      </c>
      <c r="G5" s="84">
        <f t="shared" si="0"/>
        <v>9.0277777781011537E-2</v>
      </c>
      <c r="H5" s="76">
        <v>2.17</v>
      </c>
      <c r="I5" s="76" t="s">
        <v>16</v>
      </c>
      <c r="J5" s="76" t="s">
        <v>50</v>
      </c>
    </row>
    <row r="6" spans="2:10" x14ac:dyDescent="0.25">
      <c r="B6" s="75">
        <v>44129</v>
      </c>
      <c r="C6" s="76" t="s">
        <v>208</v>
      </c>
      <c r="D6" s="76" t="s">
        <v>209</v>
      </c>
      <c r="E6" s="77">
        <v>44129.427083333336</v>
      </c>
      <c r="F6" s="77">
        <v>44129.520833333336</v>
      </c>
      <c r="G6" s="92">
        <f t="shared" si="0"/>
        <v>9.375E-2</v>
      </c>
      <c r="H6" s="76">
        <v>2.25</v>
      </c>
      <c r="I6" s="76" t="s">
        <v>16</v>
      </c>
      <c r="J6" s="76" t="s">
        <v>50</v>
      </c>
    </row>
    <row r="7" spans="2:10" x14ac:dyDescent="0.25">
      <c r="B7" s="75">
        <v>43096</v>
      </c>
      <c r="C7" s="76" t="s">
        <v>62</v>
      </c>
      <c r="D7" s="76" t="s">
        <v>63</v>
      </c>
      <c r="E7" s="77">
        <v>43096.625</v>
      </c>
      <c r="F7" s="77">
        <v>43096.958333333336</v>
      </c>
      <c r="G7" s="79">
        <f t="shared" si="0"/>
        <v>0.33333333333575865</v>
      </c>
      <c r="H7" s="76">
        <v>8</v>
      </c>
      <c r="I7" s="76" t="s">
        <v>17</v>
      </c>
    </row>
    <row r="8" spans="2:10" x14ac:dyDescent="0.25">
      <c r="B8" s="75">
        <v>43097</v>
      </c>
      <c r="C8" s="76" t="s">
        <v>62</v>
      </c>
      <c r="D8" s="76" t="s">
        <v>63</v>
      </c>
      <c r="E8" s="77">
        <v>43097.041666666664</v>
      </c>
      <c r="F8" s="77">
        <v>43097.559027777781</v>
      </c>
      <c r="G8" s="79">
        <f t="shared" si="0"/>
        <v>0.51736111111677019</v>
      </c>
      <c r="H8" s="76">
        <v>12.42</v>
      </c>
      <c r="I8" s="76" t="s">
        <v>17</v>
      </c>
    </row>
    <row r="9" spans="2:10" x14ac:dyDescent="0.25">
      <c r="B9" s="75">
        <v>42797</v>
      </c>
      <c r="C9" s="76" t="s">
        <v>19</v>
      </c>
      <c r="D9" s="76" t="s">
        <v>20</v>
      </c>
      <c r="E9" s="77">
        <v>42798.708333333336</v>
      </c>
      <c r="F9" s="77">
        <v>42798.784722222219</v>
      </c>
      <c r="G9" s="79">
        <f t="shared" si="0"/>
        <v>7.6388888883229811E-2</v>
      </c>
      <c r="H9" s="76">
        <v>1.83</v>
      </c>
      <c r="I9" s="76" t="s">
        <v>17</v>
      </c>
    </row>
    <row r="10" spans="2:10" x14ac:dyDescent="0.25">
      <c r="B10" s="75">
        <v>42798</v>
      </c>
      <c r="C10" s="76" t="s">
        <v>19</v>
      </c>
      <c r="D10" s="76" t="s">
        <v>20</v>
      </c>
      <c r="E10" s="77">
        <v>42799.763888888891</v>
      </c>
      <c r="F10" s="77">
        <v>42799.875</v>
      </c>
      <c r="G10" s="79">
        <f t="shared" si="0"/>
        <v>0.11111111110949423</v>
      </c>
      <c r="H10" s="76">
        <v>2.67</v>
      </c>
      <c r="I10" s="76" t="s">
        <v>17</v>
      </c>
    </row>
    <row r="11" spans="2:10" x14ac:dyDescent="0.25">
      <c r="B11" s="75">
        <v>42799</v>
      </c>
      <c r="C11" s="76" t="s">
        <v>19</v>
      </c>
      <c r="D11" s="76" t="s">
        <v>22</v>
      </c>
      <c r="E11" s="77">
        <v>42801.451388888891</v>
      </c>
      <c r="F11" s="77">
        <v>42801.597222222219</v>
      </c>
      <c r="G11" s="79">
        <f t="shared" si="0"/>
        <v>0.14583333332848269</v>
      </c>
      <c r="H11" s="76">
        <v>3.5</v>
      </c>
      <c r="I11" s="76" t="s">
        <v>17</v>
      </c>
    </row>
    <row r="12" spans="2:10" x14ac:dyDescent="0.25">
      <c r="B12" s="75">
        <v>42969</v>
      </c>
      <c r="C12" s="76" t="s">
        <v>19</v>
      </c>
      <c r="D12" s="76" t="s">
        <v>49</v>
      </c>
      <c r="E12" s="77">
        <v>42969.711805555555</v>
      </c>
      <c r="F12" s="77">
        <v>42969.798611111109</v>
      </c>
      <c r="G12" s="79">
        <f t="shared" si="0"/>
        <v>8.6805555554747116E-2</v>
      </c>
      <c r="H12" s="76">
        <v>2.08</v>
      </c>
      <c r="I12" s="76" t="s">
        <v>50</v>
      </c>
    </row>
    <row r="13" spans="2:10" x14ac:dyDescent="0.25">
      <c r="B13" s="75">
        <v>43116</v>
      </c>
      <c r="C13" s="76" t="s">
        <v>19</v>
      </c>
      <c r="D13" s="76" t="s">
        <v>69</v>
      </c>
      <c r="E13" s="77">
        <v>43116.625</v>
      </c>
      <c r="F13" s="77">
        <v>43116.71875</v>
      </c>
      <c r="G13" s="84">
        <f t="shared" si="0"/>
        <v>9.375E-2</v>
      </c>
      <c r="H13" s="76">
        <v>2.25</v>
      </c>
      <c r="I13" s="76" t="s">
        <v>16</v>
      </c>
      <c r="J13" s="76" t="s">
        <v>50</v>
      </c>
    </row>
    <row r="14" spans="2:10" x14ac:dyDescent="0.25">
      <c r="B14" s="75">
        <v>43226</v>
      </c>
      <c r="C14" s="76" t="s">
        <v>19</v>
      </c>
      <c r="D14" s="76" t="s">
        <v>69</v>
      </c>
      <c r="E14" s="77">
        <v>43226.711805555555</v>
      </c>
      <c r="F14" s="77">
        <v>43226.739583333336</v>
      </c>
      <c r="G14" s="84">
        <f t="shared" si="0"/>
        <v>2.7777777781011537E-2</v>
      </c>
      <c r="H14" s="76">
        <v>1.67</v>
      </c>
      <c r="I14" s="76" t="s">
        <v>16</v>
      </c>
      <c r="J14" s="76" t="s">
        <v>50</v>
      </c>
    </row>
    <row r="15" spans="2:10" x14ac:dyDescent="0.25">
      <c r="B15" s="75">
        <v>43400</v>
      </c>
      <c r="C15" s="76" t="s">
        <v>19</v>
      </c>
      <c r="D15" s="76" t="s">
        <v>109</v>
      </c>
      <c r="E15" s="77">
        <v>43400.708333333336</v>
      </c>
      <c r="F15" s="77">
        <v>43400.795138888891</v>
      </c>
      <c r="G15" s="84">
        <f t="shared" si="0"/>
        <v>8.6805555554747116E-2</v>
      </c>
      <c r="H15" s="76">
        <v>2.08</v>
      </c>
      <c r="I15" s="76" t="s">
        <v>16</v>
      </c>
      <c r="J15" s="76" t="s">
        <v>17</v>
      </c>
    </row>
    <row r="16" spans="2:10" x14ac:dyDescent="0.25">
      <c r="B16" s="75">
        <v>43583</v>
      </c>
      <c r="C16" s="76" t="s">
        <v>19</v>
      </c>
      <c r="D16" s="76" t="s">
        <v>139</v>
      </c>
      <c r="E16" s="77">
        <v>43583.402777777781</v>
      </c>
      <c r="F16" s="77">
        <v>43583.659722222219</v>
      </c>
      <c r="G16" s="79">
        <f t="shared" si="0"/>
        <v>0.25694444443797693</v>
      </c>
      <c r="H16" s="76">
        <v>6.17</v>
      </c>
      <c r="I16" s="76" t="s">
        <v>11</v>
      </c>
      <c r="J16" s="76" t="s">
        <v>50</v>
      </c>
    </row>
    <row r="17" spans="2:10" x14ac:dyDescent="0.25">
      <c r="B17" s="75">
        <v>43837</v>
      </c>
      <c r="C17" s="76" t="s">
        <v>19</v>
      </c>
      <c r="D17" s="91" t="s">
        <v>164</v>
      </c>
      <c r="E17" s="77">
        <v>43837.489583333336</v>
      </c>
      <c r="F17" s="77">
        <v>43837.625</v>
      </c>
      <c r="G17" s="92">
        <f t="shared" si="0"/>
        <v>0.13541666666424135</v>
      </c>
      <c r="H17" s="76">
        <v>3.25</v>
      </c>
      <c r="I17" s="76" t="s">
        <v>16</v>
      </c>
      <c r="J17" s="76" t="s">
        <v>12</v>
      </c>
    </row>
    <row r="18" spans="2:10" x14ac:dyDescent="0.25">
      <c r="B18" s="75">
        <v>43339</v>
      </c>
      <c r="C18" s="76" t="s">
        <v>97</v>
      </c>
      <c r="D18" s="76" t="s">
        <v>98</v>
      </c>
      <c r="E18" s="77">
        <v>43339.729166666664</v>
      </c>
      <c r="F18" s="77">
        <v>43339.770833333336</v>
      </c>
      <c r="G18" s="84">
        <f t="shared" si="0"/>
        <v>4.1666666671517305E-2</v>
      </c>
      <c r="H18" s="76">
        <v>1</v>
      </c>
      <c r="I18" s="76" t="s">
        <v>16</v>
      </c>
      <c r="J18" s="76" t="s">
        <v>17</v>
      </c>
    </row>
    <row r="19" spans="2:10" x14ac:dyDescent="0.25">
      <c r="B19" s="75">
        <v>42742</v>
      </c>
      <c r="C19" s="76" t="s">
        <v>9</v>
      </c>
      <c r="D19" s="76" t="s">
        <v>10</v>
      </c>
      <c r="E19" s="77">
        <v>42742.770833333336</v>
      </c>
      <c r="F19" s="78">
        <v>42742.979166666664</v>
      </c>
      <c r="G19" s="79">
        <f t="shared" si="0"/>
        <v>0.20833333332848269</v>
      </c>
      <c r="H19" s="138">
        <f>(F19-E19)*24</f>
        <v>4.9999999998835847</v>
      </c>
      <c r="I19" s="76" t="s">
        <v>12</v>
      </c>
    </row>
    <row r="20" spans="2:10" x14ac:dyDescent="0.25">
      <c r="B20" s="75">
        <v>42795</v>
      </c>
      <c r="C20" s="76" t="s">
        <v>9</v>
      </c>
      <c r="D20" s="76" t="s">
        <v>15</v>
      </c>
      <c r="E20" s="77">
        <v>42795.916666666664</v>
      </c>
      <c r="F20" s="78">
        <v>42795.972222222219</v>
      </c>
      <c r="G20" s="79">
        <f t="shared" si="0"/>
        <v>5.5555555554747116E-2</v>
      </c>
      <c r="H20" s="76">
        <v>1.33</v>
      </c>
      <c r="I20" s="76" t="s">
        <v>17</v>
      </c>
    </row>
    <row r="21" spans="2:10" x14ac:dyDescent="0.25">
      <c r="B21" s="75">
        <v>42889</v>
      </c>
      <c r="C21" s="76" t="s">
        <v>9</v>
      </c>
      <c r="D21" s="76" t="s">
        <v>38</v>
      </c>
      <c r="E21" s="77">
        <v>42889.472222222219</v>
      </c>
      <c r="F21" s="77">
        <v>42889.732638888891</v>
      </c>
      <c r="G21" s="79">
        <f t="shared" si="0"/>
        <v>0.26041666667151731</v>
      </c>
      <c r="H21" s="76">
        <v>6.25</v>
      </c>
      <c r="I21" s="76" t="s">
        <v>12</v>
      </c>
    </row>
    <row r="22" spans="2:10" x14ac:dyDescent="0.25">
      <c r="B22" s="75">
        <v>42923</v>
      </c>
      <c r="C22" s="76" t="s">
        <v>41</v>
      </c>
      <c r="D22" s="76" t="s">
        <v>42</v>
      </c>
      <c r="E22" s="77">
        <v>42923.34375</v>
      </c>
      <c r="F22" s="77">
        <v>42923.71875</v>
      </c>
      <c r="G22" s="79">
        <f t="shared" si="0"/>
        <v>0.375</v>
      </c>
      <c r="H22" s="76">
        <v>9</v>
      </c>
      <c r="I22" s="76" t="s">
        <v>17</v>
      </c>
    </row>
    <row r="23" spans="2:10" x14ac:dyDescent="0.25">
      <c r="B23" s="75">
        <v>42957</v>
      </c>
      <c r="C23" s="76" t="s">
        <v>9</v>
      </c>
      <c r="D23" s="76" t="s">
        <v>45</v>
      </c>
      <c r="E23" s="77">
        <v>42957.375</v>
      </c>
      <c r="F23" s="77">
        <v>42957.916666666664</v>
      </c>
      <c r="G23" s="79">
        <f t="shared" si="0"/>
        <v>0.54166666666424135</v>
      </c>
      <c r="H23" s="76">
        <v>13</v>
      </c>
      <c r="I23" s="76" t="s">
        <v>12</v>
      </c>
    </row>
    <row r="24" spans="2:10" x14ac:dyDescent="0.25">
      <c r="B24" s="75">
        <v>42958</v>
      </c>
      <c r="C24" s="76" t="s">
        <v>9</v>
      </c>
      <c r="D24" s="76" t="s">
        <v>45</v>
      </c>
      <c r="E24" s="77">
        <v>42958</v>
      </c>
      <c r="F24" s="77">
        <v>42958.805555555555</v>
      </c>
      <c r="G24" s="79">
        <f t="shared" si="0"/>
        <v>0.80555555555474712</v>
      </c>
      <c r="H24" s="76">
        <v>19.329999999999998</v>
      </c>
      <c r="I24" s="76" t="s">
        <v>12</v>
      </c>
    </row>
    <row r="25" spans="2:10" x14ac:dyDescent="0.25">
      <c r="B25" s="75">
        <v>42959</v>
      </c>
      <c r="C25" s="76" t="s">
        <v>9</v>
      </c>
      <c r="D25" s="76" t="s">
        <v>47</v>
      </c>
      <c r="E25" s="77">
        <v>42959.375</v>
      </c>
      <c r="F25" s="77">
        <v>42959.465277777781</v>
      </c>
      <c r="G25" s="79">
        <f t="shared" si="0"/>
        <v>9.0277777781011537E-2</v>
      </c>
      <c r="H25" s="76">
        <v>2.17</v>
      </c>
      <c r="I25" s="76" t="s">
        <v>12</v>
      </c>
    </row>
    <row r="26" spans="2:10" ht="15.75" thickBot="1" x14ac:dyDescent="0.3">
      <c r="B26" s="80">
        <v>43004</v>
      </c>
      <c r="C26" s="81" t="s">
        <v>9</v>
      </c>
      <c r="D26" s="81" t="s">
        <v>52</v>
      </c>
      <c r="E26" s="77">
        <v>43004.586805555555</v>
      </c>
      <c r="F26" s="77">
        <v>43004.614583333336</v>
      </c>
      <c r="G26" s="82">
        <f t="shared" si="0"/>
        <v>2.7777777781011537E-2</v>
      </c>
      <c r="H26" s="81">
        <v>0.67</v>
      </c>
      <c r="I26" s="81" t="s">
        <v>17</v>
      </c>
    </row>
    <row r="27" spans="2:10" x14ac:dyDescent="0.25">
      <c r="B27" s="70">
        <v>43018</v>
      </c>
      <c r="C27" s="71" t="s">
        <v>9</v>
      </c>
      <c r="D27" s="71" t="s">
        <v>54</v>
      </c>
      <c r="E27" s="66">
        <v>43018.638888888891</v>
      </c>
      <c r="F27" s="66">
        <v>43018.673611111109</v>
      </c>
      <c r="G27" s="73">
        <f t="shared" si="0"/>
        <v>3.4722222218988463E-2</v>
      </c>
      <c r="H27" s="71">
        <v>0.83</v>
      </c>
      <c r="I27" s="71" t="s">
        <v>17</v>
      </c>
      <c r="J27" s="71"/>
    </row>
    <row r="28" spans="2:10" x14ac:dyDescent="0.25">
      <c r="B28" s="75">
        <v>43046</v>
      </c>
      <c r="C28" s="76" t="s">
        <v>41</v>
      </c>
      <c r="D28" s="76" t="s">
        <v>57</v>
      </c>
      <c r="E28" s="77">
        <v>43046.479166666664</v>
      </c>
      <c r="F28" s="77">
        <v>43046.905555555553</v>
      </c>
      <c r="G28" s="79">
        <f t="shared" si="0"/>
        <v>0.42638888888905058</v>
      </c>
      <c r="H28" s="76">
        <v>10.23</v>
      </c>
      <c r="I28" s="76" t="s">
        <v>17</v>
      </c>
    </row>
    <row r="29" spans="2:10" x14ac:dyDescent="0.25">
      <c r="B29" s="75">
        <v>43104</v>
      </c>
      <c r="C29" s="76" t="s">
        <v>9</v>
      </c>
      <c r="D29" s="76" t="s">
        <v>65</v>
      </c>
      <c r="E29" s="77">
        <v>43104.6875</v>
      </c>
      <c r="F29" s="77">
        <v>43104.930555555555</v>
      </c>
      <c r="G29" s="84">
        <f t="shared" si="0"/>
        <v>0.24305555555474712</v>
      </c>
      <c r="H29" s="76">
        <v>5.83</v>
      </c>
      <c r="I29" s="76" t="s">
        <v>16</v>
      </c>
      <c r="J29" s="76" t="s">
        <v>12</v>
      </c>
    </row>
    <row r="30" spans="2:10" x14ac:dyDescent="0.25">
      <c r="B30" s="75">
        <v>43107</v>
      </c>
      <c r="C30" s="76" t="s">
        <v>9</v>
      </c>
      <c r="D30" s="76" t="s">
        <v>67</v>
      </c>
      <c r="E30" s="77">
        <v>43107.611111111109</v>
      </c>
      <c r="F30" s="77">
        <v>43107.958333333336</v>
      </c>
      <c r="G30" s="84">
        <f t="shared" si="0"/>
        <v>0.34722222222626442</v>
      </c>
      <c r="H30" s="76">
        <v>8.33</v>
      </c>
      <c r="I30" s="76" t="s">
        <v>16</v>
      </c>
      <c r="J30" s="76" t="s">
        <v>12</v>
      </c>
    </row>
    <row r="31" spans="2:10" x14ac:dyDescent="0.25">
      <c r="B31" s="75">
        <v>43112</v>
      </c>
      <c r="C31" s="76" t="s">
        <v>9</v>
      </c>
      <c r="D31" s="76" t="s">
        <v>47</v>
      </c>
      <c r="E31" s="77">
        <v>43112.458333333336</v>
      </c>
      <c r="F31" s="77">
        <v>43112.527777777781</v>
      </c>
      <c r="G31" s="84">
        <f t="shared" si="0"/>
        <v>6.9444444445252884E-2</v>
      </c>
      <c r="H31" s="76">
        <v>1.67</v>
      </c>
      <c r="I31" s="76" t="s">
        <v>16</v>
      </c>
      <c r="J31" s="76" t="s">
        <v>12</v>
      </c>
    </row>
    <row r="32" spans="2:10" x14ac:dyDescent="0.25">
      <c r="B32" s="75">
        <v>43121</v>
      </c>
      <c r="C32" s="76" t="s">
        <v>9</v>
      </c>
      <c r="D32" s="76" t="s">
        <v>67</v>
      </c>
      <c r="E32" s="77">
        <v>43121.59375</v>
      </c>
      <c r="F32" s="77">
        <v>43121.666666666664</v>
      </c>
      <c r="G32" s="84">
        <f t="shared" si="0"/>
        <v>7.2916666664241347E-2</v>
      </c>
      <c r="H32" s="76">
        <v>1.75</v>
      </c>
      <c r="I32" s="76" t="s">
        <v>16</v>
      </c>
      <c r="J32" s="76" t="s">
        <v>12</v>
      </c>
    </row>
    <row r="33" spans="2:10" x14ac:dyDescent="0.25">
      <c r="B33" s="75">
        <v>43127</v>
      </c>
      <c r="C33" s="76" t="s">
        <v>9</v>
      </c>
      <c r="D33" s="76" t="s">
        <v>75</v>
      </c>
      <c r="E33" s="77">
        <v>43127.385416666664</v>
      </c>
      <c r="F33" s="77">
        <v>43127.402777777781</v>
      </c>
      <c r="G33" s="84">
        <f t="shared" si="0"/>
        <v>1.7361111116770189E-2</v>
      </c>
      <c r="H33" s="76">
        <v>0.42</v>
      </c>
      <c r="I33" s="76" t="s">
        <v>16</v>
      </c>
      <c r="J33" s="76" t="s">
        <v>12</v>
      </c>
    </row>
    <row r="34" spans="2:10" x14ac:dyDescent="0.25">
      <c r="B34" s="75">
        <v>43194</v>
      </c>
      <c r="C34" s="76" t="s">
        <v>9</v>
      </c>
      <c r="D34" s="76" t="s">
        <v>81</v>
      </c>
      <c r="E34" s="77">
        <v>43194</v>
      </c>
      <c r="F34" s="77">
        <v>43194.171527777777</v>
      </c>
      <c r="G34" s="84">
        <f t="shared" si="0"/>
        <v>0.17152777777664596</v>
      </c>
      <c r="H34" s="76">
        <v>4.12</v>
      </c>
      <c r="I34" s="76" t="s">
        <v>16</v>
      </c>
      <c r="J34" s="76" t="s">
        <v>12</v>
      </c>
    </row>
    <row r="35" spans="2:10" x14ac:dyDescent="0.25">
      <c r="B35" s="75">
        <v>43195</v>
      </c>
      <c r="C35" s="76" t="s">
        <v>9</v>
      </c>
      <c r="D35" s="76" t="s">
        <v>83</v>
      </c>
      <c r="E35" s="77">
        <v>43195.680555555555</v>
      </c>
      <c r="F35" s="77">
        <v>43195.6875</v>
      </c>
      <c r="G35" s="84">
        <f t="shared" si="0"/>
        <v>6.9444444452528842E-3</v>
      </c>
      <c r="H35" s="76">
        <v>0.17</v>
      </c>
      <c r="I35" s="76" t="s">
        <v>16</v>
      </c>
      <c r="J35" s="76" t="s">
        <v>84</v>
      </c>
    </row>
    <row r="36" spans="2:10" x14ac:dyDescent="0.25">
      <c r="B36" s="75">
        <v>43200</v>
      </c>
      <c r="C36" s="76" t="s">
        <v>9</v>
      </c>
      <c r="D36" s="76" t="s">
        <v>85</v>
      </c>
      <c r="E36" s="77">
        <v>43200.576388888891</v>
      </c>
      <c r="F36" s="77">
        <v>43200.993055555555</v>
      </c>
      <c r="G36" s="84">
        <f t="shared" ref="G36:G67" si="1">F36-E36</f>
        <v>0.41666666666424135</v>
      </c>
      <c r="H36" s="76">
        <v>10</v>
      </c>
      <c r="I36" s="76" t="s">
        <v>16</v>
      </c>
      <c r="J36" s="76" t="s">
        <v>12</v>
      </c>
    </row>
    <row r="37" spans="2:10" x14ac:dyDescent="0.25">
      <c r="B37" s="75">
        <v>43201</v>
      </c>
      <c r="C37" s="76" t="s">
        <v>41</v>
      </c>
      <c r="D37" s="76" t="s">
        <v>85</v>
      </c>
      <c r="E37" s="77">
        <v>43201</v>
      </c>
      <c r="F37" s="77">
        <v>43201.291666666664</v>
      </c>
      <c r="G37" s="84">
        <f t="shared" si="1"/>
        <v>0.29166666666424135</v>
      </c>
      <c r="H37" s="76">
        <v>7</v>
      </c>
      <c r="I37" s="76" t="s">
        <v>16</v>
      </c>
      <c r="J37" s="76" t="s">
        <v>12</v>
      </c>
    </row>
    <row r="38" spans="2:10" x14ac:dyDescent="0.25">
      <c r="B38" s="75">
        <v>43202</v>
      </c>
      <c r="C38" s="76" t="s">
        <v>9</v>
      </c>
      <c r="D38" s="76" t="s">
        <v>67</v>
      </c>
      <c r="E38" s="77">
        <v>43202.416666666664</v>
      </c>
      <c r="F38" s="77">
        <v>43202.5</v>
      </c>
      <c r="G38" s="84">
        <f t="shared" si="1"/>
        <v>8.3333333335758653E-2</v>
      </c>
      <c r="H38" s="76">
        <v>2</v>
      </c>
      <c r="I38" s="76" t="s">
        <v>16</v>
      </c>
      <c r="J38" s="76" t="s">
        <v>12</v>
      </c>
    </row>
    <row r="39" spans="2:10" x14ac:dyDescent="0.25">
      <c r="B39" s="75">
        <v>43321</v>
      </c>
      <c r="C39" s="76" t="s">
        <v>9</v>
      </c>
      <c r="D39" s="76" t="s">
        <v>93</v>
      </c>
      <c r="E39" s="77">
        <v>43321.291666666664</v>
      </c>
      <c r="F39" s="77">
        <v>43321.4375</v>
      </c>
      <c r="G39" s="84">
        <f t="shared" si="1"/>
        <v>0.14583333333575865</v>
      </c>
      <c r="H39" s="76">
        <v>3.5</v>
      </c>
      <c r="I39" s="76" t="s">
        <v>16</v>
      </c>
      <c r="J39" s="76" t="s">
        <v>17</v>
      </c>
    </row>
    <row r="40" spans="2:10" x14ac:dyDescent="0.25">
      <c r="B40" s="75">
        <v>43387</v>
      </c>
      <c r="C40" s="76" t="s">
        <v>9</v>
      </c>
      <c r="D40" s="76" t="s">
        <v>105</v>
      </c>
      <c r="E40" s="77">
        <v>43387.458333333336</v>
      </c>
      <c r="F40" s="77">
        <v>43387.614583333336</v>
      </c>
      <c r="G40" s="84">
        <f t="shared" si="1"/>
        <v>0.15625</v>
      </c>
      <c r="H40" s="76">
        <v>3.75</v>
      </c>
      <c r="I40" s="76" t="s">
        <v>16</v>
      </c>
      <c r="J40" s="76" t="s">
        <v>12</v>
      </c>
    </row>
    <row r="41" spans="2:10" x14ac:dyDescent="0.25">
      <c r="B41" s="75">
        <v>43438</v>
      </c>
      <c r="C41" s="76" t="s">
        <v>9</v>
      </c>
      <c r="D41" s="76" t="s">
        <v>85</v>
      </c>
      <c r="E41" s="77">
        <v>43438.75</v>
      </c>
      <c r="F41" s="77">
        <v>43438.822916666664</v>
      </c>
      <c r="G41" s="84">
        <f t="shared" si="1"/>
        <v>7.2916666664241347E-2</v>
      </c>
      <c r="H41" s="76">
        <v>1.75</v>
      </c>
      <c r="I41" s="76" t="s">
        <v>16</v>
      </c>
      <c r="J41" s="76" t="s">
        <v>12</v>
      </c>
    </row>
    <row r="42" spans="2:10" x14ac:dyDescent="0.25">
      <c r="B42" s="75">
        <v>43440</v>
      </c>
      <c r="C42" s="76" t="s">
        <v>41</v>
      </c>
      <c r="D42" s="76" t="s">
        <v>115</v>
      </c>
      <c r="E42" s="77">
        <v>43440.597222222219</v>
      </c>
      <c r="F42" s="77">
        <v>43440.694444444445</v>
      </c>
      <c r="G42" s="84">
        <f t="shared" si="1"/>
        <v>9.7222222226264421E-2</v>
      </c>
      <c r="H42" s="76">
        <v>2.34</v>
      </c>
      <c r="I42" s="76" t="s">
        <v>16</v>
      </c>
      <c r="J42" s="76" t="s">
        <v>17</v>
      </c>
    </row>
    <row r="43" spans="2:10" x14ac:dyDescent="0.25">
      <c r="B43" s="75">
        <v>43456</v>
      </c>
      <c r="C43" s="76" t="s">
        <v>41</v>
      </c>
      <c r="D43" s="76" t="s">
        <v>119</v>
      </c>
      <c r="E43" s="77">
        <v>43456.888888888891</v>
      </c>
      <c r="F43" s="77">
        <v>43456.958333333336</v>
      </c>
      <c r="G43" s="84">
        <f t="shared" si="1"/>
        <v>6.9444444445252884E-2</v>
      </c>
      <c r="H43" s="76">
        <v>1.67</v>
      </c>
      <c r="I43" s="76" t="s">
        <v>16</v>
      </c>
      <c r="J43" s="76" t="s">
        <v>17</v>
      </c>
    </row>
    <row r="44" spans="2:10" ht="15.75" customHeight="1" x14ac:dyDescent="0.25">
      <c r="B44" s="75">
        <v>43499</v>
      </c>
      <c r="C44" s="76" t="s">
        <v>41</v>
      </c>
      <c r="D44" s="76" t="s">
        <v>131</v>
      </c>
      <c r="E44" s="77">
        <v>43499.451388888891</v>
      </c>
      <c r="F44" s="77">
        <v>43499.826388888891</v>
      </c>
      <c r="G44" s="79">
        <f t="shared" si="1"/>
        <v>0.375</v>
      </c>
      <c r="H44" s="76">
        <v>9</v>
      </c>
      <c r="I44" s="76" t="s">
        <v>16</v>
      </c>
      <c r="J44" s="76" t="s">
        <v>12</v>
      </c>
    </row>
    <row r="45" spans="2:10" x14ac:dyDescent="0.25">
      <c r="B45" s="75">
        <v>43503</v>
      </c>
      <c r="C45" s="76" t="s">
        <v>9</v>
      </c>
      <c r="D45" s="76" t="s">
        <v>133</v>
      </c>
      <c r="E45" s="77">
        <v>43503.208333333336</v>
      </c>
      <c r="F45" s="77">
        <v>43503.260416666664</v>
      </c>
      <c r="G45" s="79">
        <f t="shared" si="1"/>
        <v>5.2083333328482695E-2</v>
      </c>
      <c r="H45" s="76">
        <v>1.25</v>
      </c>
      <c r="I45" s="76" t="s">
        <v>16</v>
      </c>
      <c r="J45" s="76" t="s">
        <v>17</v>
      </c>
    </row>
    <row r="46" spans="2:10" x14ac:dyDescent="0.25">
      <c r="B46" s="75">
        <v>43581</v>
      </c>
      <c r="C46" s="76" t="s">
        <v>9</v>
      </c>
      <c r="D46" s="76" t="s">
        <v>137</v>
      </c>
      <c r="E46" s="77">
        <v>43581.138888888891</v>
      </c>
      <c r="F46" s="77">
        <v>43581.479166666664</v>
      </c>
      <c r="G46" s="79">
        <f t="shared" si="1"/>
        <v>0.34027777777373558</v>
      </c>
      <c r="H46" s="76">
        <v>8.17</v>
      </c>
      <c r="I46" s="76" t="s">
        <v>16</v>
      </c>
      <c r="J46" s="76" t="s">
        <v>12</v>
      </c>
    </row>
    <row r="47" spans="2:10" ht="15.75" customHeight="1" x14ac:dyDescent="0.25">
      <c r="B47" s="75">
        <v>43585</v>
      </c>
      <c r="C47" s="76" t="s">
        <v>9</v>
      </c>
      <c r="D47" s="76" t="s">
        <v>137</v>
      </c>
      <c r="E47" s="77">
        <v>43585.5</v>
      </c>
      <c r="F47" s="77">
        <v>43585.642361111109</v>
      </c>
      <c r="G47" s="79">
        <f t="shared" si="1"/>
        <v>0.14236111110949423</v>
      </c>
      <c r="H47" s="76">
        <v>3.42</v>
      </c>
      <c r="I47" s="76" t="s">
        <v>16</v>
      </c>
      <c r="J47" s="76" t="s">
        <v>12</v>
      </c>
    </row>
    <row r="48" spans="2:10" x14ac:dyDescent="0.25">
      <c r="B48" s="75">
        <v>43647</v>
      </c>
      <c r="C48" s="76" t="s">
        <v>9</v>
      </c>
      <c r="D48" s="76" t="s">
        <v>129</v>
      </c>
      <c r="E48" s="77">
        <v>43647.305555555555</v>
      </c>
      <c r="F48" s="77">
        <v>43647.416666666664</v>
      </c>
      <c r="G48" s="79">
        <f t="shared" si="1"/>
        <v>0.11111111110949423</v>
      </c>
      <c r="H48" s="76">
        <v>2.67</v>
      </c>
      <c r="I48" s="76" t="s">
        <v>16</v>
      </c>
      <c r="J48" s="76" t="s">
        <v>12</v>
      </c>
    </row>
    <row r="49" spans="2:10" x14ac:dyDescent="0.25">
      <c r="B49" s="75">
        <v>43662</v>
      </c>
      <c r="C49" s="76" t="s">
        <v>9</v>
      </c>
      <c r="D49" s="76" t="s">
        <v>143</v>
      </c>
      <c r="E49" s="77">
        <v>43662.774305555555</v>
      </c>
      <c r="F49" s="77">
        <v>43662.802083333336</v>
      </c>
      <c r="G49" s="79">
        <f t="shared" si="1"/>
        <v>2.7777777781011537E-2</v>
      </c>
      <c r="H49" s="76">
        <v>0.67</v>
      </c>
      <c r="I49" s="76" t="s">
        <v>16</v>
      </c>
      <c r="J49" s="76" t="s">
        <v>12</v>
      </c>
    </row>
    <row r="50" spans="2:10" x14ac:dyDescent="0.25">
      <c r="B50" s="75">
        <v>43667</v>
      </c>
      <c r="C50" s="76" t="s">
        <v>9</v>
      </c>
      <c r="D50" s="76" t="s">
        <v>145</v>
      </c>
      <c r="E50" s="77">
        <v>43667.375</v>
      </c>
      <c r="F50" s="77">
        <v>43667.5625</v>
      </c>
      <c r="G50" s="79">
        <f t="shared" si="1"/>
        <v>0.1875</v>
      </c>
      <c r="H50" s="76">
        <v>4.5</v>
      </c>
      <c r="I50" s="76" t="s">
        <v>16</v>
      </c>
      <c r="J50" s="76" t="s">
        <v>12</v>
      </c>
    </row>
    <row r="51" spans="2:10" x14ac:dyDescent="0.25">
      <c r="B51" s="75">
        <v>43735</v>
      </c>
      <c r="C51" s="76" t="s">
        <v>9</v>
      </c>
      <c r="D51" s="76" t="s">
        <v>154</v>
      </c>
      <c r="E51" s="77">
        <v>43735.444444444445</v>
      </c>
      <c r="F51" s="77">
        <v>43735.503472222219</v>
      </c>
      <c r="G51" s="79">
        <f t="shared" si="1"/>
        <v>5.9027777773735579E-2</v>
      </c>
      <c r="H51" s="76">
        <v>1.42</v>
      </c>
      <c r="I51" s="76" t="s">
        <v>16</v>
      </c>
      <c r="J51" s="76" t="s">
        <v>12</v>
      </c>
    </row>
    <row r="52" spans="2:10" x14ac:dyDescent="0.25">
      <c r="B52" s="75">
        <v>43770</v>
      </c>
      <c r="C52" s="76" t="s">
        <v>9</v>
      </c>
      <c r="D52" s="76" t="s">
        <v>156</v>
      </c>
      <c r="E52" s="77">
        <v>43770.361111111109</v>
      </c>
      <c r="F52" s="77">
        <v>43770.493055555555</v>
      </c>
      <c r="G52" s="79">
        <f t="shared" si="1"/>
        <v>0.13194444444525288</v>
      </c>
      <c r="H52" s="76">
        <v>3.17</v>
      </c>
      <c r="I52" s="76" t="s">
        <v>16</v>
      </c>
      <c r="J52" s="76" t="s">
        <v>12</v>
      </c>
    </row>
    <row r="53" spans="2:10" x14ac:dyDescent="0.25">
      <c r="B53" s="75">
        <v>43859</v>
      </c>
      <c r="C53" s="76" t="s">
        <v>9</v>
      </c>
      <c r="D53" s="76" t="s">
        <v>166</v>
      </c>
      <c r="E53" s="77">
        <v>43859.25</v>
      </c>
      <c r="F53" s="77">
        <v>43859.541666666664</v>
      </c>
      <c r="G53" s="92">
        <f t="shared" si="1"/>
        <v>0.29166666666424135</v>
      </c>
      <c r="H53" s="76">
        <v>7</v>
      </c>
      <c r="I53" s="76" t="s">
        <v>16</v>
      </c>
      <c r="J53" s="76" t="s">
        <v>12</v>
      </c>
    </row>
    <row r="54" spans="2:10" x14ac:dyDescent="0.25">
      <c r="B54" s="75">
        <v>43866</v>
      </c>
      <c r="C54" s="76" t="s">
        <v>41</v>
      </c>
      <c r="D54" s="76" t="s">
        <v>143</v>
      </c>
      <c r="E54" s="77">
        <v>43866.836805555555</v>
      </c>
      <c r="F54" s="77">
        <v>43866.996527777781</v>
      </c>
      <c r="G54" s="92">
        <f t="shared" si="1"/>
        <v>0.15972222222626442</v>
      </c>
      <c r="H54" s="76">
        <v>3.83</v>
      </c>
      <c r="I54" s="76" t="s">
        <v>16</v>
      </c>
      <c r="J54" s="76" t="s">
        <v>17</v>
      </c>
    </row>
    <row r="55" spans="2:10" x14ac:dyDescent="0.25">
      <c r="B55" s="75">
        <v>43867</v>
      </c>
      <c r="C55" s="76" t="s">
        <v>41</v>
      </c>
      <c r="D55" s="76" t="s">
        <v>143</v>
      </c>
      <c r="E55" s="77">
        <v>43867</v>
      </c>
      <c r="F55" s="77">
        <v>43867.083333333336</v>
      </c>
      <c r="G55" s="92">
        <f t="shared" si="1"/>
        <v>8.3333333335758653E-2</v>
      </c>
      <c r="H55" s="76">
        <v>2</v>
      </c>
      <c r="I55" s="76" t="s">
        <v>16</v>
      </c>
      <c r="J55" s="76" t="s">
        <v>17</v>
      </c>
    </row>
    <row r="56" spans="2:10" x14ac:dyDescent="0.25">
      <c r="B56" s="75">
        <v>43877</v>
      </c>
      <c r="C56" s="76" t="s">
        <v>41</v>
      </c>
      <c r="D56" s="76" t="s">
        <v>143</v>
      </c>
      <c r="E56" s="77">
        <v>43877.378472222219</v>
      </c>
      <c r="F56" s="77">
        <v>43877.559027777781</v>
      </c>
      <c r="G56" s="92">
        <f t="shared" si="1"/>
        <v>0.18055555556202307</v>
      </c>
      <c r="H56" s="76">
        <v>4.33</v>
      </c>
      <c r="I56" s="76" t="s">
        <v>16</v>
      </c>
      <c r="J56" s="76" t="s">
        <v>17</v>
      </c>
    </row>
    <row r="57" spans="2:10" x14ac:dyDescent="0.25">
      <c r="B57" s="75">
        <v>43929</v>
      </c>
      <c r="C57" s="76" t="s">
        <v>9</v>
      </c>
      <c r="D57" s="76" t="s">
        <v>219</v>
      </c>
      <c r="E57" s="77">
        <v>43929.538194444445</v>
      </c>
      <c r="F57" s="77">
        <v>43929.826388888891</v>
      </c>
      <c r="G57" s="92">
        <f t="shared" si="1"/>
        <v>0.28819444444525288</v>
      </c>
      <c r="H57" s="76">
        <v>6.91</v>
      </c>
      <c r="I57" s="76" t="s">
        <v>16</v>
      </c>
      <c r="J57" s="76" t="s">
        <v>17</v>
      </c>
    </row>
    <row r="58" spans="2:10" x14ac:dyDescent="0.25">
      <c r="B58" s="75">
        <v>43969</v>
      </c>
      <c r="C58" s="76" t="s">
        <v>9</v>
      </c>
      <c r="D58" s="76" t="s">
        <v>178</v>
      </c>
      <c r="E58" s="77">
        <v>43969.590277777781</v>
      </c>
      <c r="F58" s="77">
        <v>43969.736111111109</v>
      </c>
      <c r="G58" s="92">
        <f t="shared" si="1"/>
        <v>0.14583333332848269</v>
      </c>
      <c r="H58" s="76">
        <v>3.5</v>
      </c>
      <c r="I58" s="76" t="s">
        <v>16</v>
      </c>
      <c r="J58" s="76" t="s">
        <v>50</v>
      </c>
    </row>
    <row r="59" spans="2:10" x14ac:dyDescent="0.25">
      <c r="B59" s="75">
        <v>44010</v>
      </c>
      <c r="C59" s="76" t="s">
        <v>9</v>
      </c>
      <c r="D59" s="76" t="s">
        <v>185</v>
      </c>
      <c r="E59" s="77">
        <v>44010.5</v>
      </c>
      <c r="F59" s="77">
        <v>44010.597222222219</v>
      </c>
      <c r="G59" s="92">
        <f t="shared" si="1"/>
        <v>9.7222222218988463E-2</v>
      </c>
      <c r="H59" s="76">
        <v>2.33</v>
      </c>
      <c r="I59" s="76" t="s">
        <v>16</v>
      </c>
      <c r="J59" s="76" t="s">
        <v>17</v>
      </c>
    </row>
    <row r="60" spans="2:10" x14ac:dyDescent="0.25">
      <c r="B60" s="75">
        <v>44037</v>
      </c>
      <c r="C60" s="76" t="s">
        <v>9</v>
      </c>
      <c r="D60" s="76" t="s">
        <v>187</v>
      </c>
      <c r="E60" s="77">
        <v>44037.385416666664</v>
      </c>
      <c r="F60" s="77">
        <v>44037.996527777781</v>
      </c>
      <c r="G60" s="92">
        <f t="shared" si="1"/>
        <v>0.61111111111677019</v>
      </c>
      <c r="H60" s="76">
        <v>14.67</v>
      </c>
      <c r="I60" s="76" t="s">
        <v>16</v>
      </c>
      <c r="J60" s="76" t="s">
        <v>17</v>
      </c>
    </row>
    <row r="61" spans="2:10" x14ac:dyDescent="0.25">
      <c r="B61" s="75">
        <v>44038</v>
      </c>
      <c r="C61" s="76" t="s">
        <v>9</v>
      </c>
      <c r="D61" s="76" t="s">
        <v>187</v>
      </c>
      <c r="E61" s="77">
        <v>44038</v>
      </c>
      <c r="F61" s="77">
        <v>44038.291666666664</v>
      </c>
      <c r="G61" s="92">
        <f t="shared" si="1"/>
        <v>0.29166666666424135</v>
      </c>
      <c r="H61" s="76">
        <v>7</v>
      </c>
      <c r="I61" s="76" t="s">
        <v>16</v>
      </c>
      <c r="J61" s="76" t="s">
        <v>17</v>
      </c>
    </row>
    <row r="62" spans="2:10" x14ac:dyDescent="0.25">
      <c r="B62" s="75">
        <v>44042</v>
      </c>
      <c r="C62" s="76" t="s">
        <v>9</v>
      </c>
      <c r="D62" s="76" t="s">
        <v>189</v>
      </c>
      <c r="E62" s="77">
        <v>44042.6875</v>
      </c>
      <c r="F62" s="77">
        <v>44042.75</v>
      </c>
      <c r="G62" s="92">
        <f t="shared" si="1"/>
        <v>6.25E-2</v>
      </c>
      <c r="H62" s="76">
        <v>1.5</v>
      </c>
      <c r="I62" s="76" t="s">
        <v>16</v>
      </c>
      <c r="J62" s="76" t="s">
        <v>12</v>
      </c>
    </row>
    <row r="63" spans="2:10" x14ac:dyDescent="0.25">
      <c r="B63" s="75">
        <v>44048</v>
      </c>
      <c r="C63" s="76" t="s">
        <v>41</v>
      </c>
      <c r="D63" s="76" t="s">
        <v>192</v>
      </c>
      <c r="E63" s="77">
        <v>44048.166666666664</v>
      </c>
      <c r="F63" s="77">
        <v>44048.392361111109</v>
      </c>
      <c r="G63" s="92">
        <f t="shared" si="1"/>
        <v>0.22569444444525288</v>
      </c>
      <c r="H63" s="76">
        <v>5.42</v>
      </c>
      <c r="I63" s="76" t="s">
        <v>16</v>
      </c>
      <c r="J63" s="76" t="s">
        <v>17</v>
      </c>
    </row>
    <row r="64" spans="2:10" x14ac:dyDescent="0.25">
      <c r="B64" s="75">
        <v>44068</v>
      </c>
      <c r="C64" s="76" t="s">
        <v>41</v>
      </c>
      <c r="D64" s="76" t="s">
        <v>196</v>
      </c>
      <c r="E64" s="77">
        <v>44068.84375</v>
      </c>
      <c r="F64" s="77">
        <v>44068.944444444445</v>
      </c>
      <c r="G64" s="92">
        <f t="shared" si="1"/>
        <v>0.10069444444525288</v>
      </c>
      <c r="H64" s="76">
        <v>2.41</v>
      </c>
      <c r="I64" s="76" t="s">
        <v>16</v>
      </c>
      <c r="J64" s="76" t="s">
        <v>17</v>
      </c>
    </row>
    <row r="65" spans="2:10" x14ac:dyDescent="0.25">
      <c r="B65" s="75">
        <v>44081</v>
      </c>
      <c r="C65" s="76" t="s">
        <v>41</v>
      </c>
      <c r="D65" s="76" t="s">
        <v>201</v>
      </c>
      <c r="E65" s="77">
        <v>44081.055555555555</v>
      </c>
      <c r="F65" s="77">
        <v>44081.208333333336</v>
      </c>
      <c r="G65" s="92">
        <f t="shared" si="1"/>
        <v>0.15277777778101154</v>
      </c>
      <c r="H65" s="76">
        <v>2.67</v>
      </c>
      <c r="I65" s="76" t="s">
        <v>16</v>
      </c>
      <c r="J65" s="76" t="s">
        <v>12</v>
      </c>
    </row>
    <row r="66" spans="2:10" x14ac:dyDescent="0.25">
      <c r="B66" s="75">
        <v>44088</v>
      </c>
      <c r="C66" s="76" t="s">
        <v>41</v>
      </c>
      <c r="D66" s="76" t="s">
        <v>203</v>
      </c>
      <c r="E66" s="77">
        <v>44088.625</v>
      </c>
      <c r="F66" s="77">
        <v>44088.999988425923</v>
      </c>
      <c r="G66" s="92">
        <f t="shared" si="1"/>
        <v>0.37498842592322035</v>
      </c>
      <c r="H66" s="76">
        <v>9</v>
      </c>
      <c r="I66" s="76" t="s">
        <v>16</v>
      </c>
      <c r="J66" s="76" t="s">
        <v>17</v>
      </c>
    </row>
    <row r="67" spans="2:10" x14ac:dyDescent="0.25">
      <c r="B67" s="75">
        <v>44089</v>
      </c>
      <c r="C67" s="76" t="s">
        <v>41</v>
      </c>
      <c r="D67" s="76" t="s">
        <v>203</v>
      </c>
      <c r="E67" s="77">
        <v>44089</v>
      </c>
      <c r="F67" s="77">
        <v>44089.125</v>
      </c>
      <c r="G67" s="92">
        <f t="shared" si="1"/>
        <v>0.125</v>
      </c>
      <c r="H67" s="76">
        <v>3</v>
      </c>
      <c r="I67" s="76" t="s">
        <v>16</v>
      </c>
      <c r="J67" s="76" t="s">
        <v>17</v>
      </c>
    </row>
    <row r="68" spans="2:10" x14ac:dyDescent="0.25">
      <c r="B68" s="75">
        <v>44091</v>
      </c>
      <c r="C68" s="76" t="s">
        <v>41</v>
      </c>
      <c r="D68" s="76" t="s">
        <v>203</v>
      </c>
      <c r="E68" s="77">
        <v>44091.336805555555</v>
      </c>
      <c r="F68" s="77">
        <v>44091.451388888891</v>
      </c>
      <c r="G68" s="92">
        <f t="shared" ref="G68:G99" si="2">F68-E68</f>
        <v>0.11458333333575865</v>
      </c>
      <c r="H68" s="76">
        <v>2.75</v>
      </c>
      <c r="I68" s="76" t="s">
        <v>16</v>
      </c>
      <c r="J68" s="76" t="s">
        <v>17</v>
      </c>
    </row>
    <row r="69" spans="2:10" x14ac:dyDescent="0.25">
      <c r="B69" s="75">
        <v>44095</v>
      </c>
      <c r="C69" s="76" t="s">
        <v>41</v>
      </c>
      <c r="D69" s="76" t="s">
        <v>205</v>
      </c>
      <c r="E69" s="77">
        <v>44095</v>
      </c>
      <c r="F69" s="77">
        <v>44095.84375</v>
      </c>
      <c r="G69" s="92">
        <f t="shared" si="2"/>
        <v>0.84375</v>
      </c>
      <c r="H69" s="76">
        <v>20.25</v>
      </c>
      <c r="I69" s="76" t="s">
        <v>16</v>
      </c>
      <c r="J69" s="76" t="s">
        <v>17</v>
      </c>
    </row>
    <row r="70" spans="2:10" x14ac:dyDescent="0.25">
      <c r="B70" s="75">
        <v>44100</v>
      </c>
      <c r="C70" s="76" t="s">
        <v>41</v>
      </c>
      <c r="D70" s="76" t="s">
        <v>201</v>
      </c>
      <c r="E70" s="77">
        <v>44100.722222222219</v>
      </c>
      <c r="F70" s="77">
        <v>44100.767361111109</v>
      </c>
      <c r="G70" s="92">
        <f t="shared" si="2"/>
        <v>4.5138888890505768E-2</v>
      </c>
      <c r="H70" s="76">
        <v>1.08</v>
      </c>
      <c r="I70" s="76" t="s">
        <v>16</v>
      </c>
      <c r="J70" s="76" t="s">
        <v>12</v>
      </c>
    </row>
    <row r="71" spans="2:10" x14ac:dyDescent="0.25">
      <c r="B71" s="75">
        <v>44100</v>
      </c>
      <c r="C71" s="76" t="s">
        <v>41</v>
      </c>
      <c r="D71" s="76" t="s">
        <v>85</v>
      </c>
      <c r="E71" s="77">
        <v>44100.777777777781</v>
      </c>
      <c r="F71" s="77">
        <v>44100.833333333336</v>
      </c>
      <c r="G71" s="92">
        <f t="shared" si="2"/>
        <v>5.5555555554747116E-2</v>
      </c>
      <c r="H71" s="76">
        <v>1.33</v>
      </c>
      <c r="I71" s="76" t="s">
        <v>16</v>
      </c>
      <c r="J71" s="76" t="s">
        <v>12</v>
      </c>
    </row>
    <row r="72" spans="2:10" x14ac:dyDescent="0.25">
      <c r="B72" s="75">
        <v>44109</v>
      </c>
      <c r="C72" s="76" t="s">
        <v>9</v>
      </c>
      <c r="D72" s="76" t="s">
        <v>201</v>
      </c>
      <c r="E72" s="77">
        <v>44109.774305555555</v>
      </c>
      <c r="F72" s="77">
        <v>44109.999988425923</v>
      </c>
      <c r="G72" s="92">
        <f t="shared" si="2"/>
        <v>0.22568287036847323</v>
      </c>
      <c r="H72" s="76">
        <v>5.42</v>
      </c>
      <c r="I72" s="76" t="s">
        <v>16</v>
      </c>
      <c r="J72" s="76" t="s">
        <v>12</v>
      </c>
    </row>
    <row r="73" spans="2:10" x14ac:dyDescent="0.25">
      <c r="B73" s="75">
        <v>44138</v>
      </c>
      <c r="C73" s="76" t="s">
        <v>9</v>
      </c>
      <c r="D73" s="76" t="s">
        <v>201</v>
      </c>
      <c r="E73" s="77">
        <v>44138.395833333336</v>
      </c>
      <c r="F73" s="77">
        <v>44138.451388888891</v>
      </c>
      <c r="G73" s="92">
        <f t="shared" si="2"/>
        <v>5.5555555554747116E-2</v>
      </c>
      <c r="H73" s="76">
        <v>1.33</v>
      </c>
      <c r="I73" s="76" t="s">
        <v>16</v>
      </c>
      <c r="J73" s="76" t="s">
        <v>12</v>
      </c>
    </row>
    <row r="74" spans="2:10" x14ac:dyDescent="0.25">
      <c r="B74" s="75">
        <v>44158</v>
      </c>
      <c r="C74" s="76" t="s">
        <v>41</v>
      </c>
      <c r="D74" s="76" t="s">
        <v>201</v>
      </c>
      <c r="E74" s="77">
        <v>44158.333333333336</v>
      </c>
      <c r="F74" s="77">
        <v>44158.381944444445</v>
      </c>
      <c r="G74" s="92">
        <f t="shared" si="2"/>
        <v>4.8611111109494232E-2</v>
      </c>
      <c r="H74" s="76">
        <v>1.17</v>
      </c>
      <c r="I74" s="76" t="s">
        <v>16</v>
      </c>
      <c r="J74" s="76" t="s">
        <v>12</v>
      </c>
    </row>
    <row r="75" spans="2:10" x14ac:dyDescent="0.25">
      <c r="B75" s="75">
        <v>43725</v>
      </c>
      <c r="C75" s="76" t="s">
        <v>41</v>
      </c>
      <c r="D75" s="76" t="s">
        <v>85</v>
      </c>
      <c r="E75" s="77">
        <v>43725.666666666664</v>
      </c>
      <c r="F75" s="77">
        <v>43725.711805555555</v>
      </c>
      <c r="G75" s="79">
        <f t="shared" si="2"/>
        <v>4.5138888890505768E-2</v>
      </c>
      <c r="H75" s="76">
        <v>1.08</v>
      </c>
      <c r="I75" s="76" t="s">
        <v>16</v>
      </c>
      <c r="J75" s="76" t="s">
        <v>12</v>
      </c>
    </row>
    <row r="76" spans="2:10" x14ac:dyDescent="0.25">
      <c r="B76" s="75">
        <v>44048</v>
      </c>
      <c r="C76" s="76" t="s">
        <v>41</v>
      </c>
      <c r="D76" s="76" t="s">
        <v>190</v>
      </c>
      <c r="E76" s="77">
        <v>44048.013888888891</v>
      </c>
      <c r="F76" s="77">
        <v>44048.118055555555</v>
      </c>
      <c r="G76" s="92">
        <f t="shared" si="2"/>
        <v>0.10416666666424135</v>
      </c>
      <c r="H76" s="76">
        <v>2.5</v>
      </c>
      <c r="I76" s="76" t="s">
        <v>16</v>
      </c>
      <c r="J76" s="76" t="s">
        <v>12</v>
      </c>
    </row>
    <row r="77" spans="2:10" x14ac:dyDescent="0.25">
      <c r="B77" s="75">
        <v>44080</v>
      </c>
      <c r="C77" s="76" t="s">
        <v>41</v>
      </c>
      <c r="D77" s="76" t="s">
        <v>67</v>
      </c>
      <c r="E77" s="77">
        <v>44080</v>
      </c>
      <c r="F77" s="77">
        <v>44080.999988425923</v>
      </c>
      <c r="G77" s="92">
        <f t="shared" si="2"/>
        <v>0.99998842592322035</v>
      </c>
      <c r="H77" s="76">
        <v>24</v>
      </c>
      <c r="I77" s="76" t="s">
        <v>16</v>
      </c>
      <c r="J77" s="76" t="s">
        <v>12</v>
      </c>
    </row>
    <row r="78" spans="2:10" x14ac:dyDescent="0.25">
      <c r="B78" s="75">
        <v>43498</v>
      </c>
      <c r="C78" s="76" t="s">
        <v>128</v>
      </c>
      <c r="D78" s="76" t="s">
        <v>129</v>
      </c>
      <c r="E78" s="77">
        <v>43498.607638888891</v>
      </c>
      <c r="F78" s="77">
        <v>43498.663194444445</v>
      </c>
      <c r="G78" s="79">
        <f t="shared" si="2"/>
        <v>5.5555555554747116E-2</v>
      </c>
      <c r="H78" s="76">
        <v>1.33</v>
      </c>
      <c r="I78" s="76" t="s">
        <v>16</v>
      </c>
      <c r="J78" s="76" t="s">
        <v>12</v>
      </c>
    </row>
    <row r="79" spans="2:10" x14ac:dyDescent="0.25">
      <c r="B79" s="75">
        <v>43831</v>
      </c>
      <c r="C79" s="76" t="s">
        <v>128</v>
      </c>
      <c r="D79" s="91" t="s">
        <v>162</v>
      </c>
      <c r="E79" s="77">
        <v>43831.152777777781</v>
      </c>
      <c r="F79" s="77">
        <v>43831.260416666664</v>
      </c>
      <c r="G79" s="92">
        <f t="shared" si="2"/>
        <v>0.10763888888322981</v>
      </c>
      <c r="H79" s="76">
        <v>2.58</v>
      </c>
      <c r="I79" s="76" t="s">
        <v>16</v>
      </c>
      <c r="J79" s="76" t="s">
        <v>17</v>
      </c>
    </row>
    <row r="80" spans="2:10" x14ac:dyDescent="0.25">
      <c r="B80" s="75">
        <v>43959</v>
      </c>
      <c r="C80" s="76" t="s">
        <v>128</v>
      </c>
      <c r="D80" s="76" t="s">
        <v>47</v>
      </c>
      <c r="E80" s="77">
        <v>43959.666666666664</v>
      </c>
      <c r="F80" s="77">
        <v>43959.861111111109</v>
      </c>
      <c r="G80" s="92">
        <f t="shared" si="2"/>
        <v>0.19444444444525288</v>
      </c>
      <c r="H80" s="76">
        <v>4.67</v>
      </c>
      <c r="I80" s="76" t="s">
        <v>16</v>
      </c>
      <c r="J80" s="76" t="s">
        <v>12</v>
      </c>
    </row>
    <row r="81" spans="2:10" x14ac:dyDescent="0.25">
      <c r="B81" s="75">
        <v>44053</v>
      </c>
      <c r="C81" s="76" t="s">
        <v>194</v>
      </c>
      <c r="D81" s="76" t="s">
        <v>195</v>
      </c>
      <c r="E81" s="77">
        <v>44053.385416666664</v>
      </c>
      <c r="F81" s="77">
        <v>44053.46875</v>
      </c>
      <c r="G81" s="92">
        <f t="shared" si="2"/>
        <v>8.3333333335758653E-2</v>
      </c>
      <c r="H81" s="76">
        <v>2</v>
      </c>
      <c r="I81" s="76" t="s">
        <v>16</v>
      </c>
      <c r="J81" s="76" t="s">
        <v>12</v>
      </c>
    </row>
    <row r="82" spans="2:10" x14ac:dyDescent="0.25">
      <c r="B82" s="75">
        <v>42814</v>
      </c>
      <c r="C82" s="76" t="s">
        <v>24</v>
      </c>
      <c r="D82" s="76" t="s">
        <v>25</v>
      </c>
      <c r="E82" s="77">
        <v>42814.451388888891</v>
      </c>
      <c r="F82" s="77">
        <v>42814.527777777781</v>
      </c>
      <c r="G82" s="79">
        <f t="shared" si="2"/>
        <v>7.6388888890505768E-2</v>
      </c>
      <c r="H82" s="76">
        <v>1.83</v>
      </c>
      <c r="I82" s="76" t="s">
        <v>12</v>
      </c>
    </row>
    <row r="83" spans="2:10" x14ac:dyDescent="0.25">
      <c r="B83" s="75">
        <v>42817</v>
      </c>
      <c r="C83" s="76" t="s">
        <v>24</v>
      </c>
      <c r="D83" s="76" t="s">
        <v>27</v>
      </c>
      <c r="E83" s="77">
        <v>42817.333333333336</v>
      </c>
      <c r="F83" s="77">
        <v>42818</v>
      </c>
      <c r="G83" s="79">
        <f t="shared" si="2"/>
        <v>0.66666666666424135</v>
      </c>
      <c r="H83" s="76">
        <v>16</v>
      </c>
      <c r="I83" s="76" t="s">
        <v>12</v>
      </c>
    </row>
    <row r="84" spans="2:10" x14ac:dyDescent="0.25">
      <c r="B84" s="75">
        <v>42818</v>
      </c>
      <c r="C84" s="76" t="s">
        <v>24</v>
      </c>
      <c r="D84" s="76" t="s">
        <v>27</v>
      </c>
      <c r="E84" s="77">
        <v>42818</v>
      </c>
      <c r="F84" s="77">
        <v>42818.0625</v>
      </c>
      <c r="G84" s="79">
        <f t="shared" si="2"/>
        <v>6.25E-2</v>
      </c>
      <c r="H84" s="76">
        <v>1.5</v>
      </c>
      <c r="I84" s="76" t="s">
        <v>12</v>
      </c>
    </row>
    <row r="85" spans="2:10" ht="15.75" thickBot="1" x14ac:dyDescent="0.3">
      <c r="B85" s="80">
        <v>42840</v>
      </c>
      <c r="C85" s="81" t="s">
        <v>24</v>
      </c>
      <c r="D85" s="81" t="s">
        <v>29</v>
      </c>
      <c r="E85" s="77">
        <v>42840.854166666664</v>
      </c>
      <c r="F85" s="77">
        <v>42841.013888888891</v>
      </c>
      <c r="G85" s="88">
        <f t="shared" si="2"/>
        <v>0.15972222222626442</v>
      </c>
      <c r="H85" s="81">
        <v>3.5</v>
      </c>
      <c r="I85" s="81" t="s">
        <v>12</v>
      </c>
      <c r="J85" s="81"/>
    </row>
    <row r="86" spans="2:10" x14ac:dyDescent="0.25">
      <c r="B86" s="70">
        <v>43125</v>
      </c>
      <c r="C86" s="71" t="s">
        <v>24</v>
      </c>
      <c r="D86" s="71" t="s">
        <v>73</v>
      </c>
      <c r="E86" s="66">
        <v>43125.510416666664</v>
      </c>
      <c r="F86" s="66">
        <v>43125.666666666664</v>
      </c>
      <c r="G86" s="83">
        <f t="shared" si="2"/>
        <v>0.15625</v>
      </c>
      <c r="H86" s="71">
        <v>3.75</v>
      </c>
      <c r="I86" s="71" t="s">
        <v>16</v>
      </c>
      <c r="J86" s="71" t="s">
        <v>12</v>
      </c>
    </row>
    <row r="87" spans="2:10" x14ac:dyDescent="0.25">
      <c r="B87" s="75">
        <v>43145</v>
      </c>
      <c r="C87" s="76" t="s">
        <v>24</v>
      </c>
      <c r="D87" s="76" t="s">
        <v>78</v>
      </c>
      <c r="E87" s="77">
        <v>43145.729166666664</v>
      </c>
      <c r="F87" s="77">
        <v>43145.840277777781</v>
      </c>
      <c r="G87" s="84">
        <f t="shared" si="2"/>
        <v>0.11111111111677019</v>
      </c>
      <c r="H87" s="76">
        <v>2.67</v>
      </c>
      <c r="I87" s="76" t="s">
        <v>16</v>
      </c>
      <c r="J87" s="76" t="s">
        <v>50</v>
      </c>
    </row>
    <row r="88" spans="2:10" x14ac:dyDescent="0.25">
      <c r="B88" s="75">
        <v>43180</v>
      </c>
      <c r="C88" s="76" t="s">
        <v>24</v>
      </c>
      <c r="D88" s="76" t="s">
        <v>78</v>
      </c>
      <c r="E88" s="77">
        <v>43180.197916666664</v>
      </c>
      <c r="F88" s="77">
        <v>43180.75</v>
      </c>
      <c r="G88" s="84">
        <f t="shared" si="2"/>
        <v>0.55208333333575865</v>
      </c>
      <c r="H88" s="76">
        <v>13.25</v>
      </c>
      <c r="I88" s="76" t="s">
        <v>16</v>
      </c>
      <c r="J88" s="76" t="s">
        <v>50</v>
      </c>
    </row>
    <row r="89" spans="2:10" x14ac:dyDescent="0.25">
      <c r="B89" s="75">
        <v>43257</v>
      </c>
      <c r="C89" s="76" t="s">
        <v>24</v>
      </c>
      <c r="D89" s="76" t="s">
        <v>73</v>
      </c>
      <c r="E89" s="77">
        <v>43257.277777777781</v>
      </c>
      <c r="F89" s="77">
        <v>43257.993055555555</v>
      </c>
      <c r="G89" s="84">
        <f t="shared" si="2"/>
        <v>0.71527777777373558</v>
      </c>
      <c r="H89" s="76">
        <v>17.16</v>
      </c>
      <c r="I89" s="76" t="s">
        <v>16</v>
      </c>
      <c r="J89" s="76" t="s">
        <v>12</v>
      </c>
    </row>
    <row r="90" spans="2:10" x14ac:dyDescent="0.25">
      <c r="B90" s="75">
        <v>43258</v>
      </c>
      <c r="C90" s="76" t="s">
        <v>24</v>
      </c>
      <c r="D90" s="76" t="s">
        <v>73</v>
      </c>
      <c r="E90" s="77">
        <v>43258</v>
      </c>
      <c r="F90" s="77">
        <v>43258.999988425923</v>
      </c>
      <c r="G90" s="84">
        <f t="shared" si="2"/>
        <v>0.99998842592322035</v>
      </c>
      <c r="H90" s="76">
        <v>24</v>
      </c>
      <c r="I90" s="76" t="s">
        <v>16</v>
      </c>
      <c r="J90" s="76" t="s">
        <v>12</v>
      </c>
    </row>
    <row r="91" spans="2:10" x14ac:dyDescent="0.25">
      <c r="B91" s="75">
        <v>43259</v>
      </c>
      <c r="C91" s="76" t="s">
        <v>24</v>
      </c>
      <c r="D91" s="76" t="s">
        <v>73</v>
      </c>
      <c r="E91" s="77">
        <v>43259</v>
      </c>
      <c r="F91" s="77">
        <v>43259.25</v>
      </c>
      <c r="G91" s="84">
        <f t="shared" si="2"/>
        <v>0.25</v>
      </c>
      <c r="H91" s="76">
        <v>6</v>
      </c>
      <c r="I91" s="76" t="s">
        <v>16</v>
      </c>
      <c r="J91" s="76" t="s">
        <v>12</v>
      </c>
    </row>
    <row r="92" spans="2:10" x14ac:dyDescent="0.25">
      <c r="B92" s="75">
        <v>43264</v>
      </c>
      <c r="C92" s="76" t="s">
        <v>24</v>
      </c>
      <c r="D92" s="76" t="s">
        <v>87</v>
      </c>
      <c r="E92" s="77">
        <v>43264.6</v>
      </c>
      <c r="F92" s="77">
        <v>43264.999305555553</v>
      </c>
      <c r="G92" s="84">
        <f t="shared" si="2"/>
        <v>0.39930555555474712</v>
      </c>
      <c r="H92" s="76">
        <v>9.58</v>
      </c>
      <c r="I92" s="76" t="s">
        <v>16</v>
      </c>
      <c r="J92" s="76" t="s">
        <v>12</v>
      </c>
    </row>
    <row r="93" spans="2:10" x14ac:dyDescent="0.25">
      <c r="B93" s="75">
        <v>43265</v>
      </c>
      <c r="C93" s="76" t="s">
        <v>24</v>
      </c>
      <c r="D93" s="76" t="s">
        <v>87</v>
      </c>
      <c r="E93" s="77">
        <v>43265</v>
      </c>
      <c r="F93" s="77">
        <v>43265.999988425923</v>
      </c>
      <c r="G93" s="84">
        <f t="shared" si="2"/>
        <v>0.99998842592322035</v>
      </c>
      <c r="H93" s="76">
        <v>24</v>
      </c>
      <c r="I93" s="76" t="s">
        <v>16</v>
      </c>
      <c r="J93" s="76" t="s">
        <v>12</v>
      </c>
    </row>
    <row r="94" spans="2:10" x14ac:dyDescent="0.25">
      <c r="B94" s="75">
        <v>43266</v>
      </c>
      <c r="C94" s="76" t="s">
        <v>24</v>
      </c>
      <c r="D94" s="76" t="s">
        <v>87</v>
      </c>
      <c r="E94" s="77">
        <v>43266</v>
      </c>
      <c r="F94" s="77">
        <v>43266.999988425923</v>
      </c>
      <c r="G94" s="84">
        <f t="shared" si="2"/>
        <v>0.99998842592322035</v>
      </c>
      <c r="H94" s="76">
        <v>24</v>
      </c>
      <c r="I94" s="76" t="s">
        <v>16</v>
      </c>
      <c r="J94" s="76" t="s">
        <v>12</v>
      </c>
    </row>
    <row r="95" spans="2:10" x14ac:dyDescent="0.25">
      <c r="B95" s="75">
        <v>43267</v>
      </c>
      <c r="C95" s="76" t="s">
        <v>24</v>
      </c>
      <c r="D95" s="76" t="s">
        <v>87</v>
      </c>
      <c r="E95" s="77">
        <v>43267</v>
      </c>
      <c r="F95" s="77">
        <v>43267.791666666664</v>
      </c>
      <c r="G95" s="84">
        <f t="shared" si="2"/>
        <v>0.79166666666424135</v>
      </c>
      <c r="H95" s="76">
        <v>19</v>
      </c>
      <c r="I95" s="76" t="s">
        <v>16</v>
      </c>
      <c r="J95" s="76" t="s">
        <v>12</v>
      </c>
    </row>
    <row r="96" spans="2:10" x14ac:dyDescent="0.25">
      <c r="B96" s="75">
        <v>43268</v>
      </c>
      <c r="C96" s="76" t="s">
        <v>24</v>
      </c>
      <c r="D96" s="76" t="s">
        <v>87</v>
      </c>
      <c r="E96" s="77">
        <v>43268.375</v>
      </c>
      <c r="F96" s="77">
        <v>43268.999988425923</v>
      </c>
      <c r="G96" s="84">
        <f t="shared" si="2"/>
        <v>0.62498842592322035</v>
      </c>
      <c r="H96" s="76">
        <v>15</v>
      </c>
      <c r="I96" s="76" t="s">
        <v>16</v>
      </c>
      <c r="J96" s="76" t="s">
        <v>12</v>
      </c>
    </row>
    <row r="97" spans="2:10" x14ac:dyDescent="0.25">
      <c r="B97" s="75">
        <v>43269</v>
      </c>
      <c r="C97" s="76" t="s">
        <v>24</v>
      </c>
      <c r="D97" s="76" t="s">
        <v>87</v>
      </c>
      <c r="E97" s="77">
        <v>43269</v>
      </c>
      <c r="F97" s="77">
        <v>43269.999988425923</v>
      </c>
      <c r="G97" s="84">
        <f t="shared" si="2"/>
        <v>0.99998842592322035</v>
      </c>
      <c r="H97" s="76">
        <v>24</v>
      </c>
      <c r="I97" s="76" t="s">
        <v>16</v>
      </c>
      <c r="J97" s="76" t="s">
        <v>12</v>
      </c>
    </row>
    <row r="98" spans="2:10" x14ac:dyDescent="0.25">
      <c r="B98" s="75">
        <v>43270</v>
      </c>
      <c r="C98" s="76" t="s">
        <v>24</v>
      </c>
      <c r="D98" s="76" t="s">
        <v>87</v>
      </c>
      <c r="E98" s="77">
        <v>43270</v>
      </c>
      <c r="F98" s="77">
        <v>43270.999988425923</v>
      </c>
      <c r="G98" s="84">
        <f t="shared" si="2"/>
        <v>0.99998842592322035</v>
      </c>
      <c r="H98" s="76">
        <v>24</v>
      </c>
      <c r="I98" s="76" t="s">
        <v>16</v>
      </c>
      <c r="J98" s="76" t="s">
        <v>12</v>
      </c>
    </row>
    <row r="99" spans="2:10" x14ac:dyDescent="0.25">
      <c r="B99" s="75">
        <v>43271</v>
      </c>
      <c r="C99" s="76" t="s">
        <v>24</v>
      </c>
      <c r="D99" s="76" t="s">
        <v>87</v>
      </c>
      <c r="E99" s="77">
        <v>43271</v>
      </c>
      <c r="F99" s="77">
        <v>43271.736111111109</v>
      </c>
      <c r="G99" s="84">
        <f t="shared" si="2"/>
        <v>0.73611111110949423</v>
      </c>
      <c r="H99" s="76">
        <v>17.670000000000002</v>
      </c>
      <c r="I99" s="76" t="s">
        <v>16</v>
      </c>
      <c r="J99" s="76" t="s">
        <v>12</v>
      </c>
    </row>
    <row r="100" spans="2:10" x14ac:dyDescent="0.25">
      <c r="B100" s="75">
        <v>43286</v>
      </c>
      <c r="C100" s="76" t="s">
        <v>24</v>
      </c>
      <c r="D100" s="76" t="s">
        <v>89</v>
      </c>
      <c r="E100" s="77">
        <v>43286.375</v>
      </c>
      <c r="F100" s="77">
        <v>43286.993055555555</v>
      </c>
      <c r="G100" s="84">
        <f t="shared" ref="G100:G131" si="3">F100-E100</f>
        <v>0.61805555555474712</v>
      </c>
      <c r="H100" s="76">
        <v>14.83</v>
      </c>
      <c r="I100" s="76" t="s">
        <v>11</v>
      </c>
      <c r="J100" s="76" t="s">
        <v>12</v>
      </c>
    </row>
    <row r="101" spans="2:10" x14ac:dyDescent="0.25">
      <c r="B101" s="75">
        <v>43287</v>
      </c>
      <c r="C101" s="76" t="s">
        <v>24</v>
      </c>
      <c r="D101" s="76" t="s">
        <v>89</v>
      </c>
      <c r="E101" s="77">
        <v>43287</v>
      </c>
      <c r="F101" s="77">
        <v>43287.777777777781</v>
      </c>
      <c r="G101" s="84">
        <f t="shared" si="3"/>
        <v>0.77777777778101154</v>
      </c>
      <c r="H101" s="76">
        <v>18.670000000000002</v>
      </c>
      <c r="I101" s="76" t="s">
        <v>11</v>
      </c>
      <c r="J101" s="76" t="s">
        <v>12</v>
      </c>
    </row>
    <row r="102" spans="2:10" x14ac:dyDescent="0.25">
      <c r="B102" s="75">
        <v>43292</v>
      </c>
      <c r="C102" s="76" t="s">
        <v>24</v>
      </c>
      <c r="D102" s="76" t="s">
        <v>91</v>
      </c>
      <c r="E102" s="77">
        <v>43292.381944444445</v>
      </c>
      <c r="F102" s="77">
        <v>43292.420138888891</v>
      </c>
      <c r="G102" s="84">
        <f t="shared" si="3"/>
        <v>3.8194444445252884E-2</v>
      </c>
      <c r="H102" s="76">
        <v>0.92</v>
      </c>
      <c r="I102" s="76" t="s">
        <v>16</v>
      </c>
      <c r="J102" s="76" t="s">
        <v>12</v>
      </c>
    </row>
    <row r="103" spans="2:10" x14ac:dyDescent="0.25">
      <c r="B103" s="75">
        <v>43295</v>
      </c>
      <c r="C103" s="76" t="s">
        <v>24</v>
      </c>
      <c r="D103" s="76" t="s">
        <v>91</v>
      </c>
      <c r="E103" s="77">
        <v>43295.513888888891</v>
      </c>
      <c r="F103" s="77">
        <v>43295.569444444445</v>
      </c>
      <c r="G103" s="84">
        <f t="shared" si="3"/>
        <v>5.5555555554747116E-2</v>
      </c>
      <c r="H103" s="76">
        <v>1.33</v>
      </c>
      <c r="I103" s="76" t="s">
        <v>16</v>
      </c>
      <c r="J103" s="76" t="s">
        <v>12</v>
      </c>
    </row>
    <row r="104" spans="2:10" x14ac:dyDescent="0.25">
      <c r="B104" s="75">
        <v>43296</v>
      </c>
      <c r="C104" s="76" t="s">
        <v>24</v>
      </c>
      <c r="D104" s="76" t="s">
        <v>91</v>
      </c>
      <c r="E104" s="77">
        <v>43296.416666666664</v>
      </c>
      <c r="F104" s="77">
        <v>43296.527777777781</v>
      </c>
      <c r="G104" s="84">
        <f t="shared" si="3"/>
        <v>0.11111111111677019</v>
      </c>
      <c r="H104" s="76">
        <v>2.67</v>
      </c>
      <c r="I104" s="76" t="s">
        <v>16</v>
      </c>
      <c r="J104" s="76" t="s">
        <v>12</v>
      </c>
    </row>
    <row r="105" spans="2:10" x14ac:dyDescent="0.25">
      <c r="B105" s="75">
        <v>43336</v>
      </c>
      <c r="C105" s="76" t="s">
        <v>24</v>
      </c>
      <c r="D105" s="76" t="s">
        <v>95</v>
      </c>
      <c r="E105" s="77">
        <v>43336.524305555555</v>
      </c>
      <c r="F105" s="77">
        <v>43337.684027777781</v>
      </c>
      <c r="G105" s="84">
        <f t="shared" si="3"/>
        <v>1.1597222222262644</v>
      </c>
      <c r="H105" s="76">
        <v>3.83</v>
      </c>
      <c r="I105" s="76" t="s">
        <v>16</v>
      </c>
      <c r="J105" s="76" t="s">
        <v>12</v>
      </c>
    </row>
    <row r="106" spans="2:10" x14ac:dyDescent="0.25">
      <c r="B106" s="75">
        <v>43375</v>
      </c>
      <c r="C106" s="76" t="s">
        <v>24</v>
      </c>
      <c r="D106" s="76" t="s">
        <v>100</v>
      </c>
      <c r="E106" s="77">
        <v>43375.767361111109</v>
      </c>
      <c r="F106" s="77">
        <v>43375.986111111109</v>
      </c>
      <c r="G106" s="84">
        <f t="shared" si="3"/>
        <v>0.21875</v>
      </c>
      <c r="H106" s="76">
        <v>5.25</v>
      </c>
      <c r="I106" s="76" t="s">
        <v>16</v>
      </c>
      <c r="J106" s="76" t="s">
        <v>12</v>
      </c>
    </row>
    <row r="107" spans="2:10" x14ac:dyDescent="0.25">
      <c r="B107" s="75">
        <v>43379</v>
      </c>
      <c r="C107" s="76" t="s">
        <v>24</v>
      </c>
      <c r="D107" s="76" t="s">
        <v>100</v>
      </c>
      <c r="E107" s="77">
        <v>43379.333333333336</v>
      </c>
      <c r="F107" s="77">
        <v>43380.888888888891</v>
      </c>
      <c r="G107" s="84">
        <f t="shared" si="3"/>
        <v>1.5555555555547471</v>
      </c>
      <c r="H107" s="76">
        <v>13.33</v>
      </c>
      <c r="I107" s="76" t="s">
        <v>11</v>
      </c>
      <c r="J107" s="76" t="s">
        <v>12</v>
      </c>
    </row>
    <row r="108" spans="2:10" x14ac:dyDescent="0.25">
      <c r="B108" s="75">
        <v>43383</v>
      </c>
      <c r="C108" s="76" t="s">
        <v>24</v>
      </c>
      <c r="D108" s="76" t="s">
        <v>103</v>
      </c>
      <c r="E108" s="77">
        <v>43383.65625</v>
      </c>
      <c r="F108" s="77">
        <v>43383.673611111109</v>
      </c>
      <c r="G108" s="84">
        <f t="shared" si="3"/>
        <v>1.7361111109494232E-2</v>
      </c>
      <c r="H108" s="76">
        <v>0.42</v>
      </c>
      <c r="I108" s="76" t="s">
        <v>16</v>
      </c>
      <c r="J108" s="76" t="s">
        <v>12</v>
      </c>
    </row>
    <row r="109" spans="2:10" x14ac:dyDescent="0.25">
      <c r="B109" s="75">
        <v>43386</v>
      </c>
      <c r="C109" s="76" t="s">
        <v>24</v>
      </c>
      <c r="D109" s="76" t="s">
        <v>27</v>
      </c>
      <c r="E109" s="77">
        <v>43386.333333333336</v>
      </c>
      <c r="F109" s="77">
        <v>43386.913194444445</v>
      </c>
      <c r="G109" s="84">
        <f t="shared" si="3"/>
        <v>0.57986111110949423</v>
      </c>
      <c r="H109" s="76">
        <v>13.92</v>
      </c>
      <c r="I109" s="76" t="s">
        <v>11</v>
      </c>
      <c r="J109" s="76" t="s">
        <v>12</v>
      </c>
    </row>
    <row r="110" spans="2:10" x14ac:dyDescent="0.25">
      <c r="B110" s="75">
        <v>43393</v>
      </c>
      <c r="C110" s="76" t="s">
        <v>24</v>
      </c>
      <c r="D110" s="76" t="s">
        <v>95</v>
      </c>
      <c r="E110" s="77">
        <v>43393.777777777781</v>
      </c>
      <c r="F110" s="77">
        <v>43393.958333333336</v>
      </c>
      <c r="G110" s="84">
        <f t="shared" si="3"/>
        <v>0.18055555555474712</v>
      </c>
      <c r="H110" s="76">
        <v>4.33</v>
      </c>
      <c r="I110" s="76" t="s">
        <v>16</v>
      </c>
      <c r="J110" s="76" t="s">
        <v>12</v>
      </c>
    </row>
    <row r="111" spans="2:10" x14ac:dyDescent="0.25">
      <c r="B111" s="75">
        <v>43394</v>
      </c>
      <c r="C111" s="76" t="s">
        <v>24</v>
      </c>
      <c r="D111" s="76" t="s">
        <v>27</v>
      </c>
      <c r="E111" s="77">
        <v>43394</v>
      </c>
      <c r="F111" s="77">
        <v>43394.999988425923</v>
      </c>
      <c r="G111" s="84">
        <f t="shared" si="3"/>
        <v>0.99998842592322035</v>
      </c>
      <c r="H111" s="76">
        <v>24</v>
      </c>
      <c r="I111" s="76" t="s">
        <v>16</v>
      </c>
      <c r="J111" s="76" t="s">
        <v>12</v>
      </c>
    </row>
    <row r="112" spans="2:10" x14ac:dyDescent="0.25">
      <c r="B112" s="75">
        <v>43395</v>
      </c>
      <c r="C112" s="76" t="s">
        <v>24</v>
      </c>
      <c r="D112" s="76" t="s">
        <v>27</v>
      </c>
      <c r="E112" s="77">
        <v>43395</v>
      </c>
      <c r="F112" s="77">
        <v>43395.236111111109</v>
      </c>
      <c r="G112" s="84">
        <f t="shared" si="3"/>
        <v>0.23611111110949423</v>
      </c>
      <c r="H112" s="76">
        <v>5.67</v>
      </c>
      <c r="I112" s="76" t="s">
        <v>16</v>
      </c>
      <c r="J112" s="76" t="s">
        <v>12</v>
      </c>
    </row>
    <row r="113" spans="2:10" x14ac:dyDescent="0.25">
      <c r="B113" s="75">
        <v>43397</v>
      </c>
      <c r="C113" s="76" t="s">
        <v>24</v>
      </c>
      <c r="D113" s="76" t="s">
        <v>27</v>
      </c>
      <c r="E113" s="77">
        <v>43397.472222222219</v>
      </c>
      <c r="F113" s="77">
        <v>43397.625</v>
      </c>
      <c r="G113" s="84">
        <f t="shared" si="3"/>
        <v>0.15277777778101154</v>
      </c>
      <c r="H113" s="76">
        <v>3.67</v>
      </c>
      <c r="I113" s="76" t="s">
        <v>11</v>
      </c>
      <c r="J113" s="76" t="s">
        <v>12</v>
      </c>
    </row>
    <row r="114" spans="2:10" x14ac:dyDescent="0.25">
      <c r="B114" s="75">
        <v>43400</v>
      </c>
      <c r="C114" s="76" t="s">
        <v>24</v>
      </c>
      <c r="D114" s="76" t="s">
        <v>107</v>
      </c>
      <c r="E114" s="77">
        <v>43400.625</v>
      </c>
      <c r="F114" s="77">
        <v>43400.708333333336</v>
      </c>
      <c r="G114" s="84">
        <f t="shared" si="3"/>
        <v>8.3333333335758653E-2</v>
      </c>
      <c r="H114" s="76">
        <v>2</v>
      </c>
      <c r="I114" s="76" t="s">
        <v>16</v>
      </c>
      <c r="J114" s="76" t="s">
        <v>12</v>
      </c>
    </row>
    <row r="115" spans="2:10" x14ac:dyDescent="0.25">
      <c r="B115" s="75">
        <v>43401</v>
      </c>
      <c r="C115" s="76" t="s">
        <v>24</v>
      </c>
      <c r="D115" s="76" t="s">
        <v>87</v>
      </c>
      <c r="E115" s="77">
        <v>43401.493055555555</v>
      </c>
      <c r="F115" s="77">
        <v>43401.96875</v>
      </c>
      <c r="G115" s="84">
        <f t="shared" si="3"/>
        <v>0.47569444444525288</v>
      </c>
      <c r="H115" s="76">
        <v>11.42</v>
      </c>
      <c r="I115" s="76" t="s">
        <v>11</v>
      </c>
      <c r="J115" s="76" t="s">
        <v>12</v>
      </c>
    </row>
    <row r="116" spans="2:10" x14ac:dyDescent="0.25">
      <c r="B116" s="75">
        <v>43438</v>
      </c>
      <c r="C116" s="76" t="s">
        <v>24</v>
      </c>
      <c r="D116" s="76" t="s">
        <v>113</v>
      </c>
      <c r="E116" s="77">
        <v>43438.868055555555</v>
      </c>
      <c r="F116" s="77">
        <v>43438.902777777781</v>
      </c>
      <c r="G116" s="84">
        <f t="shared" si="3"/>
        <v>3.4722222226264421E-2</v>
      </c>
      <c r="H116" s="76">
        <v>0.83</v>
      </c>
      <c r="I116" s="76" t="s">
        <v>16</v>
      </c>
      <c r="J116" s="76" t="s">
        <v>12</v>
      </c>
    </row>
    <row r="117" spans="2:10" ht="15.75" thickBot="1" x14ac:dyDescent="0.3">
      <c r="B117" s="86">
        <v>43442</v>
      </c>
      <c r="C117" s="87" t="s">
        <v>24</v>
      </c>
      <c r="D117" s="87" t="s">
        <v>117</v>
      </c>
      <c r="E117" s="77">
        <v>43442.923611111109</v>
      </c>
      <c r="F117" s="77">
        <v>43442.993055555555</v>
      </c>
      <c r="G117" s="85">
        <f t="shared" si="3"/>
        <v>6.9444444445252884E-2</v>
      </c>
      <c r="H117" s="87">
        <v>1.6</v>
      </c>
      <c r="I117" s="87" t="s">
        <v>16</v>
      </c>
      <c r="J117" s="87" t="s">
        <v>50</v>
      </c>
    </row>
    <row r="118" spans="2:10" x14ac:dyDescent="0.25">
      <c r="B118" s="70">
        <v>43443</v>
      </c>
      <c r="C118" s="71" t="s">
        <v>24</v>
      </c>
      <c r="D118" s="71" t="s">
        <v>117</v>
      </c>
      <c r="E118" s="66">
        <v>43443</v>
      </c>
      <c r="F118" s="66">
        <v>43443.291666666664</v>
      </c>
      <c r="G118" s="83">
        <f t="shared" si="3"/>
        <v>0.29166666666424135</v>
      </c>
      <c r="H118" s="71">
        <v>7</v>
      </c>
      <c r="I118" s="71" t="s">
        <v>16</v>
      </c>
      <c r="J118" s="71" t="s">
        <v>50</v>
      </c>
    </row>
    <row r="119" spans="2:10" x14ac:dyDescent="0.25">
      <c r="B119" s="75">
        <v>43446</v>
      </c>
      <c r="C119" s="76" t="s">
        <v>24</v>
      </c>
      <c r="D119" s="76" t="s">
        <v>27</v>
      </c>
      <c r="E119" s="77">
        <v>43446.625</v>
      </c>
      <c r="F119" s="77">
        <v>43446.708333333336</v>
      </c>
      <c r="G119" s="84">
        <f t="shared" si="3"/>
        <v>8.3333333335758653E-2</v>
      </c>
      <c r="H119" s="76">
        <v>2</v>
      </c>
      <c r="I119" s="76" t="s">
        <v>16</v>
      </c>
      <c r="J119" s="76" t="s">
        <v>12</v>
      </c>
    </row>
    <row r="120" spans="2:10" x14ac:dyDescent="0.25">
      <c r="B120" s="75">
        <v>43449</v>
      </c>
      <c r="C120" s="76" t="s">
        <v>24</v>
      </c>
      <c r="D120" s="76" t="s">
        <v>27</v>
      </c>
      <c r="E120" s="77">
        <v>43449.451388888891</v>
      </c>
      <c r="F120" s="77">
        <v>43449.65625</v>
      </c>
      <c r="G120" s="84">
        <f t="shared" si="3"/>
        <v>0.20486111110949423</v>
      </c>
      <c r="H120" s="76">
        <v>4.92</v>
      </c>
      <c r="I120" s="76" t="s">
        <v>16</v>
      </c>
      <c r="J120" s="76" t="s">
        <v>12</v>
      </c>
    </row>
    <row r="121" spans="2:10" x14ac:dyDescent="0.25">
      <c r="B121" s="75">
        <v>43456</v>
      </c>
      <c r="C121" s="76" t="s">
        <v>24</v>
      </c>
      <c r="D121" s="76" t="s">
        <v>27</v>
      </c>
      <c r="E121" s="77">
        <v>43456.472222222219</v>
      </c>
      <c r="F121" s="77">
        <v>43456.694444444445</v>
      </c>
      <c r="G121" s="84">
        <f t="shared" si="3"/>
        <v>0.22222222222626442</v>
      </c>
      <c r="H121" s="76">
        <v>5.34</v>
      </c>
      <c r="I121" s="76" t="s">
        <v>11</v>
      </c>
      <c r="J121" s="76" t="s">
        <v>12</v>
      </c>
    </row>
    <row r="122" spans="2:10" x14ac:dyDescent="0.25">
      <c r="B122" s="75">
        <v>43474</v>
      </c>
      <c r="C122" s="76" t="s">
        <v>24</v>
      </c>
      <c r="D122" s="76" t="s">
        <v>91</v>
      </c>
      <c r="E122" s="77">
        <v>43474.604166666664</v>
      </c>
      <c r="F122" s="77">
        <v>43474.708333333336</v>
      </c>
      <c r="G122" s="79">
        <f t="shared" si="3"/>
        <v>0.10416666667151731</v>
      </c>
      <c r="H122" s="76">
        <v>2.5</v>
      </c>
      <c r="I122" s="76" t="s">
        <v>16</v>
      </c>
      <c r="J122" s="76" t="s">
        <v>12</v>
      </c>
    </row>
    <row r="123" spans="2:10" x14ac:dyDescent="0.25">
      <c r="B123" s="75">
        <v>43475</v>
      </c>
      <c r="C123" s="76" t="s">
        <v>24</v>
      </c>
      <c r="D123" s="76" t="s">
        <v>123</v>
      </c>
      <c r="E123" s="77">
        <v>43475.604166666664</v>
      </c>
      <c r="F123" s="77">
        <v>43475.666666666664</v>
      </c>
      <c r="G123" s="79">
        <f t="shared" si="3"/>
        <v>6.25E-2</v>
      </c>
      <c r="H123" s="76">
        <v>1.5</v>
      </c>
      <c r="I123" s="76" t="s">
        <v>11</v>
      </c>
      <c r="J123" s="76" t="s">
        <v>12</v>
      </c>
    </row>
    <row r="124" spans="2:10" x14ac:dyDescent="0.25">
      <c r="B124" s="75">
        <v>43479</v>
      </c>
      <c r="C124" s="76" t="s">
        <v>24</v>
      </c>
      <c r="D124" s="76" t="s">
        <v>124</v>
      </c>
      <c r="E124" s="77">
        <v>43479.708333333336</v>
      </c>
      <c r="F124" s="77">
        <v>43479.999988425923</v>
      </c>
      <c r="G124" s="79">
        <f t="shared" si="3"/>
        <v>0.2916550925874617</v>
      </c>
      <c r="H124" s="76">
        <v>7</v>
      </c>
      <c r="I124" s="76" t="s">
        <v>16</v>
      </c>
      <c r="J124" s="76" t="s">
        <v>12</v>
      </c>
    </row>
    <row r="125" spans="2:10" x14ac:dyDescent="0.25">
      <c r="B125" s="75">
        <v>43480</v>
      </c>
      <c r="C125" s="76" t="s">
        <v>24</v>
      </c>
      <c r="D125" s="76" t="s">
        <v>124</v>
      </c>
      <c r="E125" s="77">
        <v>43480</v>
      </c>
      <c r="F125" s="77">
        <v>43480.1875</v>
      </c>
      <c r="G125" s="79">
        <f t="shared" si="3"/>
        <v>0.1875</v>
      </c>
      <c r="H125" s="76">
        <v>4.5</v>
      </c>
      <c r="I125" s="76" t="s">
        <v>16</v>
      </c>
      <c r="J125" s="76" t="s">
        <v>12</v>
      </c>
    </row>
    <row r="126" spans="2:10" x14ac:dyDescent="0.25">
      <c r="B126" s="75">
        <v>43482</v>
      </c>
      <c r="C126" s="76" t="s">
        <v>24</v>
      </c>
      <c r="D126" s="76" t="s">
        <v>124</v>
      </c>
      <c r="E126" s="77">
        <v>43482.454861111109</v>
      </c>
      <c r="F126" s="77">
        <v>43482.576388888891</v>
      </c>
      <c r="G126" s="79">
        <f t="shared" si="3"/>
        <v>0.12152777778101154</v>
      </c>
      <c r="H126" s="76">
        <v>2.92</v>
      </c>
      <c r="I126" s="76" t="s">
        <v>16</v>
      </c>
      <c r="J126" s="76" t="s">
        <v>12</v>
      </c>
    </row>
    <row r="127" spans="2:10" x14ac:dyDescent="0.25">
      <c r="B127" s="75">
        <v>43534</v>
      </c>
      <c r="C127" s="76" t="s">
        <v>24</v>
      </c>
      <c r="D127" s="76" t="s">
        <v>91</v>
      </c>
      <c r="E127" s="77">
        <v>43534.493055555555</v>
      </c>
      <c r="F127" s="77">
        <v>43534.5625</v>
      </c>
      <c r="G127" s="79">
        <f t="shared" si="3"/>
        <v>6.9444444445252884E-2</v>
      </c>
      <c r="H127" s="76">
        <v>1.67</v>
      </c>
      <c r="I127" s="76" t="s">
        <v>16</v>
      </c>
      <c r="J127" s="76" t="s">
        <v>12</v>
      </c>
    </row>
    <row r="128" spans="2:10" x14ac:dyDescent="0.25">
      <c r="B128" s="75">
        <v>43574</v>
      </c>
      <c r="C128" s="76" t="s">
        <v>24</v>
      </c>
      <c r="D128" s="76" t="s">
        <v>135</v>
      </c>
      <c r="E128" s="77">
        <v>43574.138888888891</v>
      </c>
      <c r="F128" s="77">
        <v>43574.291666666664</v>
      </c>
      <c r="G128" s="79">
        <f t="shared" si="3"/>
        <v>0.15277777777373558</v>
      </c>
      <c r="H128" s="76">
        <v>3.67</v>
      </c>
      <c r="I128" s="76" t="s">
        <v>16</v>
      </c>
      <c r="J128" s="76" t="s">
        <v>12</v>
      </c>
    </row>
    <row r="129" spans="2:10" x14ac:dyDescent="0.25">
      <c r="B129" s="75">
        <v>43576</v>
      </c>
      <c r="C129" s="76" t="s">
        <v>24</v>
      </c>
      <c r="D129" s="76" t="s">
        <v>135</v>
      </c>
      <c r="E129" s="77">
        <v>43576.458333333336</v>
      </c>
      <c r="F129" s="77">
        <v>43576.999988425923</v>
      </c>
      <c r="G129" s="79">
        <f t="shared" si="3"/>
        <v>0.5416550925874617</v>
      </c>
      <c r="H129" s="76">
        <v>13</v>
      </c>
      <c r="I129" s="76" t="s">
        <v>16</v>
      </c>
      <c r="J129" s="93" t="s">
        <v>12</v>
      </c>
    </row>
    <row r="130" spans="2:10" x14ac:dyDescent="0.25">
      <c r="B130" s="75">
        <v>43577</v>
      </c>
      <c r="C130" s="76" t="s">
        <v>24</v>
      </c>
      <c r="D130" s="76" t="s">
        <v>135</v>
      </c>
      <c r="E130" s="77">
        <v>43577</v>
      </c>
      <c r="F130" s="77">
        <v>43577.208333333336</v>
      </c>
      <c r="G130" s="79">
        <f t="shared" si="3"/>
        <v>0.20833333333575865</v>
      </c>
      <c r="H130" s="76">
        <v>5</v>
      </c>
      <c r="I130" s="76" t="s">
        <v>16</v>
      </c>
      <c r="J130" s="93" t="s">
        <v>12</v>
      </c>
    </row>
    <row r="131" spans="2:10" x14ac:dyDescent="0.25">
      <c r="B131" s="75">
        <v>43697</v>
      </c>
      <c r="C131" s="76" t="s">
        <v>24</v>
      </c>
      <c r="D131" s="76" t="s">
        <v>148</v>
      </c>
      <c r="E131" s="77">
        <v>43697.625</v>
      </c>
      <c r="F131" s="77">
        <v>43697.999988425923</v>
      </c>
      <c r="G131" s="79">
        <f t="shared" si="3"/>
        <v>0.37498842592322035</v>
      </c>
      <c r="H131" s="76">
        <v>9</v>
      </c>
      <c r="I131" s="76" t="s">
        <v>16</v>
      </c>
      <c r="J131" s="93" t="s">
        <v>17</v>
      </c>
    </row>
    <row r="132" spans="2:10" x14ac:dyDescent="0.25">
      <c r="B132" s="75">
        <v>43698</v>
      </c>
      <c r="C132" s="76" t="s">
        <v>24</v>
      </c>
      <c r="D132" s="76" t="s">
        <v>148</v>
      </c>
      <c r="E132" s="77">
        <v>43698</v>
      </c>
      <c r="F132" s="77">
        <v>43698.9375</v>
      </c>
      <c r="G132" s="79">
        <f t="shared" ref="G132:G162" si="4">F132-E132</f>
        <v>0.9375</v>
      </c>
      <c r="H132" s="76">
        <v>22.5</v>
      </c>
      <c r="I132" s="76" t="s">
        <v>16</v>
      </c>
      <c r="J132" s="93" t="s">
        <v>17</v>
      </c>
    </row>
    <row r="133" spans="2:10" x14ac:dyDescent="0.25">
      <c r="B133" s="75">
        <v>43730</v>
      </c>
      <c r="C133" s="76" t="s">
        <v>24</v>
      </c>
      <c r="D133" s="76" t="s">
        <v>151</v>
      </c>
      <c r="E133" s="77">
        <v>43730.465277777781</v>
      </c>
      <c r="F133" s="77">
        <v>43730.524305555555</v>
      </c>
      <c r="G133" s="79">
        <f t="shared" si="4"/>
        <v>5.9027777773735579E-2</v>
      </c>
      <c r="H133" s="76">
        <v>1.42</v>
      </c>
      <c r="I133" s="76" t="s">
        <v>16</v>
      </c>
      <c r="J133" s="93" t="s">
        <v>12</v>
      </c>
    </row>
    <row r="134" spans="2:10" x14ac:dyDescent="0.25">
      <c r="B134" s="75">
        <v>43734</v>
      </c>
      <c r="C134" s="76" t="s">
        <v>24</v>
      </c>
      <c r="D134" s="76" t="s">
        <v>153</v>
      </c>
      <c r="E134" s="77">
        <v>43734.371527777781</v>
      </c>
      <c r="F134" s="77">
        <v>43734.402777777781</v>
      </c>
      <c r="G134" s="79">
        <f t="shared" si="4"/>
        <v>3.125E-2</v>
      </c>
      <c r="H134" s="76">
        <v>0.75</v>
      </c>
      <c r="I134" s="76" t="s">
        <v>16</v>
      </c>
      <c r="J134" s="93" t="s">
        <v>12</v>
      </c>
    </row>
    <row r="135" spans="2:10" x14ac:dyDescent="0.25">
      <c r="B135" s="75">
        <v>43808</v>
      </c>
      <c r="C135" s="76" t="s">
        <v>24</v>
      </c>
      <c r="D135" s="76" t="s">
        <v>157</v>
      </c>
      <c r="E135" s="77">
        <v>43808.715277777781</v>
      </c>
      <c r="F135" s="77">
        <v>43808.791666666664</v>
      </c>
      <c r="G135" s="79">
        <f t="shared" si="4"/>
        <v>7.6388888883229811E-2</v>
      </c>
      <c r="H135" s="76">
        <v>1.83</v>
      </c>
      <c r="I135" s="76" t="s">
        <v>16</v>
      </c>
      <c r="J135" s="93" t="s">
        <v>50</v>
      </c>
    </row>
    <row r="136" spans="2:10" x14ac:dyDescent="0.25">
      <c r="B136" s="75">
        <v>43808</v>
      </c>
      <c r="C136" s="76" t="s">
        <v>24</v>
      </c>
      <c r="D136" s="76" t="s">
        <v>159</v>
      </c>
      <c r="E136" s="77">
        <v>43808.791666666664</v>
      </c>
      <c r="F136" s="77">
        <v>43808.958333333336</v>
      </c>
      <c r="G136" s="79">
        <f t="shared" si="4"/>
        <v>0.16666666667151731</v>
      </c>
      <c r="H136" s="76">
        <v>4</v>
      </c>
      <c r="I136" s="76" t="s">
        <v>16</v>
      </c>
      <c r="J136" s="93" t="s">
        <v>12</v>
      </c>
    </row>
    <row r="137" spans="2:10" x14ac:dyDescent="0.25">
      <c r="B137" s="75">
        <v>43809</v>
      </c>
      <c r="C137" s="76" t="s">
        <v>24</v>
      </c>
      <c r="D137" s="76" t="s">
        <v>159</v>
      </c>
      <c r="E137" s="77">
        <v>43809</v>
      </c>
      <c r="F137" s="77">
        <v>43809.21875</v>
      </c>
      <c r="G137" s="79">
        <f t="shared" si="4"/>
        <v>0.21875</v>
      </c>
      <c r="H137" s="76">
        <v>5.25</v>
      </c>
      <c r="I137" s="76" t="s">
        <v>16</v>
      </c>
      <c r="J137" s="93" t="s">
        <v>12</v>
      </c>
    </row>
    <row r="138" spans="2:10" x14ac:dyDescent="0.25">
      <c r="B138" s="75">
        <v>43844</v>
      </c>
      <c r="C138" s="76" t="s">
        <v>24</v>
      </c>
      <c r="D138" s="76" t="s">
        <v>123</v>
      </c>
      <c r="E138" s="77">
        <v>43844</v>
      </c>
      <c r="F138" s="77">
        <v>43844.8125</v>
      </c>
      <c r="G138" s="92">
        <f t="shared" si="4"/>
        <v>0.8125</v>
      </c>
      <c r="H138" s="76">
        <v>19.5</v>
      </c>
      <c r="I138" s="76" t="s">
        <v>16</v>
      </c>
      <c r="J138" s="93" t="s">
        <v>12</v>
      </c>
    </row>
    <row r="139" spans="2:10" x14ac:dyDescent="0.25">
      <c r="B139" s="75">
        <v>43866</v>
      </c>
      <c r="C139" s="76" t="s">
        <v>24</v>
      </c>
      <c r="D139" s="76" t="s">
        <v>168</v>
      </c>
      <c r="E139" s="77">
        <v>43866.479166666664</v>
      </c>
      <c r="F139" s="77">
        <v>43866.552083333336</v>
      </c>
      <c r="G139" s="92">
        <f t="shared" si="4"/>
        <v>7.2916666671517305E-2</v>
      </c>
      <c r="H139" s="76">
        <v>1.75</v>
      </c>
      <c r="I139" s="76" t="s">
        <v>16</v>
      </c>
      <c r="J139" s="76" t="s">
        <v>12</v>
      </c>
    </row>
    <row r="140" spans="2:10" x14ac:dyDescent="0.25">
      <c r="B140" s="75">
        <v>43913</v>
      </c>
      <c r="C140" s="76" t="s">
        <v>24</v>
      </c>
      <c r="D140" s="76" t="s">
        <v>157</v>
      </c>
      <c r="E140" s="77">
        <v>43913.020833333336</v>
      </c>
      <c r="F140" s="77">
        <v>43913.097222222219</v>
      </c>
      <c r="G140" s="92">
        <f t="shared" si="4"/>
        <v>7.6388888883229811E-2</v>
      </c>
      <c r="H140" s="76">
        <v>1.83</v>
      </c>
      <c r="I140" s="76" t="s">
        <v>16</v>
      </c>
      <c r="J140" s="93" t="s">
        <v>50</v>
      </c>
    </row>
    <row r="141" spans="2:10" x14ac:dyDescent="0.25">
      <c r="B141" s="75">
        <v>43953</v>
      </c>
      <c r="C141" s="76" t="s">
        <v>24</v>
      </c>
      <c r="D141" s="91" t="s">
        <v>63</v>
      </c>
      <c r="E141" s="77">
        <v>43953.041666666664</v>
      </c>
      <c r="F141" s="77">
        <v>43953.291666666664</v>
      </c>
      <c r="G141" s="92">
        <f t="shared" si="4"/>
        <v>0.25</v>
      </c>
      <c r="H141" s="76">
        <v>6</v>
      </c>
      <c r="I141" s="76" t="s">
        <v>16</v>
      </c>
      <c r="J141" s="93" t="s">
        <v>12</v>
      </c>
    </row>
    <row r="142" spans="2:10" x14ac:dyDescent="0.25">
      <c r="B142" s="75">
        <v>43954</v>
      </c>
      <c r="C142" s="76" t="s">
        <v>24</v>
      </c>
      <c r="D142" s="91" t="s">
        <v>175</v>
      </c>
      <c r="E142" s="77">
        <v>43954.159722222219</v>
      </c>
      <c r="F142" s="77">
        <v>43954.482638888891</v>
      </c>
      <c r="G142" s="92">
        <f t="shared" si="4"/>
        <v>0.32291666667151731</v>
      </c>
      <c r="H142" s="76">
        <v>7.75</v>
      </c>
      <c r="I142" s="76" t="s">
        <v>16</v>
      </c>
      <c r="J142" s="76" t="s">
        <v>12</v>
      </c>
    </row>
    <row r="143" spans="2:10" x14ac:dyDescent="0.25">
      <c r="B143" s="75">
        <v>43967</v>
      </c>
      <c r="C143" s="76" t="s">
        <v>24</v>
      </c>
      <c r="D143" s="91" t="s">
        <v>175</v>
      </c>
      <c r="E143" s="77">
        <v>43967.409722222219</v>
      </c>
      <c r="F143" s="77">
        <v>43967.690972222219</v>
      </c>
      <c r="G143" s="92">
        <f t="shared" si="4"/>
        <v>0.28125</v>
      </c>
      <c r="H143" s="76">
        <v>6.75</v>
      </c>
      <c r="I143" s="76" t="s">
        <v>16</v>
      </c>
      <c r="J143" s="76" t="s">
        <v>12</v>
      </c>
    </row>
    <row r="144" spans="2:10" x14ac:dyDescent="0.25">
      <c r="B144" s="75">
        <v>43968</v>
      </c>
      <c r="C144" s="76" t="s">
        <v>24</v>
      </c>
      <c r="D144" s="76" t="s">
        <v>157</v>
      </c>
      <c r="E144" s="77">
        <v>43968.055555555555</v>
      </c>
      <c r="F144" s="77">
        <v>43968.180555555555</v>
      </c>
      <c r="G144" s="92">
        <f t="shared" si="4"/>
        <v>0.125</v>
      </c>
      <c r="H144" s="76">
        <v>3</v>
      </c>
      <c r="I144" s="76" t="s">
        <v>16</v>
      </c>
      <c r="J144" s="76" t="s">
        <v>50</v>
      </c>
    </row>
    <row r="145" spans="2:10" x14ac:dyDescent="0.25">
      <c r="B145" s="75">
        <v>43970</v>
      </c>
      <c r="C145" s="76" t="s">
        <v>24</v>
      </c>
      <c r="D145" s="76" t="s">
        <v>157</v>
      </c>
      <c r="E145" s="77">
        <v>43970.739583333336</v>
      </c>
      <c r="F145" s="77">
        <v>43970.791666666664</v>
      </c>
      <c r="G145" s="92">
        <f t="shared" si="4"/>
        <v>5.2083333328482695E-2</v>
      </c>
      <c r="H145" s="76">
        <v>1.25</v>
      </c>
      <c r="I145" s="76" t="s">
        <v>16</v>
      </c>
      <c r="J145" s="76" t="s">
        <v>50</v>
      </c>
    </row>
    <row r="146" spans="2:10" x14ac:dyDescent="0.25">
      <c r="B146" s="75">
        <v>43970</v>
      </c>
      <c r="C146" s="76" t="s">
        <v>24</v>
      </c>
      <c r="D146" s="76" t="s">
        <v>181</v>
      </c>
      <c r="E146" s="77">
        <v>43970.871527777781</v>
      </c>
      <c r="F146" s="77">
        <v>43970.996527777781</v>
      </c>
      <c r="G146" s="92">
        <f t="shared" si="4"/>
        <v>0.125</v>
      </c>
      <c r="H146" s="76">
        <v>3</v>
      </c>
      <c r="I146" s="76" t="s">
        <v>16</v>
      </c>
      <c r="J146" s="76" t="s">
        <v>17</v>
      </c>
    </row>
    <row r="147" spans="2:10" x14ac:dyDescent="0.25">
      <c r="B147" s="75">
        <v>43971</v>
      </c>
      <c r="C147" s="76" t="s">
        <v>24</v>
      </c>
      <c r="D147" s="76" t="s">
        <v>181</v>
      </c>
      <c r="E147" s="77">
        <v>43971.1875</v>
      </c>
      <c r="F147" s="77">
        <v>43971.5</v>
      </c>
      <c r="G147" s="92">
        <f t="shared" si="4"/>
        <v>0.3125</v>
      </c>
      <c r="H147" s="76">
        <v>7.5</v>
      </c>
      <c r="I147" s="76" t="s">
        <v>16</v>
      </c>
      <c r="J147" s="76" t="s">
        <v>17</v>
      </c>
    </row>
    <row r="148" spans="2:10" x14ac:dyDescent="0.25">
      <c r="B148" s="75">
        <v>43980</v>
      </c>
      <c r="C148" s="76" t="s">
        <v>24</v>
      </c>
      <c r="D148" s="76" t="s">
        <v>25</v>
      </c>
      <c r="E148" s="77">
        <v>43980.583333333336</v>
      </c>
      <c r="F148" s="77">
        <v>43980.638888888891</v>
      </c>
      <c r="G148" s="92">
        <f t="shared" si="4"/>
        <v>5.5555555554747116E-2</v>
      </c>
      <c r="H148" s="76">
        <v>1.33</v>
      </c>
      <c r="I148" s="76" t="s">
        <v>11</v>
      </c>
      <c r="J148" s="76" t="s">
        <v>12</v>
      </c>
    </row>
    <row r="149" spans="2:10" x14ac:dyDescent="0.25">
      <c r="B149" s="75">
        <v>43982</v>
      </c>
      <c r="C149" s="76" t="s">
        <v>24</v>
      </c>
      <c r="D149" s="76" t="s">
        <v>183</v>
      </c>
      <c r="E149" s="77">
        <v>43981.482638888891</v>
      </c>
      <c r="F149" s="77">
        <v>43981.5625</v>
      </c>
      <c r="G149" s="92">
        <f t="shared" si="4"/>
        <v>7.9861111109494232E-2</v>
      </c>
      <c r="H149" s="76">
        <v>1.92</v>
      </c>
      <c r="I149" s="76" t="s">
        <v>16</v>
      </c>
      <c r="J149" s="76" t="s">
        <v>12</v>
      </c>
    </row>
    <row r="150" spans="2:10" x14ac:dyDescent="0.25">
      <c r="B150" s="75">
        <v>43997</v>
      </c>
      <c r="C150" s="76" t="s">
        <v>24</v>
      </c>
      <c r="D150" s="91" t="s">
        <v>157</v>
      </c>
      <c r="E150" s="77">
        <v>43983.229166666664</v>
      </c>
      <c r="F150" s="77">
        <v>43983.291666666664</v>
      </c>
      <c r="G150" s="92">
        <f t="shared" si="4"/>
        <v>6.25E-2</v>
      </c>
      <c r="H150" s="76">
        <v>1.5</v>
      </c>
      <c r="I150" s="76" t="s">
        <v>16</v>
      </c>
      <c r="J150" s="76" t="s">
        <v>50</v>
      </c>
    </row>
    <row r="151" spans="2:10" x14ac:dyDescent="0.25">
      <c r="B151" s="75">
        <v>44081</v>
      </c>
      <c r="C151" s="76" t="s">
        <v>24</v>
      </c>
      <c r="D151" s="76" t="s">
        <v>63</v>
      </c>
      <c r="E151" s="77">
        <v>44081.291666666664</v>
      </c>
      <c r="F151" s="77">
        <v>44081.625</v>
      </c>
      <c r="G151" s="92">
        <f t="shared" si="4"/>
        <v>0.33333333333575865</v>
      </c>
      <c r="H151" s="76">
        <v>8</v>
      </c>
      <c r="I151" s="76" t="s">
        <v>16</v>
      </c>
      <c r="J151" s="76" t="s">
        <v>12</v>
      </c>
    </row>
    <row r="152" spans="2:10" x14ac:dyDescent="0.25">
      <c r="B152" s="75">
        <v>42875</v>
      </c>
      <c r="C152" s="76" t="s">
        <v>32</v>
      </c>
      <c r="D152" s="76" t="s">
        <v>33</v>
      </c>
      <c r="E152" s="77">
        <v>42875.326388888891</v>
      </c>
      <c r="F152" s="77">
        <v>42875.520833333336</v>
      </c>
      <c r="G152" s="79">
        <f t="shared" si="4"/>
        <v>0.19444444444525288</v>
      </c>
      <c r="H152" s="76">
        <v>4.67</v>
      </c>
      <c r="I152" s="76" t="s">
        <v>12</v>
      </c>
    </row>
    <row r="153" spans="2:10" x14ac:dyDescent="0.25">
      <c r="B153" s="75">
        <v>43123</v>
      </c>
      <c r="C153" s="76" t="s">
        <v>70</v>
      </c>
      <c r="D153" s="76" t="s">
        <v>71</v>
      </c>
      <c r="E153" s="77">
        <v>43123.486111111109</v>
      </c>
      <c r="F153" s="77">
        <v>43123.642361111109</v>
      </c>
      <c r="G153" s="84">
        <f t="shared" si="4"/>
        <v>0.15625</v>
      </c>
      <c r="H153" s="76">
        <v>3.75</v>
      </c>
      <c r="I153" s="76" t="s">
        <v>16</v>
      </c>
      <c r="J153" s="76" t="s">
        <v>50</v>
      </c>
    </row>
    <row r="154" spans="2:10" x14ac:dyDescent="0.25">
      <c r="B154" s="75">
        <v>43222</v>
      </c>
      <c r="C154" s="76" t="s">
        <v>70</v>
      </c>
      <c r="D154" s="76" t="s">
        <v>59</v>
      </c>
      <c r="E154" s="77">
        <v>43222.208333333336</v>
      </c>
      <c r="F154" s="77">
        <v>43222.5</v>
      </c>
      <c r="G154" s="84">
        <f t="shared" si="4"/>
        <v>0.29166666666424135</v>
      </c>
      <c r="H154" s="76">
        <v>7</v>
      </c>
      <c r="I154" s="76" t="s">
        <v>16</v>
      </c>
      <c r="J154" s="76" t="s">
        <v>50</v>
      </c>
    </row>
    <row r="155" spans="2:10" x14ac:dyDescent="0.25">
      <c r="B155" s="75">
        <v>43424</v>
      </c>
      <c r="C155" s="76" t="s">
        <v>70</v>
      </c>
      <c r="D155" s="76" t="s">
        <v>111</v>
      </c>
      <c r="E155" s="77">
        <v>43424.510416666664</v>
      </c>
      <c r="F155" s="77">
        <v>43424.604166666664</v>
      </c>
      <c r="G155" s="84">
        <f t="shared" si="4"/>
        <v>9.375E-2</v>
      </c>
      <c r="H155" s="76">
        <v>2.25</v>
      </c>
      <c r="I155" s="76" t="s">
        <v>11</v>
      </c>
      <c r="J155" s="76" t="s">
        <v>50</v>
      </c>
    </row>
    <row r="156" spans="2:10" x14ac:dyDescent="0.25">
      <c r="B156" s="75">
        <v>43660</v>
      </c>
      <c r="C156" s="76" t="s">
        <v>32</v>
      </c>
      <c r="D156" s="76" t="s">
        <v>141</v>
      </c>
      <c r="E156" s="77">
        <v>43660.864583333336</v>
      </c>
      <c r="F156" s="77">
        <v>43660.878472222219</v>
      </c>
      <c r="G156" s="79">
        <f t="shared" si="4"/>
        <v>1.3888888883229811E-2</v>
      </c>
      <c r="H156" s="76">
        <v>0.33</v>
      </c>
      <c r="I156" s="76" t="s">
        <v>16</v>
      </c>
      <c r="J156" s="76" t="s">
        <v>12</v>
      </c>
    </row>
    <row r="157" spans="2:10" x14ac:dyDescent="0.25">
      <c r="B157" s="75">
        <v>43674</v>
      </c>
      <c r="C157" s="76" t="s">
        <v>32</v>
      </c>
      <c r="D157" s="76" t="s">
        <v>147</v>
      </c>
      <c r="E157" s="77">
        <v>43674.881944444445</v>
      </c>
      <c r="F157" s="77">
        <v>43674.996527777781</v>
      </c>
      <c r="G157" s="79">
        <f t="shared" si="4"/>
        <v>0.11458333333575865</v>
      </c>
      <c r="H157" s="76">
        <v>2.75</v>
      </c>
      <c r="I157" s="76" t="s">
        <v>16</v>
      </c>
      <c r="J157" s="76" t="s">
        <v>50</v>
      </c>
    </row>
    <row r="158" spans="2:10" x14ac:dyDescent="0.25">
      <c r="B158" s="75">
        <v>43675</v>
      </c>
      <c r="C158" s="76" t="s">
        <v>32</v>
      </c>
      <c r="D158" s="76" t="s">
        <v>147</v>
      </c>
      <c r="E158" s="77">
        <v>43675</v>
      </c>
      <c r="F158" s="77">
        <v>43675.125</v>
      </c>
      <c r="G158" s="79">
        <f t="shared" si="4"/>
        <v>0.125</v>
      </c>
      <c r="H158" s="76">
        <v>3</v>
      </c>
      <c r="I158" s="76" t="s">
        <v>16</v>
      </c>
      <c r="J158" s="76" t="s">
        <v>50</v>
      </c>
    </row>
    <row r="159" spans="2:10" x14ac:dyDescent="0.25">
      <c r="B159" s="75">
        <v>43757</v>
      </c>
      <c r="C159" s="76" t="s">
        <v>32</v>
      </c>
      <c r="D159" s="76" t="s">
        <v>147</v>
      </c>
      <c r="E159" s="77">
        <v>43757.763888888891</v>
      </c>
      <c r="F159" s="77">
        <v>43757.826388888891</v>
      </c>
      <c r="G159" s="79">
        <f t="shared" si="4"/>
        <v>6.25E-2</v>
      </c>
      <c r="H159" s="76">
        <v>1.5</v>
      </c>
      <c r="I159" s="76" t="s">
        <v>16</v>
      </c>
      <c r="J159" s="76" t="s">
        <v>12</v>
      </c>
    </row>
    <row r="160" spans="2:10" x14ac:dyDescent="0.25">
      <c r="B160" s="75">
        <v>43932</v>
      </c>
      <c r="C160" s="76" t="s">
        <v>32</v>
      </c>
      <c r="D160" s="76" t="s">
        <v>59</v>
      </c>
      <c r="E160" s="77">
        <v>43932.385416666664</v>
      </c>
      <c r="F160" s="77">
        <v>43932.572916666664</v>
      </c>
      <c r="G160" s="92">
        <f t="shared" si="4"/>
        <v>0.1875</v>
      </c>
      <c r="H160" s="76">
        <v>4.5</v>
      </c>
      <c r="I160" s="76" t="s">
        <v>16</v>
      </c>
      <c r="J160" s="76" t="s">
        <v>50</v>
      </c>
    </row>
    <row r="161" spans="2:10" x14ac:dyDescent="0.25">
      <c r="B161" s="75">
        <v>44073</v>
      </c>
      <c r="C161" s="76" t="s">
        <v>32</v>
      </c>
      <c r="D161" s="76" t="s">
        <v>198</v>
      </c>
      <c r="E161" s="77">
        <v>44073</v>
      </c>
      <c r="F161" s="77">
        <v>44073.114583333336</v>
      </c>
      <c r="G161" s="92">
        <f t="shared" si="4"/>
        <v>0.11458333333575865</v>
      </c>
      <c r="H161" s="76">
        <v>2.75</v>
      </c>
      <c r="I161" s="76" t="s">
        <v>16</v>
      </c>
      <c r="J161" s="76" t="s">
        <v>50</v>
      </c>
    </row>
    <row r="162" spans="2:10" x14ac:dyDescent="0.25">
      <c r="B162" s="75">
        <v>42876</v>
      </c>
      <c r="C162" s="76" t="s">
        <v>34</v>
      </c>
      <c r="D162" s="76" t="s">
        <v>35</v>
      </c>
      <c r="E162" s="77">
        <v>42876.8125</v>
      </c>
      <c r="F162" s="77">
        <v>42876.840277777781</v>
      </c>
      <c r="G162" s="79">
        <f t="shared" si="4"/>
        <v>2.7777777781011537E-2</v>
      </c>
      <c r="H162" s="76">
        <v>0.67</v>
      </c>
      <c r="I162" s="76" t="s">
        <v>12</v>
      </c>
    </row>
  </sheetData>
  <autoFilter ref="B3:J162" xr:uid="{00000000-0009-0000-0000-00000B000000}">
    <sortState xmlns:xlrd2="http://schemas.microsoft.com/office/spreadsheetml/2017/richdata2" ref="B4:J162">
      <sortCondition ref="C1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6"/>
  <sheetViews>
    <sheetView zoomScale="112" zoomScaleNormal="112" workbookViewId="0">
      <selection activeCell="G11" sqref="G11"/>
    </sheetView>
  </sheetViews>
  <sheetFormatPr defaultRowHeight="15" x14ac:dyDescent="0.25"/>
  <cols>
    <col min="2" max="2" width="16.140625" customWidth="1"/>
    <col min="3" max="3" width="27.7109375" customWidth="1"/>
    <col min="4" max="4" width="52.7109375" customWidth="1"/>
    <col min="5" max="5" width="16.5703125" bestFit="1" customWidth="1"/>
    <col min="6" max="6" width="18.85546875" customWidth="1"/>
    <col min="7" max="7" width="10.28515625" customWidth="1"/>
    <col min="8" max="8" width="16.7109375" customWidth="1"/>
    <col min="9" max="9" width="18.28515625" customWidth="1"/>
  </cols>
  <sheetData>
    <row r="1" spans="2:9" ht="23.25" x14ac:dyDescent="0.35">
      <c r="D1" s="14" t="s">
        <v>122</v>
      </c>
      <c r="E1" s="14"/>
      <c r="F1" s="14"/>
      <c r="G1" s="14"/>
    </row>
    <row r="2" spans="2:9" ht="15.75" thickBot="1" x14ac:dyDescent="0.3"/>
    <row r="3" spans="2:9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6" t="s">
        <v>215</v>
      </c>
    </row>
    <row r="4" spans="2:9" x14ac:dyDescent="0.25">
      <c r="B4" s="70">
        <v>42742</v>
      </c>
      <c r="C4" s="71" t="s">
        <v>9</v>
      </c>
      <c r="D4" s="71" t="s">
        <v>10</v>
      </c>
      <c r="E4" s="66">
        <v>42742.770833333336</v>
      </c>
      <c r="F4" s="72">
        <v>42742.979166666664</v>
      </c>
      <c r="G4" s="73">
        <f t="shared" ref="G4:G26" si="0">F4-E4</f>
        <v>0.20833333332848269</v>
      </c>
      <c r="H4" s="74">
        <f>(F4-E4)*24</f>
        <v>4.9999999998835847</v>
      </c>
      <c r="I4" s="71" t="s">
        <v>12</v>
      </c>
    </row>
    <row r="5" spans="2:9" x14ac:dyDescent="0.25">
      <c r="B5" s="75">
        <v>42795</v>
      </c>
      <c r="C5" s="76" t="s">
        <v>9</v>
      </c>
      <c r="D5" s="76" t="s">
        <v>15</v>
      </c>
      <c r="E5" s="77">
        <v>42795.916666666664</v>
      </c>
      <c r="F5" s="78">
        <v>42795.972222222219</v>
      </c>
      <c r="G5" s="79">
        <f t="shared" si="0"/>
        <v>5.5555555554747116E-2</v>
      </c>
      <c r="H5" s="76">
        <v>1.33</v>
      </c>
      <c r="I5" s="76" t="s">
        <v>17</v>
      </c>
    </row>
    <row r="6" spans="2:9" x14ac:dyDescent="0.25">
      <c r="B6" s="75">
        <v>42797</v>
      </c>
      <c r="C6" s="76" t="s">
        <v>19</v>
      </c>
      <c r="D6" s="76" t="s">
        <v>20</v>
      </c>
      <c r="E6" s="77">
        <v>42798.708333333336</v>
      </c>
      <c r="F6" s="77">
        <v>42798.784722222219</v>
      </c>
      <c r="G6" s="79">
        <f t="shared" si="0"/>
        <v>7.6388888883229811E-2</v>
      </c>
      <c r="H6" s="76">
        <v>1.83</v>
      </c>
      <c r="I6" s="76" t="s">
        <v>17</v>
      </c>
    </row>
    <row r="7" spans="2:9" x14ac:dyDescent="0.25">
      <c r="B7" s="75">
        <v>42798</v>
      </c>
      <c r="C7" s="76" t="s">
        <v>19</v>
      </c>
      <c r="D7" s="76" t="s">
        <v>20</v>
      </c>
      <c r="E7" s="77">
        <v>42799.763888888891</v>
      </c>
      <c r="F7" s="77">
        <v>42799.875</v>
      </c>
      <c r="G7" s="79">
        <f t="shared" si="0"/>
        <v>0.11111111110949423</v>
      </c>
      <c r="H7" s="76">
        <v>2.67</v>
      </c>
      <c r="I7" s="76" t="s">
        <v>17</v>
      </c>
    </row>
    <row r="8" spans="2:9" x14ac:dyDescent="0.25">
      <c r="B8" s="75">
        <v>42799</v>
      </c>
      <c r="C8" s="76" t="s">
        <v>19</v>
      </c>
      <c r="D8" s="76" t="s">
        <v>22</v>
      </c>
      <c r="E8" s="77">
        <v>42801.451388888891</v>
      </c>
      <c r="F8" s="77">
        <v>42801.597222222219</v>
      </c>
      <c r="G8" s="79">
        <f t="shared" si="0"/>
        <v>0.14583333332848269</v>
      </c>
      <c r="H8" s="76">
        <v>3.5</v>
      </c>
      <c r="I8" s="76" t="s">
        <v>17</v>
      </c>
    </row>
    <row r="9" spans="2:9" x14ac:dyDescent="0.25">
      <c r="B9" s="75">
        <v>42814</v>
      </c>
      <c r="C9" s="76" t="s">
        <v>24</v>
      </c>
      <c r="D9" s="76" t="s">
        <v>25</v>
      </c>
      <c r="E9" s="77">
        <v>42814.451388888891</v>
      </c>
      <c r="F9" s="77">
        <v>42814.527777777781</v>
      </c>
      <c r="G9" s="79">
        <f t="shared" si="0"/>
        <v>7.6388888890505768E-2</v>
      </c>
      <c r="H9" s="76">
        <v>1.83</v>
      </c>
      <c r="I9" s="76" t="s">
        <v>12</v>
      </c>
    </row>
    <row r="10" spans="2:9" x14ac:dyDescent="0.25">
      <c r="B10" s="75">
        <v>42817</v>
      </c>
      <c r="C10" s="76" t="s">
        <v>24</v>
      </c>
      <c r="D10" s="76" t="s">
        <v>27</v>
      </c>
      <c r="E10" s="77">
        <v>42817.333333333336</v>
      </c>
      <c r="F10" s="77">
        <v>42818</v>
      </c>
      <c r="G10" s="79">
        <f t="shared" si="0"/>
        <v>0.66666666666424135</v>
      </c>
      <c r="H10" s="76">
        <v>16</v>
      </c>
      <c r="I10" s="76" t="s">
        <v>12</v>
      </c>
    </row>
    <row r="11" spans="2:9" x14ac:dyDescent="0.25">
      <c r="B11" s="75">
        <v>42818</v>
      </c>
      <c r="C11" s="76" t="s">
        <v>24</v>
      </c>
      <c r="D11" s="76" t="s">
        <v>27</v>
      </c>
      <c r="E11" s="77">
        <v>42818</v>
      </c>
      <c r="F11" s="77">
        <v>42818.0625</v>
      </c>
      <c r="G11" s="79">
        <f t="shared" si="0"/>
        <v>6.25E-2</v>
      </c>
      <c r="H11" s="76">
        <v>1.5</v>
      </c>
      <c r="I11" s="76" t="s">
        <v>12</v>
      </c>
    </row>
    <row r="12" spans="2:9" x14ac:dyDescent="0.25">
      <c r="B12" s="75">
        <v>42840</v>
      </c>
      <c r="C12" s="76" t="s">
        <v>24</v>
      </c>
      <c r="D12" s="76" t="s">
        <v>29</v>
      </c>
      <c r="E12" s="77">
        <v>42840.854166666664</v>
      </c>
      <c r="F12" s="77">
        <v>42841.013888888891</v>
      </c>
      <c r="G12" s="79">
        <f t="shared" si="0"/>
        <v>0.15972222222626442</v>
      </c>
      <c r="H12" s="76">
        <v>3.5</v>
      </c>
      <c r="I12" s="76" t="s">
        <v>12</v>
      </c>
    </row>
    <row r="13" spans="2:9" x14ac:dyDescent="0.25">
      <c r="B13" s="75">
        <v>42875</v>
      </c>
      <c r="C13" s="76" t="s">
        <v>32</v>
      </c>
      <c r="D13" s="76" t="s">
        <v>33</v>
      </c>
      <c r="E13" s="77">
        <v>42875.326388888891</v>
      </c>
      <c r="F13" s="77">
        <v>42875.520833333336</v>
      </c>
      <c r="G13" s="79">
        <f t="shared" si="0"/>
        <v>0.19444444444525288</v>
      </c>
      <c r="H13" s="76">
        <v>4.67</v>
      </c>
      <c r="I13" s="76" t="s">
        <v>12</v>
      </c>
    </row>
    <row r="14" spans="2:9" x14ac:dyDescent="0.25">
      <c r="B14" s="75">
        <v>42876</v>
      </c>
      <c r="C14" s="76" t="s">
        <v>34</v>
      </c>
      <c r="D14" s="76" t="s">
        <v>35</v>
      </c>
      <c r="E14" s="77">
        <v>42876.8125</v>
      </c>
      <c r="F14" s="77">
        <v>42876.840277777781</v>
      </c>
      <c r="G14" s="79">
        <f t="shared" si="0"/>
        <v>2.7777777781011537E-2</v>
      </c>
      <c r="H14" s="76">
        <v>0.67</v>
      </c>
      <c r="I14" s="76" t="s">
        <v>12</v>
      </c>
    </row>
    <row r="15" spans="2:9" x14ac:dyDescent="0.25">
      <c r="B15" s="75">
        <v>42889</v>
      </c>
      <c r="C15" s="76" t="s">
        <v>9</v>
      </c>
      <c r="D15" s="76" t="s">
        <v>38</v>
      </c>
      <c r="E15" s="77">
        <v>42889.472222222219</v>
      </c>
      <c r="F15" s="77">
        <v>42889.732638888891</v>
      </c>
      <c r="G15" s="79">
        <f t="shared" si="0"/>
        <v>0.26041666667151731</v>
      </c>
      <c r="H15" s="76">
        <v>6.25</v>
      </c>
      <c r="I15" s="76" t="s">
        <v>12</v>
      </c>
    </row>
    <row r="16" spans="2:9" x14ac:dyDescent="0.25">
      <c r="B16" s="75">
        <v>42923</v>
      </c>
      <c r="C16" s="76" t="s">
        <v>41</v>
      </c>
      <c r="D16" s="76" t="s">
        <v>42</v>
      </c>
      <c r="E16" s="77">
        <v>42923.34375</v>
      </c>
      <c r="F16" s="77">
        <v>42923.71875</v>
      </c>
      <c r="G16" s="79">
        <f t="shared" si="0"/>
        <v>0.375</v>
      </c>
      <c r="H16" s="76">
        <v>9</v>
      </c>
      <c r="I16" s="76" t="s">
        <v>17</v>
      </c>
    </row>
    <row r="17" spans="2:9" x14ac:dyDescent="0.25">
      <c r="B17" s="75">
        <v>42957</v>
      </c>
      <c r="C17" s="76" t="s">
        <v>9</v>
      </c>
      <c r="D17" s="76" t="s">
        <v>45</v>
      </c>
      <c r="E17" s="77">
        <v>42957.375</v>
      </c>
      <c r="F17" s="77">
        <v>42957.916666666664</v>
      </c>
      <c r="G17" s="79">
        <f t="shared" si="0"/>
        <v>0.54166666666424135</v>
      </c>
      <c r="H17" s="76">
        <v>13</v>
      </c>
      <c r="I17" s="76" t="s">
        <v>12</v>
      </c>
    </row>
    <row r="18" spans="2:9" x14ac:dyDescent="0.25">
      <c r="B18" s="75">
        <v>42958</v>
      </c>
      <c r="C18" s="76" t="s">
        <v>9</v>
      </c>
      <c r="D18" s="76" t="s">
        <v>45</v>
      </c>
      <c r="E18" s="77">
        <v>42958</v>
      </c>
      <c r="F18" s="77">
        <v>42958.805555555555</v>
      </c>
      <c r="G18" s="79">
        <f t="shared" si="0"/>
        <v>0.80555555555474712</v>
      </c>
      <c r="H18" s="76">
        <v>19.329999999999998</v>
      </c>
      <c r="I18" s="76" t="s">
        <v>12</v>
      </c>
    </row>
    <row r="19" spans="2:9" x14ac:dyDescent="0.25">
      <c r="B19" s="75">
        <v>42959</v>
      </c>
      <c r="C19" s="76" t="s">
        <v>9</v>
      </c>
      <c r="D19" s="76" t="s">
        <v>47</v>
      </c>
      <c r="E19" s="77">
        <v>42959.375</v>
      </c>
      <c r="F19" s="77">
        <v>42959.465277777781</v>
      </c>
      <c r="G19" s="79">
        <f t="shared" si="0"/>
        <v>9.0277777781011537E-2</v>
      </c>
      <c r="H19" s="76">
        <v>2.17</v>
      </c>
      <c r="I19" s="76" t="s">
        <v>12</v>
      </c>
    </row>
    <row r="20" spans="2:9" x14ac:dyDescent="0.25">
      <c r="B20" s="75">
        <v>42969</v>
      </c>
      <c r="C20" s="76" t="s">
        <v>19</v>
      </c>
      <c r="D20" s="76" t="s">
        <v>49</v>
      </c>
      <c r="E20" s="77">
        <v>42969.711805555555</v>
      </c>
      <c r="F20" s="77">
        <v>42969.798611111109</v>
      </c>
      <c r="G20" s="79">
        <f t="shared" si="0"/>
        <v>8.6805555554747116E-2</v>
      </c>
      <c r="H20" s="76">
        <v>2.08</v>
      </c>
      <c r="I20" s="76" t="s">
        <v>50</v>
      </c>
    </row>
    <row r="21" spans="2:9" x14ac:dyDescent="0.25">
      <c r="B21" s="75">
        <v>43004</v>
      </c>
      <c r="C21" s="76" t="s">
        <v>9</v>
      </c>
      <c r="D21" s="76" t="s">
        <v>52</v>
      </c>
      <c r="E21" s="77">
        <v>43004.586805555555</v>
      </c>
      <c r="F21" s="77">
        <v>43004.614583333336</v>
      </c>
      <c r="G21" s="79">
        <f t="shared" si="0"/>
        <v>2.7777777781011537E-2</v>
      </c>
      <c r="H21" s="76">
        <v>0.67</v>
      </c>
      <c r="I21" s="76" t="s">
        <v>17</v>
      </c>
    </row>
    <row r="22" spans="2:9" x14ac:dyDescent="0.25">
      <c r="B22" s="75">
        <v>43018</v>
      </c>
      <c r="C22" s="76" t="s">
        <v>9</v>
      </c>
      <c r="D22" s="76" t="s">
        <v>54</v>
      </c>
      <c r="E22" s="77">
        <v>43018.638888888891</v>
      </c>
      <c r="F22" s="77">
        <v>43018.673611111109</v>
      </c>
      <c r="G22" s="79">
        <f t="shared" si="0"/>
        <v>3.4722222218988463E-2</v>
      </c>
      <c r="H22" s="76">
        <v>0.83</v>
      </c>
      <c r="I22" s="76" t="s">
        <v>17</v>
      </c>
    </row>
    <row r="23" spans="2:9" x14ac:dyDescent="0.25">
      <c r="B23" s="75">
        <v>43046</v>
      </c>
      <c r="C23" s="76" t="s">
        <v>41</v>
      </c>
      <c r="D23" s="76" t="s">
        <v>57</v>
      </c>
      <c r="E23" s="77">
        <v>43046.479166666664</v>
      </c>
      <c r="F23" s="77">
        <v>43046.905555555553</v>
      </c>
      <c r="G23" s="79">
        <f t="shared" si="0"/>
        <v>0.42638888888905058</v>
      </c>
      <c r="H23" s="76">
        <v>10.23</v>
      </c>
      <c r="I23" s="76" t="s">
        <v>17</v>
      </c>
    </row>
    <row r="24" spans="2:9" x14ac:dyDescent="0.25">
      <c r="B24" s="75">
        <v>43057</v>
      </c>
      <c r="C24" s="76" t="s">
        <v>58</v>
      </c>
      <c r="D24" s="76" t="s">
        <v>59</v>
      </c>
      <c r="E24" s="77">
        <v>43057.552083333336</v>
      </c>
      <c r="F24" s="77">
        <v>43057.652777777781</v>
      </c>
      <c r="G24" s="79">
        <f t="shared" si="0"/>
        <v>0.10069444444525288</v>
      </c>
      <c r="H24" s="76">
        <v>2.42</v>
      </c>
      <c r="I24" s="76" t="s">
        <v>50</v>
      </c>
    </row>
    <row r="25" spans="2:9" x14ac:dyDescent="0.25">
      <c r="B25" s="75">
        <v>43096</v>
      </c>
      <c r="C25" s="76" t="s">
        <v>62</v>
      </c>
      <c r="D25" s="76" t="s">
        <v>63</v>
      </c>
      <c r="E25" s="77">
        <v>43096.625</v>
      </c>
      <c r="F25" s="77">
        <v>43096.958333333336</v>
      </c>
      <c r="G25" s="79">
        <f t="shared" si="0"/>
        <v>0.33333333333575865</v>
      </c>
      <c r="H25" s="76">
        <v>8</v>
      </c>
      <c r="I25" s="76" t="s">
        <v>17</v>
      </c>
    </row>
    <row r="26" spans="2:9" ht="15.75" thickBot="1" x14ac:dyDescent="0.3">
      <c r="B26" s="80">
        <v>43097</v>
      </c>
      <c r="C26" s="81" t="s">
        <v>62</v>
      </c>
      <c r="D26" s="81" t="s">
        <v>63</v>
      </c>
      <c r="E26" s="77">
        <v>43097.041666666664</v>
      </c>
      <c r="F26" s="77">
        <v>43097.559027777781</v>
      </c>
      <c r="G26" s="82">
        <f t="shared" si="0"/>
        <v>0.51736111111677019</v>
      </c>
      <c r="H26" s="81">
        <v>12.42</v>
      </c>
      <c r="I26" s="81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62"/>
  <sheetViews>
    <sheetView workbookViewId="0">
      <selection activeCell="E42" sqref="E42"/>
    </sheetView>
  </sheetViews>
  <sheetFormatPr defaultRowHeight="15" x14ac:dyDescent="0.25"/>
  <cols>
    <col min="3" max="3" width="16.140625" customWidth="1"/>
    <col min="4" max="4" width="27.7109375" customWidth="1"/>
    <col min="5" max="5" width="48.28515625" customWidth="1"/>
    <col min="6" max="6" width="16.5703125" customWidth="1"/>
    <col min="7" max="7" width="16.140625" customWidth="1"/>
    <col min="8" max="8" width="10.42578125" customWidth="1"/>
    <col min="9" max="9" width="15.7109375" customWidth="1"/>
    <col min="10" max="10" width="14" customWidth="1"/>
    <col min="11" max="11" width="12" customWidth="1"/>
    <col min="12" max="12" width="33.85546875" customWidth="1"/>
  </cols>
  <sheetData>
    <row r="1" spans="2:12" ht="23.25" x14ac:dyDescent="0.35">
      <c r="E1" s="14" t="s">
        <v>161</v>
      </c>
      <c r="F1" s="14"/>
      <c r="G1" s="14"/>
      <c r="H1" s="14"/>
    </row>
    <row r="2" spans="2:12" ht="15.75" thickBot="1" x14ac:dyDescent="0.3"/>
    <row r="3" spans="2:12" ht="15.75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3" t="s">
        <v>211</v>
      </c>
      <c r="G3" s="13" t="s">
        <v>212</v>
      </c>
      <c r="H3" s="38" t="s">
        <v>216</v>
      </c>
      <c r="I3" s="13" t="s">
        <v>4</v>
      </c>
      <c r="J3" s="13" t="s">
        <v>5</v>
      </c>
      <c r="K3" s="16" t="s">
        <v>6</v>
      </c>
      <c r="L3" s="22" t="s">
        <v>7</v>
      </c>
    </row>
    <row r="4" spans="2:12" ht="15.75" thickBot="1" x14ac:dyDescent="0.3">
      <c r="B4" s="142" t="s">
        <v>8</v>
      </c>
      <c r="C4" s="43">
        <v>43104</v>
      </c>
      <c r="D4" s="1" t="s">
        <v>9</v>
      </c>
      <c r="E4" s="1" t="s">
        <v>65</v>
      </c>
      <c r="F4" s="39">
        <v>43104.6875</v>
      </c>
      <c r="G4" s="39">
        <v>43104.930555555555</v>
      </c>
      <c r="H4" s="48">
        <f t="shared" ref="H4:H62" si="0">G4-F4</f>
        <v>0.24305555555474712</v>
      </c>
      <c r="I4" s="1">
        <v>5.83</v>
      </c>
      <c r="J4" s="1" t="s">
        <v>16</v>
      </c>
      <c r="K4" s="18" t="s">
        <v>12</v>
      </c>
      <c r="L4" s="2" t="s">
        <v>66</v>
      </c>
    </row>
    <row r="5" spans="2:12" ht="15.75" thickBot="1" x14ac:dyDescent="0.3">
      <c r="B5" s="144"/>
      <c r="C5" s="44">
        <v>43107</v>
      </c>
      <c r="D5" s="3" t="s">
        <v>9</v>
      </c>
      <c r="E5" s="3" t="s">
        <v>67</v>
      </c>
      <c r="F5" s="39">
        <v>43107.611111111109</v>
      </c>
      <c r="G5" s="39">
        <v>43107.958333333336</v>
      </c>
      <c r="H5" s="48">
        <f t="shared" si="0"/>
        <v>0.34722222222626442</v>
      </c>
      <c r="I5" s="3">
        <v>8.33</v>
      </c>
      <c r="J5" s="3" t="s">
        <v>16</v>
      </c>
      <c r="K5" s="19" t="s">
        <v>12</v>
      </c>
      <c r="L5" s="4" t="s">
        <v>68</v>
      </c>
    </row>
    <row r="6" spans="2:12" ht="15.75" thickBot="1" x14ac:dyDescent="0.3">
      <c r="B6" s="144"/>
      <c r="C6" s="44">
        <v>43112</v>
      </c>
      <c r="D6" s="3" t="s">
        <v>9</v>
      </c>
      <c r="E6" s="3" t="s">
        <v>47</v>
      </c>
      <c r="F6" s="39">
        <v>43112.458333333336</v>
      </c>
      <c r="G6" s="39">
        <v>43112.527777777781</v>
      </c>
      <c r="H6" s="48">
        <f t="shared" si="0"/>
        <v>6.9444444445252884E-2</v>
      </c>
      <c r="I6" s="3">
        <v>1.67</v>
      </c>
      <c r="J6" s="3" t="s">
        <v>16</v>
      </c>
      <c r="K6" s="19" t="s">
        <v>12</v>
      </c>
      <c r="L6" s="4" t="s">
        <v>48</v>
      </c>
    </row>
    <row r="7" spans="2:12" ht="15.75" thickBot="1" x14ac:dyDescent="0.3">
      <c r="B7" s="144"/>
      <c r="C7" s="44">
        <v>43116</v>
      </c>
      <c r="D7" s="3" t="s">
        <v>19</v>
      </c>
      <c r="E7" s="3" t="s">
        <v>69</v>
      </c>
      <c r="F7" s="39">
        <v>43116.625</v>
      </c>
      <c r="G7" s="39">
        <v>43116.71875</v>
      </c>
      <c r="H7" s="48">
        <f t="shared" si="0"/>
        <v>9.375E-2</v>
      </c>
      <c r="I7" s="3">
        <v>2.25</v>
      </c>
      <c r="J7" s="3" t="s">
        <v>16</v>
      </c>
      <c r="K7" s="19" t="s">
        <v>50</v>
      </c>
      <c r="L7" s="4" t="s">
        <v>36</v>
      </c>
    </row>
    <row r="8" spans="2:12" ht="15.75" thickBot="1" x14ac:dyDescent="0.3">
      <c r="B8" s="144"/>
      <c r="C8" s="44">
        <v>43121</v>
      </c>
      <c r="D8" s="3" t="s">
        <v>9</v>
      </c>
      <c r="E8" s="3" t="s">
        <v>67</v>
      </c>
      <c r="F8" s="39">
        <v>43121.59375</v>
      </c>
      <c r="G8" s="39">
        <v>43121.666666666664</v>
      </c>
      <c r="H8" s="48">
        <f t="shared" si="0"/>
        <v>7.2916666664241347E-2</v>
      </c>
      <c r="I8" s="3">
        <v>1.75</v>
      </c>
      <c r="J8" s="3" t="s">
        <v>16</v>
      </c>
      <c r="K8" s="19" t="s">
        <v>12</v>
      </c>
      <c r="L8" s="4" t="s">
        <v>68</v>
      </c>
    </row>
    <row r="9" spans="2:12" ht="15.75" thickBot="1" x14ac:dyDescent="0.3">
      <c r="B9" s="144"/>
      <c r="C9" s="44">
        <v>43123</v>
      </c>
      <c r="D9" s="3" t="s">
        <v>70</v>
      </c>
      <c r="E9" s="3" t="s">
        <v>71</v>
      </c>
      <c r="F9" s="39">
        <v>43123.486111111109</v>
      </c>
      <c r="G9" s="39">
        <v>43123.642361111109</v>
      </c>
      <c r="H9" s="48">
        <f t="shared" si="0"/>
        <v>0.15625</v>
      </c>
      <c r="I9" s="3">
        <v>3.75</v>
      </c>
      <c r="J9" s="3" t="s">
        <v>16</v>
      </c>
      <c r="K9" s="19" t="s">
        <v>50</v>
      </c>
      <c r="L9" s="4" t="s">
        <v>72</v>
      </c>
    </row>
    <row r="10" spans="2:12" ht="15.75" thickBot="1" x14ac:dyDescent="0.3">
      <c r="B10" s="144"/>
      <c r="C10" s="44">
        <v>43125</v>
      </c>
      <c r="D10" s="3" t="s">
        <v>24</v>
      </c>
      <c r="E10" s="3" t="s">
        <v>73</v>
      </c>
      <c r="F10" s="39">
        <v>43125.510416666664</v>
      </c>
      <c r="G10" s="39">
        <v>43125.666666666664</v>
      </c>
      <c r="H10" s="48">
        <f t="shared" si="0"/>
        <v>0.15625</v>
      </c>
      <c r="I10" s="3">
        <v>3.75</v>
      </c>
      <c r="J10" s="3" t="s">
        <v>16</v>
      </c>
      <c r="K10" s="19" t="s">
        <v>12</v>
      </c>
      <c r="L10" s="4" t="s">
        <v>74</v>
      </c>
    </row>
    <row r="11" spans="2:12" ht="15.75" thickBot="1" x14ac:dyDescent="0.3">
      <c r="B11" s="143"/>
      <c r="C11" s="45">
        <v>43127</v>
      </c>
      <c r="D11" s="5" t="s">
        <v>9</v>
      </c>
      <c r="E11" s="5" t="s">
        <v>75</v>
      </c>
      <c r="F11" s="39">
        <v>43127.385416666664</v>
      </c>
      <c r="G11" s="39">
        <v>43127.402777777781</v>
      </c>
      <c r="H11" s="48">
        <f t="shared" si="0"/>
        <v>1.7361111116770189E-2</v>
      </c>
      <c r="I11" s="5">
        <v>0.42</v>
      </c>
      <c r="J11" s="5" t="s">
        <v>16</v>
      </c>
      <c r="K11" s="20" t="s">
        <v>12</v>
      </c>
      <c r="L11" s="6" t="s">
        <v>76</v>
      </c>
    </row>
    <row r="12" spans="2:12" ht="15.75" thickBot="1" x14ac:dyDescent="0.3">
      <c r="B12" s="11" t="s">
        <v>77</v>
      </c>
      <c r="C12" s="42">
        <v>43145</v>
      </c>
      <c r="D12" s="8" t="s">
        <v>24</v>
      </c>
      <c r="E12" s="8" t="s">
        <v>78</v>
      </c>
      <c r="F12" s="39">
        <v>43145.729166666664</v>
      </c>
      <c r="G12" s="39">
        <v>43145.840277777781</v>
      </c>
      <c r="H12" s="48">
        <f>G12-F12</f>
        <v>0.11111111111677019</v>
      </c>
      <c r="I12" s="8">
        <v>2.67</v>
      </c>
      <c r="J12" s="8" t="s">
        <v>16</v>
      </c>
      <c r="K12" s="17" t="s">
        <v>50</v>
      </c>
      <c r="L12" s="9" t="s">
        <v>79</v>
      </c>
    </row>
    <row r="13" spans="2:12" ht="15.75" thickBot="1" x14ac:dyDescent="0.3">
      <c r="B13" s="10" t="s">
        <v>14</v>
      </c>
      <c r="C13" s="42">
        <v>43180</v>
      </c>
      <c r="D13" s="8" t="s">
        <v>24</v>
      </c>
      <c r="E13" s="8" t="s">
        <v>78</v>
      </c>
      <c r="F13" s="39">
        <v>43180.197916666664</v>
      </c>
      <c r="G13" s="39">
        <v>43180.75</v>
      </c>
      <c r="H13" s="48">
        <f>G13-F13</f>
        <v>0.55208333333575865</v>
      </c>
      <c r="I13" s="8">
        <v>13.25</v>
      </c>
      <c r="J13" s="8" t="s">
        <v>16</v>
      </c>
      <c r="K13" s="17" t="s">
        <v>50</v>
      </c>
      <c r="L13" s="9" t="s">
        <v>79</v>
      </c>
    </row>
    <row r="14" spans="2:12" ht="15.75" thickBot="1" x14ac:dyDescent="0.3">
      <c r="B14" s="144" t="s">
        <v>80</v>
      </c>
      <c r="C14" s="44">
        <v>43194</v>
      </c>
      <c r="D14" s="3" t="s">
        <v>9</v>
      </c>
      <c r="E14" s="3" t="s">
        <v>81</v>
      </c>
      <c r="F14" s="39">
        <v>43194</v>
      </c>
      <c r="G14" s="39">
        <v>43194.171527777777</v>
      </c>
      <c r="H14" s="48">
        <f t="shared" si="0"/>
        <v>0.17152777777664596</v>
      </c>
      <c r="I14" s="3">
        <v>4.12</v>
      </c>
      <c r="J14" s="3" t="s">
        <v>16</v>
      </c>
      <c r="K14" s="19" t="s">
        <v>12</v>
      </c>
      <c r="L14" s="2" t="s">
        <v>82</v>
      </c>
    </row>
    <row r="15" spans="2:12" ht="15.75" thickBot="1" x14ac:dyDescent="0.3">
      <c r="B15" s="144"/>
      <c r="C15" s="44">
        <v>43195</v>
      </c>
      <c r="D15" s="3" t="s">
        <v>9</v>
      </c>
      <c r="E15" s="3" t="s">
        <v>83</v>
      </c>
      <c r="F15" s="39">
        <v>43195.680555555555</v>
      </c>
      <c r="G15" s="39">
        <v>43195.6875</v>
      </c>
      <c r="H15" s="48">
        <f t="shared" si="0"/>
        <v>6.9444444452528842E-3</v>
      </c>
      <c r="I15" s="3">
        <v>0.17</v>
      </c>
      <c r="J15" s="3" t="s">
        <v>16</v>
      </c>
      <c r="K15" s="19" t="s">
        <v>84</v>
      </c>
      <c r="L15" s="4" t="s">
        <v>55</v>
      </c>
    </row>
    <row r="16" spans="2:12" ht="15.75" thickBot="1" x14ac:dyDescent="0.3">
      <c r="B16" s="144"/>
      <c r="C16" s="44">
        <v>43200</v>
      </c>
      <c r="D16" s="3" t="s">
        <v>9</v>
      </c>
      <c r="E16" s="3" t="s">
        <v>85</v>
      </c>
      <c r="F16" s="39">
        <v>43200.576388888891</v>
      </c>
      <c r="G16" s="39">
        <v>43200.993055555555</v>
      </c>
      <c r="H16" s="48">
        <f t="shared" si="0"/>
        <v>0.41666666666424135</v>
      </c>
      <c r="I16" s="3">
        <v>10</v>
      </c>
      <c r="J16" s="3" t="s">
        <v>16</v>
      </c>
      <c r="K16" s="19" t="s">
        <v>12</v>
      </c>
      <c r="L16" s="4" t="s">
        <v>66</v>
      </c>
    </row>
    <row r="17" spans="2:12" ht="15.75" thickBot="1" x14ac:dyDescent="0.3">
      <c r="B17" s="144"/>
      <c r="C17" s="44">
        <v>43201</v>
      </c>
      <c r="D17" s="3" t="s">
        <v>41</v>
      </c>
      <c r="E17" s="3" t="s">
        <v>85</v>
      </c>
      <c r="F17" s="39">
        <v>43201</v>
      </c>
      <c r="G17" s="39">
        <v>43201.291666666664</v>
      </c>
      <c r="H17" s="48">
        <f t="shared" si="0"/>
        <v>0.29166666666424135</v>
      </c>
      <c r="I17" s="3">
        <v>7</v>
      </c>
      <c r="J17" s="3" t="s">
        <v>16</v>
      </c>
      <c r="K17" s="19" t="s">
        <v>12</v>
      </c>
      <c r="L17" s="4" t="s">
        <v>66</v>
      </c>
    </row>
    <row r="18" spans="2:12" ht="15.75" thickBot="1" x14ac:dyDescent="0.3">
      <c r="B18" s="143"/>
      <c r="C18" s="45">
        <v>43202</v>
      </c>
      <c r="D18" s="5" t="s">
        <v>9</v>
      </c>
      <c r="E18" s="5" t="s">
        <v>67</v>
      </c>
      <c r="F18" s="39">
        <v>43202.416666666664</v>
      </c>
      <c r="G18" s="39">
        <v>43202.5</v>
      </c>
      <c r="H18" s="48">
        <f t="shared" si="0"/>
        <v>8.3333333335758653E-2</v>
      </c>
      <c r="I18" s="5">
        <v>2</v>
      </c>
      <c r="J18" s="5" t="s">
        <v>16</v>
      </c>
      <c r="K18" s="20" t="s">
        <v>12</v>
      </c>
      <c r="L18" s="6" t="s">
        <v>68</v>
      </c>
    </row>
    <row r="19" spans="2:12" ht="15.75" thickBot="1" x14ac:dyDescent="0.3">
      <c r="B19" s="142" t="s">
        <v>31</v>
      </c>
      <c r="C19" s="43">
        <v>43222</v>
      </c>
      <c r="D19" s="1" t="s">
        <v>70</v>
      </c>
      <c r="E19" s="1" t="s">
        <v>59</v>
      </c>
      <c r="F19" s="39">
        <v>43222.208333333336</v>
      </c>
      <c r="G19" s="39">
        <v>43222.5</v>
      </c>
      <c r="H19" s="48">
        <f t="shared" si="0"/>
        <v>0.29166666666424135</v>
      </c>
      <c r="I19" s="1">
        <v>7</v>
      </c>
      <c r="J19" s="1" t="s">
        <v>16</v>
      </c>
      <c r="K19" s="18" t="s">
        <v>50</v>
      </c>
      <c r="L19" s="2" t="s">
        <v>72</v>
      </c>
    </row>
    <row r="20" spans="2:12" ht="15.75" thickBot="1" x14ac:dyDescent="0.3">
      <c r="B20" s="143"/>
      <c r="C20" s="45">
        <v>43226</v>
      </c>
      <c r="D20" s="5" t="s">
        <v>19</v>
      </c>
      <c r="E20" s="5" t="s">
        <v>69</v>
      </c>
      <c r="F20" s="39">
        <v>43226.711805555555</v>
      </c>
      <c r="G20" s="39">
        <v>43226.739583333336</v>
      </c>
      <c r="H20" s="48">
        <f t="shared" si="0"/>
        <v>2.7777777781011537E-2</v>
      </c>
      <c r="I20" s="5">
        <v>1.67</v>
      </c>
      <c r="J20" s="5" t="s">
        <v>16</v>
      </c>
      <c r="K20" s="20" t="s">
        <v>50</v>
      </c>
      <c r="L20" s="6" t="s">
        <v>36</v>
      </c>
    </row>
    <row r="21" spans="2:12" ht="15.75" customHeight="1" thickBot="1" x14ac:dyDescent="0.3">
      <c r="B21" s="142" t="s">
        <v>37</v>
      </c>
      <c r="C21" s="43">
        <v>43257</v>
      </c>
      <c r="D21" s="1" t="s">
        <v>24</v>
      </c>
      <c r="E21" s="1" t="s">
        <v>73</v>
      </c>
      <c r="F21" s="39">
        <v>43257.277777777781</v>
      </c>
      <c r="G21" s="39">
        <v>43257.993055555555</v>
      </c>
      <c r="H21" s="48">
        <f t="shared" si="0"/>
        <v>0.71527777777373558</v>
      </c>
      <c r="I21" s="1">
        <v>17.16</v>
      </c>
      <c r="J21" s="1" t="s">
        <v>16</v>
      </c>
      <c r="K21" s="18" t="s">
        <v>12</v>
      </c>
      <c r="L21" s="148" t="s">
        <v>86</v>
      </c>
    </row>
    <row r="22" spans="2:12" ht="15.75" thickBot="1" x14ac:dyDescent="0.3">
      <c r="B22" s="144"/>
      <c r="C22" s="44">
        <v>43258</v>
      </c>
      <c r="D22" s="3" t="s">
        <v>24</v>
      </c>
      <c r="E22" s="3" t="s">
        <v>73</v>
      </c>
      <c r="F22" s="39">
        <v>43258</v>
      </c>
      <c r="G22" s="39">
        <v>43258.999988425923</v>
      </c>
      <c r="H22" s="48">
        <f t="shared" si="0"/>
        <v>0.99998842592322035</v>
      </c>
      <c r="I22" s="3">
        <v>24</v>
      </c>
      <c r="J22" s="3" t="s">
        <v>16</v>
      </c>
      <c r="K22" s="19" t="s">
        <v>12</v>
      </c>
      <c r="L22" s="149"/>
    </row>
    <row r="23" spans="2:12" ht="15.75" thickBot="1" x14ac:dyDescent="0.3">
      <c r="B23" s="144"/>
      <c r="C23" s="44">
        <v>43259</v>
      </c>
      <c r="D23" s="3" t="s">
        <v>24</v>
      </c>
      <c r="E23" s="3" t="s">
        <v>73</v>
      </c>
      <c r="F23" s="39">
        <v>43259</v>
      </c>
      <c r="G23" s="39">
        <v>43259.25</v>
      </c>
      <c r="H23" s="48">
        <f t="shared" si="0"/>
        <v>0.25</v>
      </c>
      <c r="I23" s="3">
        <v>6</v>
      </c>
      <c r="J23" s="3" t="s">
        <v>16</v>
      </c>
      <c r="K23" s="19" t="s">
        <v>12</v>
      </c>
      <c r="L23" s="150"/>
    </row>
    <row r="24" spans="2:12" ht="15.75" customHeight="1" thickBot="1" x14ac:dyDescent="0.3">
      <c r="B24" s="144"/>
      <c r="C24" s="44">
        <v>43264</v>
      </c>
      <c r="D24" s="3" t="s">
        <v>24</v>
      </c>
      <c r="E24" s="3" t="s">
        <v>87</v>
      </c>
      <c r="F24" s="39">
        <v>43264.6</v>
      </c>
      <c r="G24" s="39">
        <v>43264.999305555553</v>
      </c>
      <c r="H24" s="48">
        <f t="shared" si="0"/>
        <v>0.39930555555474712</v>
      </c>
      <c r="I24" s="3">
        <v>9.58</v>
      </c>
      <c r="J24" s="3" t="s">
        <v>16</v>
      </c>
      <c r="K24" s="19" t="s">
        <v>12</v>
      </c>
      <c r="L24" s="145" t="s">
        <v>88</v>
      </c>
    </row>
    <row r="25" spans="2:12" ht="15.75" thickBot="1" x14ac:dyDescent="0.3">
      <c r="B25" s="144"/>
      <c r="C25" s="44">
        <v>43265</v>
      </c>
      <c r="D25" s="3" t="s">
        <v>24</v>
      </c>
      <c r="E25" s="3" t="s">
        <v>87</v>
      </c>
      <c r="F25" s="39">
        <v>43265</v>
      </c>
      <c r="G25" s="39">
        <v>43265.999988425923</v>
      </c>
      <c r="H25" s="48">
        <f t="shared" si="0"/>
        <v>0.99998842592322035</v>
      </c>
      <c r="I25" s="3">
        <v>24</v>
      </c>
      <c r="J25" s="3" t="s">
        <v>16</v>
      </c>
      <c r="K25" s="19" t="s">
        <v>12</v>
      </c>
      <c r="L25" s="146"/>
    </row>
    <row r="26" spans="2:12" ht="15.75" thickBot="1" x14ac:dyDescent="0.3">
      <c r="B26" s="144"/>
      <c r="C26" s="44">
        <v>43266</v>
      </c>
      <c r="D26" s="3" t="s">
        <v>24</v>
      </c>
      <c r="E26" s="3" t="s">
        <v>87</v>
      </c>
      <c r="F26" s="39">
        <v>43266</v>
      </c>
      <c r="G26" s="39">
        <v>43266.999988425923</v>
      </c>
      <c r="H26" s="48">
        <f t="shared" si="0"/>
        <v>0.99998842592322035</v>
      </c>
      <c r="I26" s="3">
        <v>24</v>
      </c>
      <c r="J26" s="3" t="s">
        <v>16</v>
      </c>
      <c r="K26" s="19" t="s">
        <v>12</v>
      </c>
      <c r="L26" s="146"/>
    </row>
    <row r="27" spans="2:12" ht="15.75" thickBot="1" x14ac:dyDescent="0.3">
      <c r="B27" s="144"/>
      <c r="C27" s="44">
        <v>43267</v>
      </c>
      <c r="D27" s="3" t="s">
        <v>24</v>
      </c>
      <c r="E27" s="3" t="s">
        <v>87</v>
      </c>
      <c r="F27" s="39">
        <v>43267</v>
      </c>
      <c r="G27" s="39">
        <v>43267.791666666664</v>
      </c>
      <c r="H27" s="48">
        <f t="shared" si="0"/>
        <v>0.79166666666424135</v>
      </c>
      <c r="I27" s="3">
        <v>19</v>
      </c>
      <c r="J27" s="3" t="s">
        <v>16</v>
      </c>
      <c r="K27" s="19" t="s">
        <v>12</v>
      </c>
      <c r="L27" s="146"/>
    </row>
    <row r="28" spans="2:12" ht="15.75" thickBot="1" x14ac:dyDescent="0.3">
      <c r="B28" s="144"/>
      <c r="C28" s="44">
        <v>43268</v>
      </c>
      <c r="D28" s="3" t="s">
        <v>24</v>
      </c>
      <c r="E28" s="3" t="s">
        <v>87</v>
      </c>
      <c r="F28" s="39">
        <v>43268.375</v>
      </c>
      <c r="G28" s="39">
        <v>43268.999988425923</v>
      </c>
      <c r="H28" s="48">
        <f t="shared" si="0"/>
        <v>0.62498842592322035</v>
      </c>
      <c r="I28" s="3">
        <v>15</v>
      </c>
      <c r="J28" s="3" t="s">
        <v>16</v>
      </c>
      <c r="K28" s="19" t="s">
        <v>12</v>
      </c>
      <c r="L28" s="146"/>
    </row>
    <row r="29" spans="2:12" ht="15.75" thickBot="1" x14ac:dyDescent="0.3">
      <c r="B29" s="144"/>
      <c r="C29" s="44">
        <v>43269</v>
      </c>
      <c r="D29" s="3" t="s">
        <v>24</v>
      </c>
      <c r="E29" s="3" t="s">
        <v>87</v>
      </c>
      <c r="F29" s="39">
        <v>43269</v>
      </c>
      <c r="G29" s="39">
        <v>43269.999988425923</v>
      </c>
      <c r="H29" s="48">
        <f t="shared" si="0"/>
        <v>0.99998842592322035</v>
      </c>
      <c r="I29" s="3">
        <v>24</v>
      </c>
      <c r="J29" s="3" t="s">
        <v>16</v>
      </c>
      <c r="K29" s="19" t="s">
        <v>12</v>
      </c>
      <c r="L29" s="146"/>
    </row>
    <row r="30" spans="2:12" ht="15.75" thickBot="1" x14ac:dyDescent="0.3">
      <c r="B30" s="144"/>
      <c r="C30" s="44">
        <v>43270</v>
      </c>
      <c r="D30" s="3" t="s">
        <v>24</v>
      </c>
      <c r="E30" s="3" t="s">
        <v>87</v>
      </c>
      <c r="F30" s="39">
        <v>43270</v>
      </c>
      <c r="G30" s="39">
        <v>43270.999988425923</v>
      </c>
      <c r="H30" s="48">
        <f t="shared" si="0"/>
        <v>0.99998842592322035</v>
      </c>
      <c r="I30" s="3">
        <v>24</v>
      </c>
      <c r="J30" s="3" t="s">
        <v>16</v>
      </c>
      <c r="K30" s="19" t="s">
        <v>12</v>
      </c>
      <c r="L30" s="146"/>
    </row>
    <row r="31" spans="2:12" ht="15.75" thickBot="1" x14ac:dyDescent="0.3">
      <c r="B31" s="143"/>
      <c r="C31" s="45">
        <v>43271</v>
      </c>
      <c r="D31" s="5" t="s">
        <v>24</v>
      </c>
      <c r="E31" s="5" t="s">
        <v>87</v>
      </c>
      <c r="F31" s="39">
        <v>43271</v>
      </c>
      <c r="G31" s="39">
        <v>43271.736111111109</v>
      </c>
      <c r="H31" s="48">
        <f t="shared" si="0"/>
        <v>0.73611111110949423</v>
      </c>
      <c r="I31" s="5">
        <v>17.670000000000002</v>
      </c>
      <c r="J31" s="5" t="s">
        <v>16</v>
      </c>
      <c r="K31" s="20" t="s">
        <v>12</v>
      </c>
      <c r="L31" s="147"/>
    </row>
    <row r="32" spans="2:12" ht="15.75" thickBot="1" x14ac:dyDescent="0.3">
      <c r="B32" s="142" t="s">
        <v>40</v>
      </c>
      <c r="C32" s="43">
        <v>43286</v>
      </c>
      <c r="D32" s="1" t="s">
        <v>24</v>
      </c>
      <c r="E32" s="1" t="s">
        <v>89</v>
      </c>
      <c r="F32" s="39">
        <v>43286.375</v>
      </c>
      <c r="G32" s="39">
        <v>43286.993055555555</v>
      </c>
      <c r="H32" s="48">
        <f t="shared" si="0"/>
        <v>0.61805555555474712</v>
      </c>
      <c r="I32" s="1">
        <v>14.83</v>
      </c>
      <c r="J32" s="1" t="s">
        <v>11</v>
      </c>
      <c r="K32" s="18" t="s">
        <v>12</v>
      </c>
      <c r="L32" s="2" t="s">
        <v>90</v>
      </c>
    </row>
    <row r="33" spans="2:12" ht="15.75" thickBot="1" x14ac:dyDescent="0.3">
      <c r="B33" s="144"/>
      <c r="C33" s="44">
        <v>43287</v>
      </c>
      <c r="D33" s="3" t="s">
        <v>24</v>
      </c>
      <c r="E33" s="3" t="s">
        <v>89</v>
      </c>
      <c r="F33" s="39">
        <v>43287</v>
      </c>
      <c r="G33" s="39">
        <v>43287.777777777781</v>
      </c>
      <c r="H33" s="48">
        <f t="shared" si="0"/>
        <v>0.77777777778101154</v>
      </c>
      <c r="I33" s="3">
        <v>18.670000000000002</v>
      </c>
      <c r="J33" s="3" t="s">
        <v>11</v>
      </c>
      <c r="K33" s="19" t="s">
        <v>12</v>
      </c>
      <c r="L33" s="4" t="s">
        <v>90</v>
      </c>
    </row>
    <row r="34" spans="2:12" ht="15.75" thickBot="1" x14ac:dyDescent="0.3">
      <c r="B34" s="144"/>
      <c r="C34" s="44">
        <v>43292</v>
      </c>
      <c r="D34" s="3" t="s">
        <v>24</v>
      </c>
      <c r="E34" s="3" t="s">
        <v>91</v>
      </c>
      <c r="F34" s="39">
        <v>43292.381944444445</v>
      </c>
      <c r="G34" s="39">
        <v>43292.420138888891</v>
      </c>
      <c r="H34" s="48">
        <f t="shared" si="0"/>
        <v>3.8194444445252884E-2</v>
      </c>
      <c r="I34" s="3">
        <v>0.92</v>
      </c>
      <c r="J34" s="3" t="s">
        <v>16</v>
      </c>
      <c r="K34" s="19" t="s">
        <v>12</v>
      </c>
      <c r="L34" s="4" t="s">
        <v>92</v>
      </c>
    </row>
    <row r="35" spans="2:12" ht="15.75" thickBot="1" x14ac:dyDescent="0.3">
      <c r="B35" s="144"/>
      <c r="C35" s="44">
        <v>43295</v>
      </c>
      <c r="D35" s="3" t="s">
        <v>24</v>
      </c>
      <c r="E35" s="3" t="s">
        <v>91</v>
      </c>
      <c r="F35" s="39">
        <v>43295.513888888891</v>
      </c>
      <c r="G35" s="39">
        <v>43295.569444444445</v>
      </c>
      <c r="H35" s="48">
        <f t="shared" si="0"/>
        <v>5.5555555554747116E-2</v>
      </c>
      <c r="I35" s="3">
        <v>1.33</v>
      </c>
      <c r="J35" s="3" t="s">
        <v>16</v>
      </c>
      <c r="K35" s="19" t="s">
        <v>12</v>
      </c>
      <c r="L35" s="4" t="s">
        <v>92</v>
      </c>
    </row>
    <row r="36" spans="2:12" ht="15.75" thickBot="1" x14ac:dyDescent="0.3">
      <c r="B36" s="143"/>
      <c r="C36" s="45">
        <v>43296</v>
      </c>
      <c r="D36" s="5" t="s">
        <v>24</v>
      </c>
      <c r="E36" s="5" t="s">
        <v>91</v>
      </c>
      <c r="F36" s="39">
        <v>43296.416666666664</v>
      </c>
      <c r="G36" s="39">
        <v>43296.527777777781</v>
      </c>
      <c r="H36" s="48">
        <f t="shared" si="0"/>
        <v>0.11111111111677019</v>
      </c>
      <c r="I36" s="5">
        <v>2.67</v>
      </c>
      <c r="J36" s="5" t="s">
        <v>16</v>
      </c>
      <c r="K36" s="20" t="s">
        <v>12</v>
      </c>
      <c r="L36" s="6" t="s">
        <v>92</v>
      </c>
    </row>
    <row r="37" spans="2:12" ht="15.75" thickBot="1" x14ac:dyDescent="0.3">
      <c r="B37" s="142" t="s">
        <v>44</v>
      </c>
      <c r="C37" s="43">
        <v>43321</v>
      </c>
      <c r="D37" s="1" t="s">
        <v>9</v>
      </c>
      <c r="E37" s="1" t="s">
        <v>93</v>
      </c>
      <c r="F37" s="39">
        <v>43321.291666666664</v>
      </c>
      <c r="G37" s="39">
        <v>43321.4375</v>
      </c>
      <c r="H37" s="48">
        <f t="shared" si="0"/>
        <v>0.14583333333575865</v>
      </c>
      <c r="I37" s="1">
        <v>3.5</v>
      </c>
      <c r="J37" s="1" t="s">
        <v>16</v>
      </c>
      <c r="K37" s="18" t="s">
        <v>17</v>
      </c>
      <c r="L37" s="26" t="s">
        <v>94</v>
      </c>
    </row>
    <row r="38" spans="2:12" ht="15.75" thickBot="1" x14ac:dyDescent="0.3">
      <c r="B38" s="144"/>
      <c r="C38" s="44">
        <v>43336</v>
      </c>
      <c r="D38" s="3" t="s">
        <v>24</v>
      </c>
      <c r="E38" s="3" t="s">
        <v>95</v>
      </c>
      <c r="F38" s="39">
        <v>43336.524305555555</v>
      </c>
      <c r="G38" s="39">
        <v>43337.684027777781</v>
      </c>
      <c r="H38" s="48">
        <f t="shared" si="0"/>
        <v>1.1597222222262644</v>
      </c>
      <c r="I38" s="3">
        <v>3.83</v>
      </c>
      <c r="J38" s="3" t="s">
        <v>16</v>
      </c>
      <c r="K38" s="19" t="s">
        <v>12</v>
      </c>
      <c r="L38" s="4" t="s">
        <v>96</v>
      </c>
    </row>
    <row r="39" spans="2:12" ht="15.75" thickBot="1" x14ac:dyDescent="0.3">
      <c r="B39" s="143"/>
      <c r="C39" s="45">
        <v>43339</v>
      </c>
      <c r="D39" s="5" t="s">
        <v>97</v>
      </c>
      <c r="E39" s="5" t="s">
        <v>98</v>
      </c>
      <c r="F39" s="39">
        <v>43339.729166666664</v>
      </c>
      <c r="G39" s="39">
        <v>43339.770833333336</v>
      </c>
      <c r="H39" s="48">
        <f t="shared" si="0"/>
        <v>4.1666666671517305E-2</v>
      </c>
      <c r="I39" s="5">
        <v>1</v>
      </c>
      <c r="J39" s="5" t="s">
        <v>16</v>
      </c>
      <c r="K39" s="20" t="s">
        <v>17</v>
      </c>
      <c r="L39" s="6" t="s">
        <v>99</v>
      </c>
    </row>
    <row r="40" spans="2:12" ht="30.75" thickBot="1" x14ac:dyDescent="0.3">
      <c r="B40" s="142" t="s">
        <v>53</v>
      </c>
      <c r="C40" s="43">
        <v>43375</v>
      </c>
      <c r="D40" s="1" t="s">
        <v>24</v>
      </c>
      <c r="E40" s="1" t="s">
        <v>100</v>
      </c>
      <c r="F40" s="39">
        <v>43375.767361111109</v>
      </c>
      <c r="G40" s="39">
        <v>43375.986111111109</v>
      </c>
      <c r="H40" s="48">
        <f t="shared" si="0"/>
        <v>0.21875</v>
      </c>
      <c r="I40" s="1">
        <v>5.25</v>
      </c>
      <c r="J40" s="1" t="s">
        <v>16</v>
      </c>
      <c r="K40" s="18" t="s">
        <v>12</v>
      </c>
      <c r="L40" s="24" t="s">
        <v>101</v>
      </c>
    </row>
    <row r="41" spans="2:12" ht="30.75" thickBot="1" x14ac:dyDescent="0.3">
      <c r="B41" s="144"/>
      <c r="C41" s="44">
        <v>43379</v>
      </c>
      <c r="D41" s="3" t="s">
        <v>24</v>
      </c>
      <c r="E41" s="3" t="s">
        <v>100</v>
      </c>
      <c r="F41" s="39">
        <v>43379.333333333336</v>
      </c>
      <c r="G41" s="39">
        <v>43380.888888888891</v>
      </c>
      <c r="H41" s="48">
        <f t="shared" si="0"/>
        <v>1.5555555555547471</v>
      </c>
      <c r="I41" s="3">
        <v>13.33</v>
      </c>
      <c r="J41" s="3" t="s">
        <v>11</v>
      </c>
      <c r="K41" s="19" t="s">
        <v>12</v>
      </c>
      <c r="L41" s="25" t="s">
        <v>102</v>
      </c>
    </row>
    <row r="42" spans="2:12" ht="15.75" thickBot="1" x14ac:dyDescent="0.3">
      <c r="B42" s="144"/>
      <c r="C42" s="44">
        <v>43383</v>
      </c>
      <c r="D42" s="3" t="s">
        <v>24</v>
      </c>
      <c r="E42" s="3" t="s">
        <v>103</v>
      </c>
      <c r="F42" s="39">
        <v>43383.65625</v>
      </c>
      <c r="G42" s="39">
        <v>43383.673611111109</v>
      </c>
      <c r="H42" s="48">
        <f t="shared" si="0"/>
        <v>1.7361111109494232E-2</v>
      </c>
      <c r="I42" s="3">
        <v>0.42</v>
      </c>
      <c r="J42" s="3" t="s">
        <v>16</v>
      </c>
      <c r="K42" s="19" t="s">
        <v>12</v>
      </c>
      <c r="L42" s="4" t="s">
        <v>104</v>
      </c>
    </row>
    <row r="43" spans="2:12" ht="30.75" thickBot="1" x14ac:dyDescent="0.3">
      <c r="B43" s="144"/>
      <c r="C43" s="44">
        <v>43386</v>
      </c>
      <c r="D43" s="3" t="s">
        <v>24</v>
      </c>
      <c r="E43" s="3" t="s">
        <v>27</v>
      </c>
      <c r="F43" s="39">
        <v>43386.333333333336</v>
      </c>
      <c r="G43" s="39">
        <v>43386.913194444445</v>
      </c>
      <c r="H43" s="48">
        <f t="shared" si="0"/>
        <v>0.57986111110949423</v>
      </c>
      <c r="I43" s="3">
        <v>13.92</v>
      </c>
      <c r="J43" s="3" t="s">
        <v>11</v>
      </c>
      <c r="K43" s="19" t="s">
        <v>12</v>
      </c>
      <c r="L43" s="25" t="s">
        <v>102</v>
      </c>
    </row>
    <row r="44" spans="2:12" ht="15.75" thickBot="1" x14ac:dyDescent="0.3">
      <c r="B44" s="144"/>
      <c r="C44" s="44">
        <v>43387</v>
      </c>
      <c r="D44" s="3" t="s">
        <v>9</v>
      </c>
      <c r="E44" s="3" t="s">
        <v>105</v>
      </c>
      <c r="F44" s="39">
        <v>43387.458333333336</v>
      </c>
      <c r="G44" s="39">
        <v>43387.614583333336</v>
      </c>
      <c r="H44" s="48">
        <f t="shared" si="0"/>
        <v>0.15625</v>
      </c>
      <c r="I44" s="3">
        <v>3.75</v>
      </c>
      <c r="J44" s="3" t="s">
        <v>16</v>
      </c>
      <c r="K44" s="19" t="s">
        <v>12</v>
      </c>
      <c r="L44" s="4" t="s">
        <v>106</v>
      </c>
    </row>
    <row r="45" spans="2:12" ht="15.75" thickBot="1" x14ac:dyDescent="0.3">
      <c r="B45" s="144"/>
      <c r="C45" s="44">
        <v>43393</v>
      </c>
      <c r="D45" s="3" t="s">
        <v>24</v>
      </c>
      <c r="E45" s="3" t="s">
        <v>95</v>
      </c>
      <c r="F45" s="39">
        <v>43393.777777777781</v>
      </c>
      <c r="G45" s="39">
        <v>43393.958333333336</v>
      </c>
      <c r="H45" s="48">
        <f t="shared" si="0"/>
        <v>0.18055555555474712</v>
      </c>
      <c r="I45" s="3">
        <v>4.33</v>
      </c>
      <c r="J45" s="3" t="s">
        <v>16</v>
      </c>
      <c r="K45" s="19" t="s">
        <v>12</v>
      </c>
      <c r="L45" s="4" t="s">
        <v>96</v>
      </c>
    </row>
    <row r="46" spans="2:12" ht="15.75" thickBot="1" x14ac:dyDescent="0.3">
      <c r="B46" s="144"/>
      <c r="C46" s="44">
        <v>43394</v>
      </c>
      <c r="D46" s="3" t="s">
        <v>24</v>
      </c>
      <c r="E46" s="3" t="s">
        <v>27</v>
      </c>
      <c r="F46" s="39">
        <v>43394</v>
      </c>
      <c r="G46" s="39">
        <v>43394.999988425923</v>
      </c>
      <c r="H46" s="48">
        <f t="shared" si="0"/>
        <v>0.99998842592322035</v>
      </c>
      <c r="I46" s="3">
        <v>24</v>
      </c>
      <c r="J46" s="3" t="s">
        <v>16</v>
      </c>
      <c r="K46" s="19" t="s">
        <v>12</v>
      </c>
      <c r="L46" s="4" t="s">
        <v>96</v>
      </c>
    </row>
    <row r="47" spans="2:12" ht="15.75" thickBot="1" x14ac:dyDescent="0.3">
      <c r="B47" s="144"/>
      <c r="C47" s="44">
        <v>43395</v>
      </c>
      <c r="D47" s="3" t="s">
        <v>24</v>
      </c>
      <c r="E47" s="3" t="s">
        <v>27</v>
      </c>
      <c r="F47" s="39">
        <v>43395</v>
      </c>
      <c r="G47" s="39">
        <v>43395.236111111109</v>
      </c>
      <c r="H47" s="48">
        <f t="shared" si="0"/>
        <v>0.23611111110949423</v>
      </c>
      <c r="I47" s="3">
        <v>5.67</v>
      </c>
      <c r="J47" s="3" t="s">
        <v>16</v>
      </c>
      <c r="K47" s="19" t="s">
        <v>12</v>
      </c>
      <c r="L47" s="4" t="s">
        <v>96</v>
      </c>
    </row>
    <row r="48" spans="2:12" ht="15.75" thickBot="1" x14ac:dyDescent="0.3">
      <c r="B48" s="144"/>
      <c r="C48" s="44">
        <v>43397</v>
      </c>
      <c r="D48" s="3" t="s">
        <v>24</v>
      </c>
      <c r="E48" s="3" t="s">
        <v>27</v>
      </c>
      <c r="F48" s="39">
        <v>43397.472222222219</v>
      </c>
      <c r="G48" s="39">
        <v>43397.625</v>
      </c>
      <c r="H48" s="48">
        <f>G48-F48</f>
        <v>0.15277777778101154</v>
      </c>
      <c r="I48" s="3">
        <v>3.67</v>
      </c>
      <c r="J48" s="3" t="s">
        <v>11</v>
      </c>
      <c r="K48" s="19" t="s">
        <v>12</v>
      </c>
      <c r="L48" s="4" t="s">
        <v>96</v>
      </c>
    </row>
    <row r="49" spans="2:12" ht="15.75" thickBot="1" x14ac:dyDescent="0.3">
      <c r="B49" s="144"/>
      <c r="C49" s="44">
        <v>43400</v>
      </c>
      <c r="D49" s="3" t="s">
        <v>24</v>
      </c>
      <c r="E49" s="3" t="s">
        <v>107</v>
      </c>
      <c r="F49" s="39">
        <v>43400.625</v>
      </c>
      <c r="G49" s="39">
        <v>43400.708333333336</v>
      </c>
      <c r="H49" s="48">
        <f>G49-F49</f>
        <v>8.3333333335758653E-2</v>
      </c>
      <c r="I49" s="3">
        <v>2</v>
      </c>
      <c r="J49" s="3" t="s">
        <v>16</v>
      </c>
      <c r="K49" s="19" t="s">
        <v>12</v>
      </c>
      <c r="L49" s="4" t="s">
        <v>108</v>
      </c>
    </row>
    <row r="50" spans="2:12" ht="15.75" thickBot="1" x14ac:dyDescent="0.3">
      <c r="B50" s="144"/>
      <c r="C50" s="44">
        <v>43400</v>
      </c>
      <c r="D50" s="3" t="s">
        <v>19</v>
      </c>
      <c r="E50" s="3" t="s">
        <v>109</v>
      </c>
      <c r="F50" s="39">
        <v>43400.708333333336</v>
      </c>
      <c r="G50" s="39">
        <v>43400.795138888891</v>
      </c>
      <c r="H50" s="48">
        <f>G50-F50</f>
        <v>8.6805555554747116E-2</v>
      </c>
      <c r="I50" s="3">
        <v>2.08</v>
      </c>
      <c r="J50" s="3" t="s">
        <v>16</v>
      </c>
      <c r="K50" s="19" t="s">
        <v>17</v>
      </c>
      <c r="L50" s="4" t="s">
        <v>110</v>
      </c>
    </row>
    <row r="51" spans="2:12" ht="15.75" thickBot="1" x14ac:dyDescent="0.3">
      <c r="B51" s="143"/>
      <c r="C51" s="44">
        <v>43401</v>
      </c>
      <c r="D51" s="15" t="s">
        <v>24</v>
      </c>
      <c r="E51" s="15" t="s">
        <v>87</v>
      </c>
      <c r="F51" s="39">
        <v>43401.493055555555</v>
      </c>
      <c r="G51" s="39">
        <v>43401.96875</v>
      </c>
      <c r="H51" s="48">
        <f t="shared" si="0"/>
        <v>0.47569444444525288</v>
      </c>
      <c r="I51" s="15">
        <v>11.42</v>
      </c>
      <c r="J51" s="15" t="s">
        <v>11</v>
      </c>
      <c r="K51" s="23" t="s">
        <v>12</v>
      </c>
      <c r="L51" s="6" t="s">
        <v>96</v>
      </c>
    </row>
    <row r="52" spans="2:12" ht="15.75" thickBot="1" x14ac:dyDescent="0.3">
      <c r="B52" s="11" t="s">
        <v>56</v>
      </c>
      <c r="C52" s="42">
        <v>43424</v>
      </c>
      <c r="D52" s="8" t="s">
        <v>70</v>
      </c>
      <c r="E52" s="8" t="s">
        <v>111</v>
      </c>
      <c r="F52" s="39">
        <v>43424.510416666664</v>
      </c>
      <c r="G52" s="39">
        <v>43424.604166666664</v>
      </c>
      <c r="H52" s="48">
        <f t="shared" si="0"/>
        <v>9.375E-2</v>
      </c>
      <c r="I52" s="8">
        <v>2.25</v>
      </c>
      <c r="J52" s="8" t="s">
        <v>11</v>
      </c>
      <c r="K52" s="17" t="s">
        <v>50</v>
      </c>
      <c r="L52" s="9" t="s">
        <v>112</v>
      </c>
    </row>
    <row r="53" spans="2:12" ht="15.75" thickBot="1" x14ac:dyDescent="0.3">
      <c r="B53" s="142" t="s">
        <v>61</v>
      </c>
      <c r="C53" s="46">
        <v>43438</v>
      </c>
      <c r="D53" s="7" t="s">
        <v>9</v>
      </c>
      <c r="E53" s="7" t="s">
        <v>85</v>
      </c>
      <c r="F53" s="39">
        <v>43438.75</v>
      </c>
      <c r="G53" s="39">
        <v>43438.822916666664</v>
      </c>
      <c r="H53" s="48">
        <f t="shared" si="0"/>
        <v>7.2916666664241347E-2</v>
      </c>
      <c r="I53" s="7">
        <v>1.75</v>
      </c>
      <c r="J53" s="7" t="s">
        <v>16</v>
      </c>
      <c r="K53" s="21" t="s">
        <v>12</v>
      </c>
      <c r="L53" s="2" t="s">
        <v>66</v>
      </c>
    </row>
    <row r="54" spans="2:12" ht="15.75" thickBot="1" x14ac:dyDescent="0.3">
      <c r="B54" s="144"/>
      <c r="C54" s="44">
        <v>43438</v>
      </c>
      <c r="D54" s="3" t="s">
        <v>24</v>
      </c>
      <c r="E54" s="3" t="s">
        <v>113</v>
      </c>
      <c r="F54" s="39">
        <v>43438.868055555555</v>
      </c>
      <c r="G54" s="39">
        <v>43438.902777777781</v>
      </c>
      <c r="H54" s="48">
        <f t="shared" si="0"/>
        <v>3.4722222226264421E-2</v>
      </c>
      <c r="I54" s="3">
        <v>0.83</v>
      </c>
      <c r="J54" s="3" t="s">
        <v>16</v>
      </c>
      <c r="K54" s="19" t="s">
        <v>12</v>
      </c>
      <c r="L54" s="4" t="s">
        <v>114</v>
      </c>
    </row>
    <row r="55" spans="2:12" ht="15.75" thickBot="1" x14ac:dyDescent="0.3">
      <c r="B55" s="144"/>
      <c r="C55" s="44">
        <v>43440</v>
      </c>
      <c r="D55" s="3" t="s">
        <v>41</v>
      </c>
      <c r="E55" s="3" t="s">
        <v>115</v>
      </c>
      <c r="F55" s="39">
        <v>43440.597222222219</v>
      </c>
      <c r="G55" s="39">
        <v>43440.694444444445</v>
      </c>
      <c r="H55" s="48">
        <f t="shared" si="0"/>
        <v>9.7222222226264421E-2</v>
      </c>
      <c r="I55" s="3">
        <v>2.34</v>
      </c>
      <c r="J55" s="3" t="s">
        <v>16</v>
      </c>
      <c r="K55" s="19" t="s">
        <v>17</v>
      </c>
      <c r="L55" s="4" t="s">
        <v>116</v>
      </c>
    </row>
    <row r="56" spans="2:12" ht="15.75" thickBot="1" x14ac:dyDescent="0.3">
      <c r="B56" s="144"/>
      <c r="C56" s="44">
        <v>43442</v>
      </c>
      <c r="D56" s="3" t="s">
        <v>24</v>
      </c>
      <c r="E56" s="3" t="s">
        <v>117</v>
      </c>
      <c r="F56" s="39">
        <v>43442.923611111109</v>
      </c>
      <c r="G56" s="39">
        <v>43442.993055555555</v>
      </c>
      <c r="H56" s="48">
        <f t="shared" si="0"/>
        <v>6.9444444445252884E-2</v>
      </c>
      <c r="I56" s="3">
        <v>1.6</v>
      </c>
      <c r="J56" s="3" t="s">
        <v>16</v>
      </c>
      <c r="K56" s="19" t="s">
        <v>50</v>
      </c>
      <c r="L56" s="4" t="s">
        <v>79</v>
      </c>
    </row>
    <row r="57" spans="2:12" ht="15.75" thickBot="1" x14ac:dyDescent="0.3">
      <c r="B57" s="144"/>
      <c r="C57" s="44">
        <v>43443</v>
      </c>
      <c r="D57" s="3" t="s">
        <v>24</v>
      </c>
      <c r="E57" s="3" t="s">
        <v>117</v>
      </c>
      <c r="F57" s="39">
        <v>43443</v>
      </c>
      <c r="G57" s="39">
        <v>43443.291666666664</v>
      </c>
      <c r="H57" s="48">
        <f t="shared" si="0"/>
        <v>0.29166666666424135</v>
      </c>
      <c r="I57" s="3">
        <v>7</v>
      </c>
      <c r="J57" s="3" t="s">
        <v>16</v>
      </c>
      <c r="K57" s="19" t="s">
        <v>50</v>
      </c>
      <c r="L57" s="4" t="s">
        <v>79</v>
      </c>
    </row>
    <row r="58" spans="2:12" ht="15.75" thickBot="1" x14ac:dyDescent="0.3">
      <c r="B58" s="144"/>
      <c r="C58" s="44">
        <v>43446</v>
      </c>
      <c r="D58" s="3" t="s">
        <v>24</v>
      </c>
      <c r="E58" s="3" t="s">
        <v>27</v>
      </c>
      <c r="F58" s="39">
        <v>43446.625</v>
      </c>
      <c r="G58" s="39">
        <v>43446.708333333336</v>
      </c>
      <c r="H58" s="48">
        <f t="shared" si="0"/>
        <v>8.3333333335758653E-2</v>
      </c>
      <c r="I58" s="3">
        <v>2</v>
      </c>
      <c r="J58" s="3" t="s">
        <v>16</v>
      </c>
      <c r="K58" s="19" t="s">
        <v>12</v>
      </c>
      <c r="L58" s="4" t="s">
        <v>118</v>
      </c>
    </row>
    <row r="59" spans="2:12" ht="15.75" thickBot="1" x14ac:dyDescent="0.3">
      <c r="B59" s="144"/>
      <c r="C59" s="44">
        <v>43449</v>
      </c>
      <c r="D59" s="3" t="s">
        <v>24</v>
      </c>
      <c r="E59" s="3" t="s">
        <v>27</v>
      </c>
      <c r="F59" s="39">
        <v>43449.451388888891</v>
      </c>
      <c r="G59" s="39">
        <v>43449.65625</v>
      </c>
      <c r="H59" s="48">
        <f t="shared" si="0"/>
        <v>0.20486111110949423</v>
      </c>
      <c r="I59" s="3">
        <v>4.92</v>
      </c>
      <c r="J59" s="3" t="s">
        <v>16</v>
      </c>
      <c r="K59" s="19" t="s">
        <v>12</v>
      </c>
      <c r="L59" s="4" t="s">
        <v>118</v>
      </c>
    </row>
    <row r="60" spans="2:12" ht="15.75" thickBot="1" x14ac:dyDescent="0.3">
      <c r="B60" s="144"/>
      <c r="C60" s="44">
        <v>43456</v>
      </c>
      <c r="D60" s="3" t="s">
        <v>24</v>
      </c>
      <c r="E60" s="3" t="s">
        <v>27</v>
      </c>
      <c r="F60" s="39">
        <v>43456.472222222219</v>
      </c>
      <c r="G60" s="39">
        <v>43456.694444444445</v>
      </c>
      <c r="H60" s="48">
        <f t="shared" si="0"/>
        <v>0.22222222222626442</v>
      </c>
      <c r="I60" s="3">
        <v>5.34</v>
      </c>
      <c r="J60" s="3" t="s">
        <v>11</v>
      </c>
      <c r="K60" s="19" t="s">
        <v>12</v>
      </c>
      <c r="L60" s="4" t="s">
        <v>118</v>
      </c>
    </row>
    <row r="61" spans="2:12" ht="15.75" thickBot="1" x14ac:dyDescent="0.3">
      <c r="B61" s="144"/>
      <c r="C61" s="44">
        <v>43456</v>
      </c>
      <c r="D61" s="3" t="s">
        <v>41</v>
      </c>
      <c r="E61" s="3" t="s">
        <v>119</v>
      </c>
      <c r="F61" s="39">
        <v>43456.888888888891</v>
      </c>
      <c r="G61" s="39">
        <v>43456.958333333336</v>
      </c>
      <c r="H61" s="48">
        <f t="shared" si="0"/>
        <v>6.9444444445252884E-2</v>
      </c>
      <c r="I61" s="3">
        <v>1.67</v>
      </c>
      <c r="J61" s="3" t="s">
        <v>16</v>
      </c>
      <c r="K61" s="19" t="s">
        <v>17</v>
      </c>
      <c r="L61" s="4" t="s">
        <v>120</v>
      </c>
    </row>
    <row r="62" spans="2:12" ht="15.75" thickBot="1" x14ac:dyDescent="0.3">
      <c r="B62" s="143"/>
      <c r="C62" s="45">
        <v>43459</v>
      </c>
      <c r="D62" s="5" t="s">
        <v>58</v>
      </c>
      <c r="E62" s="5" t="s">
        <v>59</v>
      </c>
      <c r="F62" s="39">
        <v>43459.253472222219</v>
      </c>
      <c r="G62" s="39">
        <v>43459.34375</v>
      </c>
      <c r="H62" s="48">
        <f t="shared" si="0"/>
        <v>9.0277777781011537E-2</v>
      </c>
      <c r="I62" s="5">
        <v>2.17</v>
      </c>
      <c r="J62" s="5" t="s">
        <v>16</v>
      </c>
      <c r="K62" s="20" t="s">
        <v>50</v>
      </c>
      <c r="L62" s="6" t="s">
        <v>121</v>
      </c>
    </row>
  </sheetData>
  <mergeCells count="10">
    <mergeCell ref="L24:L31"/>
    <mergeCell ref="L21:L23"/>
    <mergeCell ref="B14:B18"/>
    <mergeCell ref="B4:B11"/>
    <mergeCell ref="B53:B62"/>
    <mergeCell ref="B40:B51"/>
    <mergeCell ref="B37:B39"/>
    <mergeCell ref="B32:B36"/>
    <mergeCell ref="B21:B31"/>
    <mergeCell ref="B19:B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62"/>
  <sheetViews>
    <sheetView topLeftCell="A46" workbookViewId="0">
      <selection activeCell="J11" sqref="J11"/>
    </sheetView>
  </sheetViews>
  <sheetFormatPr defaultRowHeight="15" x14ac:dyDescent="0.25"/>
  <cols>
    <col min="2" max="2" width="16.140625" customWidth="1"/>
    <col min="3" max="3" width="27.7109375" customWidth="1"/>
    <col min="4" max="4" width="48.28515625" customWidth="1"/>
    <col min="5" max="5" width="16.5703125" customWidth="1"/>
    <col min="6" max="6" width="16.140625" customWidth="1"/>
    <col min="7" max="7" width="10.42578125" customWidth="1"/>
    <col min="8" max="8" width="15.7109375" customWidth="1"/>
    <col min="9" max="9" width="12" customWidth="1"/>
  </cols>
  <sheetData>
    <row r="1" spans="2:9" ht="23.25" x14ac:dyDescent="0.35">
      <c r="D1" s="14" t="s">
        <v>161</v>
      </c>
      <c r="E1" s="14"/>
      <c r="F1" s="14"/>
      <c r="G1" s="14"/>
    </row>
    <row r="2" spans="2:9" ht="15.75" thickBot="1" x14ac:dyDescent="0.3"/>
    <row r="3" spans="2:9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6" t="s">
        <v>215</v>
      </c>
    </row>
    <row r="4" spans="2:9" x14ac:dyDescent="0.25">
      <c r="B4" s="70">
        <v>43104</v>
      </c>
      <c r="C4" s="71" t="s">
        <v>9</v>
      </c>
      <c r="D4" s="71" t="s">
        <v>65</v>
      </c>
      <c r="E4" s="66">
        <v>43104.6875</v>
      </c>
      <c r="F4" s="66">
        <v>43104.930555555555</v>
      </c>
      <c r="G4" s="83">
        <f t="shared" ref="G4:G62" si="0">F4-E4</f>
        <v>0.24305555555474712</v>
      </c>
      <c r="H4" s="71">
        <v>5.83</v>
      </c>
      <c r="I4" s="71" t="s">
        <v>12</v>
      </c>
    </row>
    <row r="5" spans="2:9" x14ac:dyDescent="0.25">
      <c r="B5" s="75">
        <v>43107</v>
      </c>
      <c r="C5" s="76" t="s">
        <v>9</v>
      </c>
      <c r="D5" s="76" t="s">
        <v>67</v>
      </c>
      <c r="E5" s="77">
        <v>43107.611111111109</v>
      </c>
      <c r="F5" s="77">
        <v>43107.958333333336</v>
      </c>
      <c r="G5" s="84">
        <f t="shared" si="0"/>
        <v>0.34722222222626442</v>
      </c>
      <c r="H5" s="76">
        <v>8.33</v>
      </c>
      <c r="I5" s="76" t="s">
        <v>12</v>
      </c>
    </row>
    <row r="6" spans="2:9" x14ac:dyDescent="0.25">
      <c r="B6" s="75">
        <v>43112</v>
      </c>
      <c r="C6" s="76" t="s">
        <v>9</v>
      </c>
      <c r="D6" s="76" t="s">
        <v>47</v>
      </c>
      <c r="E6" s="77">
        <v>43112.458333333336</v>
      </c>
      <c r="F6" s="77">
        <v>43112.527777777781</v>
      </c>
      <c r="G6" s="84">
        <f t="shared" si="0"/>
        <v>6.9444444445252884E-2</v>
      </c>
      <c r="H6" s="76">
        <v>1.67</v>
      </c>
      <c r="I6" s="76" t="s">
        <v>12</v>
      </c>
    </row>
    <row r="7" spans="2:9" x14ac:dyDescent="0.25">
      <c r="B7" s="75">
        <v>43116</v>
      </c>
      <c r="C7" s="76" t="s">
        <v>19</v>
      </c>
      <c r="D7" s="76" t="s">
        <v>69</v>
      </c>
      <c r="E7" s="77">
        <v>43116.625</v>
      </c>
      <c r="F7" s="77">
        <v>43116.71875</v>
      </c>
      <c r="G7" s="84">
        <f t="shared" si="0"/>
        <v>9.375E-2</v>
      </c>
      <c r="H7" s="76">
        <v>2.25</v>
      </c>
      <c r="I7" s="76" t="s">
        <v>50</v>
      </c>
    </row>
    <row r="8" spans="2:9" x14ac:dyDescent="0.25">
      <c r="B8" s="75">
        <v>43121</v>
      </c>
      <c r="C8" s="76" t="s">
        <v>9</v>
      </c>
      <c r="D8" s="76" t="s">
        <v>67</v>
      </c>
      <c r="E8" s="77">
        <v>43121.59375</v>
      </c>
      <c r="F8" s="77">
        <v>43121.666666666664</v>
      </c>
      <c r="G8" s="84">
        <f t="shared" si="0"/>
        <v>7.2916666664241347E-2</v>
      </c>
      <c r="H8" s="76">
        <v>1.75</v>
      </c>
      <c r="I8" s="76" t="s">
        <v>12</v>
      </c>
    </row>
    <row r="9" spans="2:9" x14ac:dyDescent="0.25">
      <c r="B9" s="75">
        <v>43123</v>
      </c>
      <c r="C9" s="76" t="s">
        <v>70</v>
      </c>
      <c r="D9" s="76" t="s">
        <v>71</v>
      </c>
      <c r="E9" s="77">
        <v>43123.486111111109</v>
      </c>
      <c r="F9" s="77">
        <v>43123.642361111109</v>
      </c>
      <c r="G9" s="84">
        <f t="shared" si="0"/>
        <v>0.15625</v>
      </c>
      <c r="H9" s="76">
        <v>3.75</v>
      </c>
      <c r="I9" s="76" t="s">
        <v>50</v>
      </c>
    </row>
    <row r="10" spans="2:9" x14ac:dyDescent="0.25">
      <c r="B10" s="75">
        <v>43125</v>
      </c>
      <c r="C10" s="76" t="s">
        <v>24</v>
      </c>
      <c r="D10" s="76" t="s">
        <v>73</v>
      </c>
      <c r="E10" s="77">
        <v>43125.510416666664</v>
      </c>
      <c r="F10" s="77">
        <v>43125.666666666664</v>
      </c>
      <c r="G10" s="84">
        <f t="shared" si="0"/>
        <v>0.15625</v>
      </c>
      <c r="H10" s="76">
        <v>3.75</v>
      </c>
      <c r="I10" s="76" t="s">
        <v>12</v>
      </c>
    </row>
    <row r="11" spans="2:9" x14ac:dyDescent="0.25">
      <c r="B11" s="75">
        <v>43127</v>
      </c>
      <c r="C11" s="76" t="s">
        <v>9</v>
      </c>
      <c r="D11" s="76" t="s">
        <v>75</v>
      </c>
      <c r="E11" s="77">
        <v>43127.385416666664</v>
      </c>
      <c r="F11" s="77">
        <v>43127.402777777781</v>
      </c>
      <c r="G11" s="84">
        <f t="shared" si="0"/>
        <v>1.7361111116770189E-2</v>
      </c>
      <c r="H11" s="76">
        <v>0.42</v>
      </c>
      <c r="I11" s="76" t="s">
        <v>12</v>
      </c>
    </row>
    <row r="12" spans="2:9" x14ac:dyDescent="0.25">
      <c r="B12" s="75">
        <v>43145</v>
      </c>
      <c r="C12" s="76" t="s">
        <v>24</v>
      </c>
      <c r="D12" s="76" t="s">
        <v>78</v>
      </c>
      <c r="E12" s="77">
        <v>43145.729166666664</v>
      </c>
      <c r="F12" s="77">
        <v>43145.840277777781</v>
      </c>
      <c r="G12" s="84">
        <f>F12-E12</f>
        <v>0.11111111111677019</v>
      </c>
      <c r="H12" s="76">
        <v>2.67</v>
      </c>
      <c r="I12" s="76" t="s">
        <v>50</v>
      </c>
    </row>
    <row r="13" spans="2:9" x14ac:dyDescent="0.25">
      <c r="B13" s="75">
        <v>43180</v>
      </c>
      <c r="C13" s="76" t="s">
        <v>24</v>
      </c>
      <c r="D13" s="76" t="s">
        <v>78</v>
      </c>
      <c r="E13" s="77">
        <v>43180.197916666664</v>
      </c>
      <c r="F13" s="77">
        <v>43180.75</v>
      </c>
      <c r="G13" s="84">
        <f>F13-E13</f>
        <v>0.55208333333575865</v>
      </c>
      <c r="H13" s="76">
        <v>13.25</v>
      </c>
      <c r="I13" s="76" t="s">
        <v>50</v>
      </c>
    </row>
    <row r="14" spans="2:9" x14ac:dyDescent="0.25">
      <c r="B14" s="75">
        <v>43194</v>
      </c>
      <c r="C14" s="76" t="s">
        <v>9</v>
      </c>
      <c r="D14" s="76" t="s">
        <v>81</v>
      </c>
      <c r="E14" s="77">
        <v>43194</v>
      </c>
      <c r="F14" s="77">
        <v>43194.171527777777</v>
      </c>
      <c r="G14" s="84">
        <f t="shared" si="0"/>
        <v>0.17152777777664596</v>
      </c>
      <c r="H14" s="76">
        <v>4.12</v>
      </c>
      <c r="I14" s="76" t="s">
        <v>12</v>
      </c>
    </row>
    <row r="15" spans="2:9" x14ac:dyDescent="0.25">
      <c r="B15" s="75">
        <v>43195</v>
      </c>
      <c r="C15" s="76" t="s">
        <v>9</v>
      </c>
      <c r="D15" s="76" t="s">
        <v>83</v>
      </c>
      <c r="E15" s="77">
        <v>43195.680555555555</v>
      </c>
      <c r="F15" s="77">
        <v>43195.6875</v>
      </c>
      <c r="G15" s="84">
        <f t="shared" si="0"/>
        <v>6.9444444452528842E-3</v>
      </c>
      <c r="H15" s="76">
        <v>0.17</v>
      </c>
      <c r="I15" s="76" t="s">
        <v>84</v>
      </c>
    </row>
    <row r="16" spans="2:9" x14ac:dyDescent="0.25">
      <c r="B16" s="75">
        <v>43200</v>
      </c>
      <c r="C16" s="76" t="s">
        <v>9</v>
      </c>
      <c r="D16" s="76" t="s">
        <v>85</v>
      </c>
      <c r="E16" s="77">
        <v>43200.576388888891</v>
      </c>
      <c r="F16" s="77">
        <v>43200.993055555555</v>
      </c>
      <c r="G16" s="84">
        <f t="shared" si="0"/>
        <v>0.41666666666424135</v>
      </c>
      <c r="H16" s="76">
        <v>10</v>
      </c>
      <c r="I16" s="76" t="s">
        <v>12</v>
      </c>
    </row>
    <row r="17" spans="2:9" x14ac:dyDescent="0.25">
      <c r="B17" s="75">
        <v>43201</v>
      </c>
      <c r="C17" s="76" t="s">
        <v>41</v>
      </c>
      <c r="D17" s="76" t="s">
        <v>85</v>
      </c>
      <c r="E17" s="77">
        <v>43201</v>
      </c>
      <c r="F17" s="77">
        <v>43201.291666666664</v>
      </c>
      <c r="G17" s="84">
        <f t="shared" si="0"/>
        <v>0.29166666666424135</v>
      </c>
      <c r="H17" s="76">
        <v>7</v>
      </c>
      <c r="I17" s="76" t="s">
        <v>12</v>
      </c>
    </row>
    <row r="18" spans="2:9" x14ac:dyDescent="0.25">
      <c r="B18" s="75">
        <v>43202</v>
      </c>
      <c r="C18" s="76" t="s">
        <v>9</v>
      </c>
      <c r="D18" s="76" t="s">
        <v>67</v>
      </c>
      <c r="E18" s="77">
        <v>43202.416666666664</v>
      </c>
      <c r="F18" s="77">
        <v>43202.5</v>
      </c>
      <c r="G18" s="84">
        <f t="shared" si="0"/>
        <v>8.3333333335758653E-2</v>
      </c>
      <c r="H18" s="76">
        <v>2</v>
      </c>
      <c r="I18" s="76" t="s">
        <v>12</v>
      </c>
    </row>
    <row r="19" spans="2:9" x14ac:dyDescent="0.25">
      <c r="B19" s="75">
        <v>43222</v>
      </c>
      <c r="C19" s="76" t="s">
        <v>70</v>
      </c>
      <c r="D19" s="76" t="s">
        <v>59</v>
      </c>
      <c r="E19" s="77">
        <v>43222.208333333336</v>
      </c>
      <c r="F19" s="77">
        <v>43222.5</v>
      </c>
      <c r="G19" s="84">
        <f t="shared" si="0"/>
        <v>0.29166666666424135</v>
      </c>
      <c r="H19" s="76">
        <v>7</v>
      </c>
      <c r="I19" s="76" t="s">
        <v>50</v>
      </c>
    </row>
    <row r="20" spans="2:9" x14ac:dyDescent="0.25">
      <c r="B20" s="75">
        <v>43226</v>
      </c>
      <c r="C20" s="76" t="s">
        <v>19</v>
      </c>
      <c r="D20" s="76" t="s">
        <v>69</v>
      </c>
      <c r="E20" s="77">
        <v>43226.711805555555</v>
      </c>
      <c r="F20" s="77">
        <v>43226.739583333336</v>
      </c>
      <c r="G20" s="84">
        <f t="shared" si="0"/>
        <v>2.7777777781011537E-2</v>
      </c>
      <c r="H20" s="76">
        <v>1.67</v>
      </c>
      <c r="I20" s="76" t="s">
        <v>50</v>
      </c>
    </row>
    <row r="21" spans="2:9" ht="15.75" customHeight="1" x14ac:dyDescent="0.25">
      <c r="B21" s="75">
        <v>43257</v>
      </c>
      <c r="C21" s="76" t="s">
        <v>24</v>
      </c>
      <c r="D21" s="76" t="s">
        <v>73</v>
      </c>
      <c r="E21" s="77">
        <v>43257.277777777781</v>
      </c>
      <c r="F21" s="77">
        <v>43257.993055555555</v>
      </c>
      <c r="G21" s="84">
        <f t="shared" si="0"/>
        <v>0.71527777777373558</v>
      </c>
      <c r="H21" s="76">
        <v>17.16</v>
      </c>
      <c r="I21" s="76" t="s">
        <v>12</v>
      </c>
    </row>
    <row r="22" spans="2:9" x14ac:dyDescent="0.25">
      <c r="B22" s="75">
        <v>43258</v>
      </c>
      <c r="C22" s="76" t="s">
        <v>24</v>
      </c>
      <c r="D22" s="76" t="s">
        <v>73</v>
      </c>
      <c r="E22" s="77">
        <v>43258</v>
      </c>
      <c r="F22" s="77">
        <v>43258.999988425923</v>
      </c>
      <c r="G22" s="84">
        <f t="shared" si="0"/>
        <v>0.99998842592322035</v>
      </c>
      <c r="H22" s="76">
        <v>24</v>
      </c>
      <c r="I22" s="76" t="s">
        <v>12</v>
      </c>
    </row>
    <row r="23" spans="2:9" x14ac:dyDescent="0.25">
      <c r="B23" s="75">
        <v>43259</v>
      </c>
      <c r="C23" s="76" t="s">
        <v>24</v>
      </c>
      <c r="D23" s="76" t="s">
        <v>73</v>
      </c>
      <c r="E23" s="77">
        <v>43259</v>
      </c>
      <c r="F23" s="77">
        <v>43259.25</v>
      </c>
      <c r="G23" s="84">
        <f t="shared" si="0"/>
        <v>0.25</v>
      </c>
      <c r="H23" s="76">
        <v>6</v>
      </c>
      <c r="I23" s="76" t="s">
        <v>12</v>
      </c>
    </row>
    <row r="24" spans="2:9" ht="15.75" customHeight="1" x14ac:dyDescent="0.25">
      <c r="B24" s="75">
        <v>43264</v>
      </c>
      <c r="C24" s="76" t="s">
        <v>24</v>
      </c>
      <c r="D24" s="76" t="s">
        <v>87</v>
      </c>
      <c r="E24" s="77">
        <v>43264.6</v>
      </c>
      <c r="F24" s="77">
        <v>43264.999305555553</v>
      </c>
      <c r="G24" s="84">
        <f t="shared" si="0"/>
        <v>0.39930555555474712</v>
      </c>
      <c r="H24" s="76">
        <v>9.58</v>
      </c>
      <c r="I24" s="76" t="s">
        <v>12</v>
      </c>
    </row>
    <row r="25" spans="2:9" x14ac:dyDescent="0.25">
      <c r="B25" s="75">
        <v>43265</v>
      </c>
      <c r="C25" s="76" t="s">
        <v>24</v>
      </c>
      <c r="D25" s="76" t="s">
        <v>87</v>
      </c>
      <c r="E25" s="77">
        <v>43265</v>
      </c>
      <c r="F25" s="77">
        <v>43265.999988425923</v>
      </c>
      <c r="G25" s="84">
        <f t="shared" si="0"/>
        <v>0.99998842592322035</v>
      </c>
      <c r="H25" s="76">
        <v>24</v>
      </c>
      <c r="I25" s="76" t="s">
        <v>12</v>
      </c>
    </row>
    <row r="26" spans="2:9" x14ac:dyDescent="0.25">
      <c r="B26" s="75">
        <v>43266</v>
      </c>
      <c r="C26" s="76" t="s">
        <v>24</v>
      </c>
      <c r="D26" s="76" t="s">
        <v>87</v>
      </c>
      <c r="E26" s="77">
        <v>43266</v>
      </c>
      <c r="F26" s="77">
        <v>43266.999988425923</v>
      </c>
      <c r="G26" s="84">
        <f t="shared" si="0"/>
        <v>0.99998842592322035</v>
      </c>
      <c r="H26" s="76">
        <v>24</v>
      </c>
      <c r="I26" s="76" t="s">
        <v>12</v>
      </c>
    </row>
    <row r="27" spans="2:9" x14ac:dyDescent="0.25">
      <c r="B27" s="75">
        <v>43267</v>
      </c>
      <c r="C27" s="76" t="s">
        <v>24</v>
      </c>
      <c r="D27" s="76" t="s">
        <v>87</v>
      </c>
      <c r="E27" s="77">
        <v>43267</v>
      </c>
      <c r="F27" s="77">
        <v>43267.791666666664</v>
      </c>
      <c r="G27" s="84">
        <f t="shared" si="0"/>
        <v>0.79166666666424135</v>
      </c>
      <c r="H27" s="76">
        <v>19</v>
      </c>
      <c r="I27" s="76" t="s">
        <v>12</v>
      </c>
    </row>
    <row r="28" spans="2:9" x14ac:dyDescent="0.25">
      <c r="B28" s="75">
        <v>43268</v>
      </c>
      <c r="C28" s="76" t="s">
        <v>24</v>
      </c>
      <c r="D28" s="76" t="s">
        <v>87</v>
      </c>
      <c r="E28" s="77">
        <v>43268.375</v>
      </c>
      <c r="F28" s="77">
        <v>43268.999988425923</v>
      </c>
      <c r="G28" s="84">
        <f t="shared" si="0"/>
        <v>0.62498842592322035</v>
      </c>
      <c r="H28" s="76">
        <v>15</v>
      </c>
      <c r="I28" s="76" t="s">
        <v>12</v>
      </c>
    </row>
    <row r="29" spans="2:9" x14ac:dyDescent="0.25">
      <c r="B29" s="75">
        <v>43269</v>
      </c>
      <c r="C29" s="76" t="s">
        <v>24</v>
      </c>
      <c r="D29" s="76" t="s">
        <v>87</v>
      </c>
      <c r="E29" s="77">
        <v>43269</v>
      </c>
      <c r="F29" s="77">
        <v>43269.999988425923</v>
      </c>
      <c r="G29" s="84">
        <f t="shared" si="0"/>
        <v>0.99998842592322035</v>
      </c>
      <c r="H29" s="76">
        <v>24</v>
      </c>
      <c r="I29" s="76" t="s">
        <v>12</v>
      </c>
    </row>
    <row r="30" spans="2:9" x14ac:dyDescent="0.25">
      <c r="B30" s="75">
        <v>43270</v>
      </c>
      <c r="C30" s="76" t="s">
        <v>24</v>
      </c>
      <c r="D30" s="76" t="s">
        <v>87</v>
      </c>
      <c r="E30" s="77">
        <v>43270</v>
      </c>
      <c r="F30" s="77">
        <v>43270.999988425923</v>
      </c>
      <c r="G30" s="84">
        <f t="shared" si="0"/>
        <v>0.99998842592322035</v>
      </c>
      <c r="H30" s="76">
        <v>24</v>
      </c>
      <c r="I30" s="76" t="s">
        <v>12</v>
      </c>
    </row>
    <row r="31" spans="2:9" x14ac:dyDescent="0.25">
      <c r="B31" s="75">
        <v>43271</v>
      </c>
      <c r="C31" s="76" t="s">
        <v>24</v>
      </c>
      <c r="D31" s="76" t="s">
        <v>87</v>
      </c>
      <c r="E31" s="77">
        <v>43271</v>
      </c>
      <c r="F31" s="77">
        <v>43271.736111111109</v>
      </c>
      <c r="G31" s="84">
        <f t="shared" si="0"/>
        <v>0.73611111110949423</v>
      </c>
      <c r="H31" s="76">
        <v>17.670000000000002</v>
      </c>
      <c r="I31" s="76" t="s">
        <v>12</v>
      </c>
    </row>
    <row r="32" spans="2:9" x14ac:dyDescent="0.25">
      <c r="B32" s="75">
        <v>43286</v>
      </c>
      <c r="C32" s="76" t="s">
        <v>24</v>
      </c>
      <c r="D32" s="76" t="s">
        <v>89</v>
      </c>
      <c r="E32" s="77">
        <v>43286.375</v>
      </c>
      <c r="F32" s="77">
        <v>43286.993055555555</v>
      </c>
      <c r="G32" s="84">
        <f t="shared" si="0"/>
        <v>0.61805555555474712</v>
      </c>
      <c r="H32" s="76">
        <v>14.83</v>
      </c>
      <c r="I32" s="76" t="s">
        <v>12</v>
      </c>
    </row>
    <row r="33" spans="2:9" x14ac:dyDescent="0.25">
      <c r="B33" s="75">
        <v>43287</v>
      </c>
      <c r="C33" s="76" t="s">
        <v>24</v>
      </c>
      <c r="D33" s="76" t="s">
        <v>89</v>
      </c>
      <c r="E33" s="77">
        <v>43287</v>
      </c>
      <c r="F33" s="77">
        <v>43287.777777777781</v>
      </c>
      <c r="G33" s="84">
        <f t="shared" si="0"/>
        <v>0.77777777778101154</v>
      </c>
      <c r="H33" s="76">
        <v>18.670000000000002</v>
      </c>
      <c r="I33" s="76" t="s">
        <v>12</v>
      </c>
    </row>
    <row r="34" spans="2:9" x14ac:dyDescent="0.25">
      <c r="B34" s="75">
        <v>43292</v>
      </c>
      <c r="C34" s="76" t="s">
        <v>24</v>
      </c>
      <c r="D34" s="76" t="s">
        <v>91</v>
      </c>
      <c r="E34" s="77">
        <v>43292.381944444445</v>
      </c>
      <c r="F34" s="77">
        <v>43292.420138888891</v>
      </c>
      <c r="G34" s="84">
        <f t="shared" si="0"/>
        <v>3.8194444445252884E-2</v>
      </c>
      <c r="H34" s="76">
        <v>0.92</v>
      </c>
      <c r="I34" s="76" t="s">
        <v>12</v>
      </c>
    </row>
    <row r="35" spans="2:9" x14ac:dyDescent="0.25">
      <c r="B35" s="75">
        <v>43295</v>
      </c>
      <c r="C35" s="76" t="s">
        <v>24</v>
      </c>
      <c r="D35" s="76" t="s">
        <v>91</v>
      </c>
      <c r="E35" s="77">
        <v>43295.513888888891</v>
      </c>
      <c r="F35" s="77">
        <v>43295.569444444445</v>
      </c>
      <c r="G35" s="84">
        <f t="shared" si="0"/>
        <v>5.5555555554747116E-2</v>
      </c>
      <c r="H35" s="76">
        <v>1.33</v>
      </c>
      <c r="I35" s="76" t="s">
        <v>12</v>
      </c>
    </row>
    <row r="36" spans="2:9" x14ac:dyDescent="0.25">
      <c r="B36" s="75">
        <v>43296</v>
      </c>
      <c r="C36" s="76" t="s">
        <v>24</v>
      </c>
      <c r="D36" s="76" t="s">
        <v>91</v>
      </c>
      <c r="E36" s="77">
        <v>43296.416666666664</v>
      </c>
      <c r="F36" s="77">
        <v>43296.527777777781</v>
      </c>
      <c r="G36" s="84">
        <f t="shared" si="0"/>
        <v>0.11111111111677019</v>
      </c>
      <c r="H36" s="76">
        <v>2.67</v>
      </c>
      <c r="I36" s="76" t="s">
        <v>12</v>
      </c>
    </row>
    <row r="37" spans="2:9" x14ac:dyDescent="0.25">
      <c r="B37" s="75">
        <v>43321</v>
      </c>
      <c r="C37" s="76" t="s">
        <v>9</v>
      </c>
      <c r="D37" s="76" t="s">
        <v>93</v>
      </c>
      <c r="E37" s="77">
        <v>43321.291666666664</v>
      </c>
      <c r="F37" s="77">
        <v>43321.4375</v>
      </c>
      <c r="G37" s="84">
        <f t="shared" si="0"/>
        <v>0.14583333333575865</v>
      </c>
      <c r="H37" s="76">
        <v>3.5</v>
      </c>
      <c r="I37" s="76" t="s">
        <v>17</v>
      </c>
    </row>
    <row r="38" spans="2:9" x14ac:dyDescent="0.25">
      <c r="B38" s="75">
        <v>43336</v>
      </c>
      <c r="C38" s="76" t="s">
        <v>24</v>
      </c>
      <c r="D38" s="76" t="s">
        <v>95</v>
      </c>
      <c r="E38" s="77">
        <v>43336.524305555555</v>
      </c>
      <c r="F38" s="77">
        <v>43337.684027777781</v>
      </c>
      <c r="G38" s="84">
        <f t="shared" si="0"/>
        <v>1.1597222222262644</v>
      </c>
      <c r="H38" s="76">
        <v>3.83</v>
      </c>
      <c r="I38" s="76" t="s">
        <v>12</v>
      </c>
    </row>
    <row r="39" spans="2:9" x14ac:dyDescent="0.25">
      <c r="B39" s="75">
        <v>43339</v>
      </c>
      <c r="C39" s="76" t="s">
        <v>97</v>
      </c>
      <c r="D39" s="76" t="s">
        <v>98</v>
      </c>
      <c r="E39" s="77">
        <v>43339.729166666664</v>
      </c>
      <c r="F39" s="77">
        <v>43339.770833333336</v>
      </c>
      <c r="G39" s="84">
        <f t="shared" si="0"/>
        <v>4.1666666671517305E-2</v>
      </c>
      <c r="H39" s="76">
        <v>1</v>
      </c>
      <c r="I39" s="76" t="s">
        <v>17</v>
      </c>
    </row>
    <row r="40" spans="2:9" x14ac:dyDescent="0.25">
      <c r="B40" s="75">
        <v>43375</v>
      </c>
      <c r="C40" s="76" t="s">
        <v>24</v>
      </c>
      <c r="D40" s="76" t="s">
        <v>100</v>
      </c>
      <c r="E40" s="77">
        <v>43375.767361111109</v>
      </c>
      <c r="F40" s="77">
        <v>43375.986111111109</v>
      </c>
      <c r="G40" s="84">
        <f t="shared" si="0"/>
        <v>0.21875</v>
      </c>
      <c r="H40" s="76">
        <v>5.25</v>
      </c>
      <c r="I40" s="76" t="s">
        <v>12</v>
      </c>
    </row>
    <row r="41" spans="2:9" x14ac:dyDescent="0.25">
      <c r="B41" s="75">
        <v>43379</v>
      </c>
      <c r="C41" s="76" t="s">
        <v>24</v>
      </c>
      <c r="D41" s="76" t="s">
        <v>100</v>
      </c>
      <c r="E41" s="77">
        <v>43379.333333333336</v>
      </c>
      <c r="F41" s="77">
        <v>43380.888888888891</v>
      </c>
      <c r="G41" s="84">
        <f t="shared" si="0"/>
        <v>1.5555555555547471</v>
      </c>
      <c r="H41" s="76">
        <v>13.33</v>
      </c>
      <c r="I41" s="76" t="s">
        <v>12</v>
      </c>
    </row>
    <row r="42" spans="2:9" x14ac:dyDescent="0.25">
      <c r="B42" s="75">
        <v>43383</v>
      </c>
      <c r="C42" s="76" t="s">
        <v>24</v>
      </c>
      <c r="D42" s="76" t="s">
        <v>103</v>
      </c>
      <c r="E42" s="77">
        <v>43383.65625</v>
      </c>
      <c r="F42" s="77">
        <v>43383.673611111109</v>
      </c>
      <c r="G42" s="84">
        <f t="shared" si="0"/>
        <v>1.7361111109494232E-2</v>
      </c>
      <c r="H42" s="76">
        <v>0.42</v>
      </c>
      <c r="I42" s="76" t="s">
        <v>12</v>
      </c>
    </row>
    <row r="43" spans="2:9" x14ac:dyDescent="0.25">
      <c r="B43" s="75">
        <v>43386</v>
      </c>
      <c r="C43" s="76" t="s">
        <v>24</v>
      </c>
      <c r="D43" s="76" t="s">
        <v>27</v>
      </c>
      <c r="E43" s="77">
        <v>43386.333333333336</v>
      </c>
      <c r="F43" s="77">
        <v>43386.913194444445</v>
      </c>
      <c r="G43" s="84">
        <f t="shared" si="0"/>
        <v>0.57986111110949423</v>
      </c>
      <c r="H43" s="76">
        <v>13.92</v>
      </c>
      <c r="I43" s="76" t="s">
        <v>12</v>
      </c>
    </row>
    <row r="44" spans="2:9" x14ac:dyDescent="0.25">
      <c r="B44" s="75">
        <v>43387</v>
      </c>
      <c r="C44" s="76" t="s">
        <v>9</v>
      </c>
      <c r="D44" s="76" t="s">
        <v>105</v>
      </c>
      <c r="E44" s="77">
        <v>43387.458333333336</v>
      </c>
      <c r="F44" s="77">
        <v>43387.614583333336</v>
      </c>
      <c r="G44" s="84">
        <f t="shared" si="0"/>
        <v>0.15625</v>
      </c>
      <c r="H44" s="76">
        <v>3.75</v>
      </c>
      <c r="I44" s="76" t="s">
        <v>12</v>
      </c>
    </row>
    <row r="45" spans="2:9" x14ac:dyDescent="0.25">
      <c r="B45" s="75">
        <v>43393</v>
      </c>
      <c r="C45" s="76" t="s">
        <v>24</v>
      </c>
      <c r="D45" s="76" t="s">
        <v>95</v>
      </c>
      <c r="E45" s="77">
        <v>43393.777777777781</v>
      </c>
      <c r="F45" s="77">
        <v>43393.958333333336</v>
      </c>
      <c r="G45" s="84">
        <f t="shared" si="0"/>
        <v>0.18055555555474712</v>
      </c>
      <c r="H45" s="76">
        <v>4.33</v>
      </c>
      <c r="I45" s="76" t="s">
        <v>12</v>
      </c>
    </row>
    <row r="46" spans="2:9" x14ac:dyDescent="0.25">
      <c r="B46" s="75">
        <v>43394</v>
      </c>
      <c r="C46" s="76" t="s">
        <v>24</v>
      </c>
      <c r="D46" s="76" t="s">
        <v>27</v>
      </c>
      <c r="E46" s="77">
        <v>43394</v>
      </c>
      <c r="F46" s="77">
        <v>43394.999988425923</v>
      </c>
      <c r="G46" s="84">
        <f t="shared" si="0"/>
        <v>0.99998842592322035</v>
      </c>
      <c r="H46" s="76">
        <v>24</v>
      </c>
      <c r="I46" s="76" t="s">
        <v>12</v>
      </c>
    </row>
    <row r="47" spans="2:9" x14ac:dyDescent="0.25">
      <c r="B47" s="75">
        <v>43395</v>
      </c>
      <c r="C47" s="76" t="s">
        <v>24</v>
      </c>
      <c r="D47" s="76" t="s">
        <v>27</v>
      </c>
      <c r="E47" s="77">
        <v>43395</v>
      </c>
      <c r="F47" s="77">
        <v>43395.236111111109</v>
      </c>
      <c r="G47" s="84">
        <f t="shared" si="0"/>
        <v>0.23611111110949423</v>
      </c>
      <c r="H47" s="76">
        <v>5.67</v>
      </c>
      <c r="I47" s="76" t="s">
        <v>12</v>
      </c>
    </row>
    <row r="48" spans="2:9" x14ac:dyDescent="0.25">
      <c r="B48" s="75">
        <v>43397</v>
      </c>
      <c r="C48" s="76" t="s">
        <v>24</v>
      </c>
      <c r="D48" s="76" t="s">
        <v>27</v>
      </c>
      <c r="E48" s="77">
        <v>43397.472222222219</v>
      </c>
      <c r="F48" s="77">
        <v>43397.625</v>
      </c>
      <c r="G48" s="84">
        <f>F48-E48</f>
        <v>0.15277777778101154</v>
      </c>
      <c r="H48" s="76">
        <v>3.67</v>
      </c>
      <c r="I48" s="76" t="s">
        <v>12</v>
      </c>
    </row>
    <row r="49" spans="2:9" x14ac:dyDescent="0.25">
      <c r="B49" s="75">
        <v>43400</v>
      </c>
      <c r="C49" s="76" t="s">
        <v>24</v>
      </c>
      <c r="D49" s="76" t="s">
        <v>107</v>
      </c>
      <c r="E49" s="77">
        <v>43400.625</v>
      </c>
      <c r="F49" s="77">
        <v>43400.708333333336</v>
      </c>
      <c r="G49" s="84">
        <f>F49-E49</f>
        <v>8.3333333335758653E-2</v>
      </c>
      <c r="H49" s="76">
        <v>2</v>
      </c>
      <c r="I49" s="76" t="s">
        <v>12</v>
      </c>
    </row>
    <row r="50" spans="2:9" x14ac:dyDescent="0.25">
      <c r="B50" s="75">
        <v>43400</v>
      </c>
      <c r="C50" s="76" t="s">
        <v>19</v>
      </c>
      <c r="D50" s="76" t="s">
        <v>109</v>
      </c>
      <c r="E50" s="77">
        <v>43400.708333333336</v>
      </c>
      <c r="F50" s="77">
        <v>43400.795138888891</v>
      </c>
      <c r="G50" s="84">
        <f>F50-E50</f>
        <v>8.6805555554747116E-2</v>
      </c>
      <c r="H50" s="76">
        <v>2.08</v>
      </c>
      <c r="I50" s="76" t="s">
        <v>17</v>
      </c>
    </row>
    <row r="51" spans="2:9" x14ac:dyDescent="0.25">
      <c r="B51" s="75">
        <v>43401</v>
      </c>
      <c r="C51" s="76" t="s">
        <v>24</v>
      </c>
      <c r="D51" s="76" t="s">
        <v>87</v>
      </c>
      <c r="E51" s="77">
        <v>43401.493055555555</v>
      </c>
      <c r="F51" s="77">
        <v>43401.96875</v>
      </c>
      <c r="G51" s="84">
        <f t="shared" si="0"/>
        <v>0.47569444444525288</v>
      </c>
      <c r="H51" s="76">
        <v>11.42</v>
      </c>
      <c r="I51" s="76" t="s">
        <v>12</v>
      </c>
    </row>
    <row r="52" spans="2:9" x14ac:dyDescent="0.25">
      <c r="B52" s="75">
        <v>43424</v>
      </c>
      <c r="C52" s="76" t="s">
        <v>70</v>
      </c>
      <c r="D52" s="76" t="s">
        <v>111</v>
      </c>
      <c r="E52" s="77">
        <v>43424.510416666664</v>
      </c>
      <c r="F52" s="77">
        <v>43424.604166666664</v>
      </c>
      <c r="G52" s="84">
        <f t="shared" si="0"/>
        <v>9.375E-2</v>
      </c>
      <c r="H52" s="76">
        <v>2.25</v>
      </c>
      <c r="I52" s="76" t="s">
        <v>50</v>
      </c>
    </row>
    <row r="53" spans="2:9" x14ac:dyDescent="0.25">
      <c r="B53" s="75">
        <v>43438</v>
      </c>
      <c r="C53" s="76" t="s">
        <v>9</v>
      </c>
      <c r="D53" s="76" t="s">
        <v>85</v>
      </c>
      <c r="E53" s="77">
        <v>43438.75</v>
      </c>
      <c r="F53" s="77">
        <v>43438.822916666664</v>
      </c>
      <c r="G53" s="84">
        <f t="shared" si="0"/>
        <v>7.2916666664241347E-2</v>
      </c>
      <c r="H53" s="76">
        <v>1.75</v>
      </c>
      <c r="I53" s="76" t="s">
        <v>12</v>
      </c>
    </row>
    <row r="54" spans="2:9" x14ac:dyDescent="0.25">
      <c r="B54" s="75">
        <v>43438</v>
      </c>
      <c r="C54" s="76" t="s">
        <v>24</v>
      </c>
      <c r="D54" s="76" t="s">
        <v>113</v>
      </c>
      <c r="E54" s="77">
        <v>43438.868055555555</v>
      </c>
      <c r="F54" s="77">
        <v>43438.902777777781</v>
      </c>
      <c r="G54" s="84">
        <f t="shared" si="0"/>
        <v>3.4722222226264421E-2</v>
      </c>
      <c r="H54" s="76">
        <v>0.83</v>
      </c>
      <c r="I54" s="76" t="s">
        <v>12</v>
      </c>
    </row>
    <row r="55" spans="2:9" x14ac:dyDescent="0.25">
      <c r="B55" s="75">
        <v>43440</v>
      </c>
      <c r="C55" s="76" t="s">
        <v>41</v>
      </c>
      <c r="D55" s="76" t="s">
        <v>115</v>
      </c>
      <c r="E55" s="77">
        <v>43440.597222222219</v>
      </c>
      <c r="F55" s="77">
        <v>43440.694444444445</v>
      </c>
      <c r="G55" s="84">
        <f t="shared" si="0"/>
        <v>9.7222222226264421E-2</v>
      </c>
      <c r="H55" s="76">
        <v>2.34</v>
      </c>
      <c r="I55" s="76" t="s">
        <v>17</v>
      </c>
    </row>
    <row r="56" spans="2:9" x14ac:dyDescent="0.25">
      <c r="B56" s="75">
        <v>43442</v>
      </c>
      <c r="C56" s="76" t="s">
        <v>24</v>
      </c>
      <c r="D56" s="76" t="s">
        <v>117</v>
      </c>
      <c r="E56" s="77">
        <v>43442.923611111109</v>
      </c>
      <c r="F56" s="77">
        <v>43442.993055555555</v>
      </c>
      <c r="G56" s="84">
        <f t="shared" si="0"/>
        <v>6.9444444445252884E-2</v>
      </c>
      <c r="H56" s="76">
        <v>1.6</v>
      </c>
      <c r="I56" s="76" t="s">
        <v>50</v>
      </c>
    </row>
    <row r="57" spans="2:9" x14ac:dyDescent="0.25">
      <c r="B57" s="75">
        <v>43443</v>
      </c>
      <c r="C57" s="76" t="s">
        <v>24</v>
      </c>
      <c r="D57" s="76" t="s">
        <v>117</v>
      </c>
      <c r="E57" s="77">
        <v>43443</v>
      </c>
      <c r="F57" s="77">
        <v>43443.291666666664</v>
      </c>
      <c r="G57" s="84">
        <f t="shared" si="0"/>
        <v>0.29166666666424135</v>
      </c>
      <c r="H57" s="76">
        <v>7</v>
      </c>
      <c r="I57" s="76" t="s">
        <v>50</v>
      </c>
    </row>
    <row r="58" spans="2:9" x14ac:dyDescent="0.25">
      <c r="B58" s="75">
        <v>43446</v>
      </c>
      <c r="C58" s="76" t="s">
        <v>24</v>
      </c>
      <c r="D58" s="76" t="s">
        <v>27</v>
      </c>
      <c r="E58" s="77">
        <v>43446.625</v>
      </c>
      <c r="F58" s="77">
        <v>43446.708333333336</v>
      </c>
      <c r="G58" s="84">
        <f t="shared" si="0"/>
        <v>8.3333333335758653E-2</v>
      </c>
      <c r="H58" s="76">
        <v>2</v>
      </c>
      <c r="I58" s="76" t="s">
        <v>12</v>
      </c>
    </row>
    <row r="59" spans="2:9" x14ac:dyDescent="0.25">
      <c r="B59" s="75">
        <v>43449</v>
      </c>
      <c r="C59" s="76" t="s">
        <v>24</v>
      </c>
      <c r="D59" s="76" t="s">
        <v>27</v>
      </c>
      <c r="E59" s="77">
        <v>43449.451388888891</v>
      </c>
      <c r="F59" s="77">
        <v>43449.65625</v>
      </c>
      <c r="G59" s="84">
        <f t="shared" si="0"/>
        <v>0.20486111110949423</v>
      </c>
      <c r="H59" s="76">
        <v>4.92</v>
      </c>
      <c r="I59" s="76" t="s">
        <v>12</v>
      </c>
    </row>
    <row r="60" spans="2:9" x14ac:dyDescent="0.25">
      <c r="B60" s="75">
        <v>43456</v>
      </c>
      <c r="C60" s="76" t="s">
        <v>24</v>
      </c>
      <c r="D60" s="76" t="s">
        <v>27</v>
      </c>
      <c r="E60" s="77">
        <v>43456.472222222219</v>
      </c>
      <c r="F60" s="77">
        <v>43456.694444444445</v>
      </c>
      <c r="G60" s="84">
        <f t="shared" si="0"/>
        <v>0.22222222222626442</v>
      </c>
      <c r="H60" s="76">
        <v>5.34</v>
      </c>
      <c r="I60" s="76" t="s">
        <v>12</v>
      </c>
    </row>
    <row r="61" spans="2:9" x14ac:dyDescent="0.25">
      <c r="B61" s="75">
        <v>43456</v>
      </c>
      <c r="C61" s="76" t="s">
        <v>41</v>
      </c>
      <c r="D61" s="76" t="s">
        <v>119</v>
      </c>
      <c r="E61" s="77">
        <v>43456.888888888891</v>
      </c>
      <c r="F61" s="77">
        <v>43456.958333333336</v>
      </c>
      <c r="G61" s="84">
        <f t="shared" si="0"/>
        <v>6.9444444445252884E-2</v>
      </c>
      <c r="H61" s="76">
        <v>1.67</v>
      </c>
      <c r="I61" s="76" t="s">
        <v>17</v>
      </c>
    </row>
    <row r="62" spans="2:9" ht="15.75" thickBot="1" x14ac:dyDescent="0.3">
      <c r="B62" s="80">
        <v>43459</v>
      </c>
      <c r="C62" s="81" t="s">
        <v>58</v>
      </c>
      <c r="D62" s="81" t="s">
        <v>59</v>
      </c>
      <c r="E62" s="77">
        <v>43459.253472222219</v>
      </c>
      <c r="F62" s="77">
        <v>43459.34375</v>
      </c>
      <c r="G62" s="85">
        <f t="shared" si="0"/>
        <v>9.0277777781011537E-2</v>
      </c>
      <c r="H62" s="81">
        <v>2.17</v>
      </c>
      <c r="I62" s="8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35"/>
  <sheetViews>
    <sheetView topLeftCell="A13" workbookViewId="0">
      <selection activeCell="E35" sqref="E35"/>
    </sheetView>
  </sheetViews>
  <sheetFormatPr defaultRowHeight="15" x14ac:dyDescent="0.25"/>
  <cols>
    <col min="3" max="3" width="13.5703125" customWidth="1"/>
    <col min="4" max="4" width="27.7109375" customWidth="1"/>
    <col min="5" max="5" width="38.7109375" customWidth="1"/>
    <col min="6" max="6" width="20" customWidth="1"/>
    <col min="7" max="7" width="19.140625" customWidth="1"/>
    <col min="8" max="8" width="12.28515625" customWidth="1"/>
    <col min="9" max="9" width="16.7109375" customWidth="1"/>
    <col min="10" max="10" width="17.85546875" customWidth="1"/>
    <col min="11" max="11" width="18.28515625" customWidth="1"/>
    <col min="12" max="12" width="36.5703125" customWidth="1"/>
  </cols>
  <sheetData>
    <row r="1" spans="2:12" ht="23.25" x14ac:dyDescent="0.35">
      <c r="E1" s="14" t="s">
        <v>258</v>
      </c>
      <c r="F1" s="14"/>
      <c r="G1" s="14"/>
      <c r="H1" s="14"/>
    </row>
    <row r="2" spans="2:12" ht="15.75" thickBot="1" x14ac:dyDescent="0.3"/>
    <row r="3" spans="2:12" ht="15.75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3" t="s">
        <v>211</v>
      </c>
      <c r="G3" s="13" t="s">
        <v>217</v>
      </c>
      <c r="H3" s="13" t="s">
        <v>218</v>
      </c>
      <c r="I3" s="13" t="s">
        <v>4</v>
      </c>
      <c r="J3" s="13" t="s">
        <v>5</v>
      </c>
      <c r="K3" s="16" t="s">
        <v>6</v>
      </c>
      <c r="L3" s="22" t="s">
        <v>7</v>
      </c>
    </row>
    <row r="4" spans="2:12" x14ac:dyDescent="0.25">
      <c r="B4" s="142" t="s">
        <v>8</v>
      </c>
      <c r="C4" s="46">
        <v>43474</v>
      </c>
      <c r="D4" s="7" t="s">
        <v>24</v>
      </c>
      <c r="E4" s="7" t="s">
        <v>91</v>
      </c>
      <c r="F4" s="39">
        <v>43474.604166666664</v>
      </c>
      <c r="G4" s="39">
        <v>43474.708333333336</v>
      </c>
      <c r="H4" s="50">
        <f t="shared" ref="H4:H35" si="0">G4-F4</f>
        <v>0.10416666667151731</v>
      </c>
      <c r="I4" s="7">
        <v>2.5</v>
      </c>
      <c r="J4" s="7" t="s">
        <v>16</v>
      </c>
      <c r="K4" s="21" t="s">
        <v>12</v>
      </c>
      <c r="L4" s="2" t="s">
        <v>92</v>
      </c>
    </row>
    <row r="5" spans="2:12" x14ac:dyDescent="0.25">
      <c r="B5" s="144"/>
      <c r="C5" s="44">
        <v>43475</v>
      </c>
      <c r="D5" s="3" t="s">
        <v>24</v>
      </c>
      <c r="E5" s="3" t="s">
        <v>123</v>
      </c>
      <c r="F5" s="39">
        <v>43475.604166666664</v>
      </c>
      <c r="G5" s="39">
        <v>43475.666666666664</v>
      </c>
      <c r="H5" s="50">
        <f t="shared" si="0"/>
        <v>6.25E-2</v>
      </c>
      <c r="I5" s="3">
        <v>1.5</v>
      </c>
      <c r="J5" s="3" t="s">
        <v>11</v>
      </c>
      <c r="K5" s="19" t="s">
        <v>12</v>
      </c>
      <c r="L5" s="4" t="s">
        <v>26</v>
      </c>
    </row>
    <row r="6" spans="2:12" x14ac:dyDescent="0.25">
      <c r="B6" s="144"/>
      <c r="C6" s="44">
        <v>43479</v>
      </c>
      <c r="D6" s="3" t="s">
        <v>24</v>
      </c>
      <c r="E6" s="3" t="s">
        <v>124</v>
      </c>
      <c r="F6" s="39">
        <v>43479.708333333336</v>
      </c>
      <c r="G6" s="39">
        <v>43479.999988425923</v>
      </c>
      <c r="H6" s="50">
        <f t="shared" si="0"/>
        <v>0.2916550925874617</v>
      </c>
      <c r="I6" s="3">
        <v>7</v>
      </c>
      <c r="J6" s="3" t="s">
        <v>16</v>
      </c>
      <c r="K6" s="19" t="s">
        <v>12</v>
      </c>
      <c r="L6" s="4" t="s">
        <v>125</v>
      </c>
    </row>
    <row r="7" spans="2:12" x14ac:dyDescent="0.25">
      <c r="B7" s="144"/>
      <c r="C7" s="44">
        <v>43480</v>
      </c>
      <c r="D7" s="3" t="s">
        <v>24</v>
      </c>
      <c r="E7" s="3" t="s">
        <v>124</v>
      </c>
      <c r="F7" s="39">
        <v>43480</v>
      </c>
      <c r="G7" s="39">
        <v>43480.1875</v>
      </c>
      <c r="H7" s="50">
        <f t="shared" si="0"/>
        <v>0.1875</v>
      </c>
      <c r="I7" s="3">
        <v>4.5</v>
      </c>
      <c r="J7" s="3" t="s">
        <v>16</v>
      </c>
      <c r="K7" s="19" t="s">
        <v>12</v>
      </c>
      <c r="L7" s="4" t="s">
        <v>125</v>
      </c>
    </row>
    <row r="8" spans="2:12" ht="15.75" thickBot="1" x14ac:dyDescent="0.3">
      <c r="B8" s="143"/>
      <c r="C8" s="51">
        <v>43482</v>
      </c>
      <c r="D8" s="15" t="s">
        <v>24</v>
      </c>
      <c r="E8" s="15" t="s">
        <v>124</v>
      </c>
      <c r="F8" s="39">
        <v>43482.454861111109</v>
      </c>
      <c r="G8" s="39">
        <v>43482.576388888891</v>
      </c>
      <c r="H8" s="50">
        <f t="shared" si="0"/>
        <v>0.12152777778101154</v>
      </c>
      <c r="I8" s="15">
        <v>2.92</v>
      </c>
      <c r="J8" s="15" t="s">
        <v>16</v>
      </c>
      <c r="K8" s="23" t="s">
        <v>12</v>
      </c>
      <c r="L8" s="6" t="s">
        <v>126</v>
      </c>
    </row>
    <row r="9" spans="2:12" x14ac:dyDescent="0.25">
      <c r="B9" s="142" t="s">
        <v>127</v>
      </c>
      <c r="C9" s="43">
        <v>43498</v>
      </c>
      <c r="D9" s="1" t="s">
        <v>128</v>
      </c>
      <c r="E9" s="1" t="s">
        <v>129</v>
      </c>
      <c r="F9" s="39">
        <v>43498.607638888891</v>
      </c>
      <c r="G9" s="39">
        <v>43498.663194444445</v>
      </c>
      <c r="H9" s="50">
        <f t="shared" si="0"/>
        <v>5.5555555554747116E-2</v>
      </c>
      <c r="I9" s="1">
        <v>1.33</v>
      </c>
      <c r="J9" s="1" t="s">
        <v>16</v>
      </c>
      <c r="K9" s="18" t="s">
        <v>12</v>
      </c>
      <c r="L9" s="2" t="s">
        <v>130</v>
      </c>
    </row>
    <row r="10" spans="2:12" x14ac:dyDescent="0.25">
      <c r="B10" s="144"/>
      <c r="C10" s="44">
        <v>43499</v>
      </c>
      <c r="D10" s="3" t="s">
        <v>41</v>
      </c>
      <c r="E10" s="3" t="s">
        <v>131</v>
      </c>
      <c r="F10" s="39">
        <v>43499.451388888891</v>
      </c>
      <c r="G10" s="39">
        <v>43499.826388888891</v>
      </c>
      <c r="H10" s="50">
        <f t="shared" si="0"/>
        <v>0.375</v>
      </c>
      <c r="I10" s="3">
        <v>9</v>
      </c>
      <c r="J10" s="3" t="s">
        <v>16</v>
      </c>
      <c r="K10" s="19" t="s">
        <v>12</v>
      </c>
      <c r="L10" s="4" t="s">
        <v>132</v>
      </c>
    </row>
    <row r="11" spans="2:12" ht="15.75" thickBot="1" x14ac:dyDescent="0.3">
      <c r="B11" s="143"/>
      <c r="C11" s="45">
        <v>43503</v>
      </c>
      <c r="D11" s="5" t="s">
        <v>9</v>
      </c>
      <c r="E11" s="5" t="s">
        <v>133</v>
      </c>
      <c r="F11" s="39">
        <v>43503.208333333336</v>
      </c>
      <c r="G11" s="39">
        <v>43503.260416666664</v>
      </c>
      <c r="H11" s="50">
        <f t="shared" si="0"/>
        <v>5.2083333328482695E-2</v>
      </c>
      <c r="I11" s="5">
        <v>1.25</v>
      </c>
      <c r="J11" s="5" t="s">
        <v>16</v>
      </c>
      <c r="K11" s="20" t="s">
        <v>17</v>
      </c>
      <c r="L11" s="6" t="s">
        <v>134</v>
      </c>
    </row>
    <row r="12" spans="2:12" ht="15.75" thickBot="1" x14ac:dyDescent="0.3">
      <c r="B12" s="11" t="s">
        <v>14</v>
      </c>
      <c r="C12" s="42">
        <v>43534</v>
      </c>
      <c r="D12" s="8" t="s">
        <v>24</v>
      </c>
      <c r="E12" s="8" t="s">
        <v>91</v>
      </c>
      <c r="F12" s="39">
        <v>43534.493055555555</v>
      </c>
      <c r="G12" s="39">
        <v>43534.5625</v>
      </c>
      <c r="H12" s="50">
        <f t="shared" si="0"/>
        <v>6.9444444445252884E-2</v>
      </c>
      <c r="I12" s="8">
        <v>1.67</v>
      </c>
      <c r="J12" s="8" t="s">
        <v>16</v>
      </c>
      <c r="K12" s="17" t="s">
        <v>12</v>
      </c>
      <c r="L12" s="9" t="s">
        <v>92</v>
      </c>
    </row>
    <row r="13" spans="2:12" x14ac:dyDescent="0.25">
      <c r="B13" s="142" t="s">
        <v>80</v>
      </c>
      <c r="C13" s="43">
        <v>43574</v>
      </c>
      <c r="D13" s="1" t="s">
        <v>24</v>
      </c>
      <c r="E13" s="1" t="s">
        <v>135</v>
      </c>
      <c r="F13" s="39">
        <v>43574.138888888891</v>
      </c>
      <c r="G13" s="39">
        <v>43574.291666666664</v>
      </c>
      <c r="H13" s="50">
        <f t="shared" si="0"/>
        <v>0.15277777777373558</v>
      </c>
      <c r="I13" s="1">
        <v>3.67</v>
      </c>
      <c r="J13" s="1" t="s">
        <v>16</v>
      </c>
      <c r="K13" s="18" t="s">
        <v>12</v>
      </c>
      <c r="L13" s="2" t="s">
        <v>136</v>
      </c>
    </row>
    <row r="14" spans="2:12" x14ac:dyDescent="0.25">
      <c r="B14" s="144"/>
      <c r="C14" s="44">
        <v>43576</v>
      </c>
      <c r="D14" s="3" t="s">
        <v>24</v>
      </c>
      <c r="E14" s="3" t="s">
        <v>135</v>
      </c>
      <c r="F14" s="39">
        <v>43576.458333333336</v>
      </c>
      <c r="G14" s="39">
        <v>43576.999988425923</v>
      </c>
      <c r="H14" s="50">
        <f t="shared" si="0"/>
        <v>0.5416550925874617</v>
      </c>
      <c r="I14" s="3">
        <v>13</v>
      </c>
      <c r="J14" s="3" t="s">
        <v>16</v>
      </c>
      <c r="K14" s="19" t="s">
        <v>12</v>
      </c>
      <c r="L14" s="4" t="s">
        <v>136</v>
      </c>
    </row>
    <row r="15" spans="2:12" x14ac:dyDescent="0.25">
      <c r="B15" s="144"/>
      <c r="C15" s="44">
        <v>43577</v>
      </c>
      <c r="D15" s="3" t="s">
        <v>24</v>
      </c>
      <c r="E15" s="3" t="s">
        <v>135</v>
      </c>
      <c r="F15" s="39">
        <v>43577</v>
      </c>
      <c r="G15" s="39">
        <v>43577.208333333336</v>
      </c>
      <c r="H15" s="50">
        <f t="shared" si="0"/>
        <v>0.20833333333575865</v>
      </c>
      <c r="I15" s="3">
        <v>5</v>
      </c>
      <c r="J15" s="3" t="s">
        <v>16</v>
      </c>
      <c r="K15" s="19" t="s">
        <v>12</v>
      </c>
      <c r="L15" s="4" t="s">
        <v>136</v>
      </c>
    </row>
    <row r="16" spans="2:12" x14ac:dyDescent="0.25">
      <c r="B16" s="144"/>
      <c r="C16" s="44">
        <v>43581</v>
      </c>
      <c r="D16" s="3" t="s">
        <v>9</v>
      </c>
      <c r="E16" s="3" t="s">
        <v>137</v>
      </c>
      <c r="F16" s="39">
        <v>43581.138888888891</v>
      </c>
      <c r="G16" s="39">
        <v>43581.479166666664</v>
      </c>
      <c r="H16" s="50">
        <f t="shared" si="0"/>
        <v>0.34027777777373558</v>
      </c>
      <c r="I16" s="3">
        <v>8.17</v>
      </c>
      <c r="J16" s="3" t="s">
        <v>16</v>
      </c>
      <c r="K16" s="19" t="s">
        <v>12</v>
      </c>
      <c r="L16" s="4" t="s">
        <v>138</v>
      </c>
    </row>
    <row r="17" spans="2:12" x14ac:dyDescent="0.25">
      <c r="B17" s="144"/>
      <c r="C17" s="44">
        <v>43583</v>
      </c>
      <c r="D17" s="3" t="s">
        <v>19</v>
      </c>
      <c r="E17" s="3" t="s">
        <v>139</v>
      </c>
      <c r="F17" s="39">
        <v>43583.402777777781</v>
      </c>
      <c r="G17" s="39">
        <v>43583.659722222219</v>
      </c>
      <c r="H17" s="50">
        <f t="shared" si="0"/>
        <v>0.25694444443797693</v>
      </c>
      <c r="I17" s="3">
        <v>6.17</v>
      </c>
      <c r="J17" s="3" t="s">
        <v>11</v>
      </c>
      <c r="K17" s="19" t="s">
        <v>50</v>
      </c>
      <c r="L17" s="4" t="s">
        <v>140</v>
      </c>
    </row>
    <row r="18" spans="2:12" ht="15.75" thickBot="1" x14ac:dyDescent="0.3">
      <c r="B18" s="143"/>
      <c r="C18" s="45">
        <v>43585</v>
      </c>
      <c r="D18" s="5" t="s">
        <v>9</v>
      </c>
      <c r="E18" s="5" t="s">
        <v>137</v>
      </c>
      <c r="F18" s="39">
        <v>43585.5</v>
      </c>
      <c r="G18" s="39">
        <v>43585.642361111109</v>
      </c>
      <c r="H18" s="50">
        <f t="shared" si="0"/>
        <v>0.14236111110949423</v>
      </c>
      <c r="I18" s="5">
        <v>3.42</v>
      </c>
      <c r="J18" s="5" t="s">
        <v>16</v>
      </c>
      <c r="K18" s="20" t="s">
        <v>12</v>
      </c>
      <c r="L18" s="6" t="s">
        <v>138</v>
      </c>
    </row>
    <row r="19" spans="2:12" x14ac:dyDescent="0.25">
      <c r="B19" s="142" t="s">
        <v>40</v>
      </c>
      <c r="C19" s="43">
        <v>43647</v>
      </c>
      <c r="D19" s="1" t="s">
        <v>9</v>
      </c>
      <c r="E19" s="1" t="s">
        <v>129</v>
      </c>
      <c r="F19" s="39">
        <v>43647.305555555555</v>
      </c>
      <c r="G19" s="39">
        <v>43647.416666666664</v>
      </c>
      <c r="H19" s="50">
        <f t="shared" si="0"/>
        <v>0.11111111110949423</v>
      </c>
      <c r="I19" s="1">
        <v>2.67</v>
      </c>
      <c r="J19" s="1" t="s">
        <v>16</v>
      </c>
      <c r="K19" s="18" t="s">
        <v>12</v>
      </c>
      <c r="L19" s="2" t="s">
        <v>130</v>
      </c>
    </row>
    <row r="20" spans="2:12" x14ac:dyDescent="0.25">
      <c r="B20" s="144"/>
      <c r="C20" s="44">
        <v>43660</v>
      </c>
      <c r="D20" s="3" t="s">
        <v>32</v>
      </c>
      <c r="E20" s="3" t="s">
        <v>141</v>
      </c>
      <c r="F20" s="39">
        <v>43660.864583333336</v>
      </c>
      <c r="G20" s="39">
        <v>43660.878472222219</v>
      </c>
      <c r="H20" s="50">
        <f t="shared" si="0"/>
        <v>1.3888888883229811E-2</v>
      </c>
      <c r="I20" s="3">
        <v>0.33</v>
      </c>
      <c r="J20" s="3" t="s">
        <v>16</v>
      </c>
      <c r="K20" s="19" t="s">
        <v>12</v>
      </c>
      <c r="L20" s="4" t="s">
        <v>142</v>
      </c>
    </row>
    <row r="21" spans="2:12" x14ac:dyDescent="0.25">
      <c r="B21" s="144"/>
      <c r="C21" s="44">
        <v>43662</v>
      </c>
      <c r="D21" s="3" t="s">
        <v>9</v>
      </c>
      <c r="E21" s="3" t="s">
        <v>143</v>
      </c>
      <c r="F21" s="39">
        <v>43662.774305555555</v>
      </c>
      <c r="G21" s="39">
        <v>43662.802083333336</v>
      </c>
      <c r="H21" s="50">
        <f t="shared" si="0"/>
        <v>2.7777777781011537E-2</v>
      </c>
      <c r="I21" s="3">
        <v>0.67</v>
      </c>
      <c r="J21" s="3" t="s">
        <v>16</v>
      </c>
      <c r="K21" s="19" t="s">
        <v>12</v>
      </c>
      <c r="L21" s="4" t="s">
        <v>144</v>
      </c>
    </row>
    <row r="22" spans="2:12" x14ac:dyDescent="0.25">
      <c r="B22" s="144"/>
      <c r="C22" s="44">
        <v>43667</v>
      </c>
      <c r="D22" s="3" t="s">
        <v>9</v>
      </c>
      <c r="E22" s="3" t="s">
        <v>145</v>
      </c>
      <c r="F22" s="39">
        <v>43667.375</v>
      </c>
      <c r="G22" s="39">
        <v>43667.5625</v>
      </c>
      <c r="H22" s="50">
        <f t="shared" si="0"/>
        <v>0.1875</v>
      </c>
      <c r="I22" s="3">
        <v>4.5</v>
      </c>
      <c r="J22" s="3" t="s">
        <v>16</v>
      </c>
      <c r="K22" s="19" t="s">
        <v>12</v>
      </c>
      <c r="L22" s="4" t="s">
        <v>146</v>
      </c>
    </row>
    <row r="23" spans="2:12" ht="15.75" thickBot="1" x14ac:dyDescent="0.3">
      <c r="B23" s="143"/>
      <c r="C23" s="45">
        <v>43674</v>
      </c>
      <c r="D23" s="5" t="s">
        <v>32</v>
      </c>
      <c r="E23" s="5" t="s">
        <v>147</v>
      </c>
      <c r="F23" s="39">
        <v>43674.881944444445</v>
      </c>
      <c r="G23" s="39">
        <v>43674.996527777781</v>
      </c>
      <c r="H23" s="50">
        <f t="shared" si="0"/>
        <v>0.11458333333575865</v>
      </c>
      <c r="I23" s="5">
        <v>2.75</v>
      </c>
      <c r="J23" s="5" t="s">
        <v>16</v>
      </c>
      <c r="K23" s="20" t="s">
        <v>50</v>
      </c>
      <c r="L23" s="6" t="s">
        <v>79</v>
      </c>
    </row>
    <row r="24" spans="2:12" ht="15.75" thickBot="1" x14ac:dyDescent="0.3">
      <c r="B24" s="47"/>
      <c r="C24" s="45">
        <v>43675</v>
      </c>
      <c r="D24" s="5" t="s">
        <v>32</v>
      </c>
      <c r="E24" s="5" t="s">
        <v>147</v>
      </c>
      <c r="F24" s="39">
        <v>43675</v>
      </c>
      <c r="G24" s="39">
        <v>43675.125</v>
      </c>
      <c r="H24" s="50">
        <f>G24-F24</f>
        <v>0.125</v>
      </c>
      <c r="I24" s="5">
        <v>3</v>
      </c>
      <c r="J24" s="5" t="s">
        <v>16</v>
      </c>
      <c r="K24" s="20" t="s">
        <v>50</v>
      </c>
      <c r="L24" s="6" t="s">
        <v>79</v>
      </c>
    </row>
    <row r="25" spans="2:12" x14ac:dyDescent="0.25">
      <c r="B25" s="142" t="s">
        <v>44</v>
      </c>
      <c r="C25" s="43">
        <v>43697</v>
      </c>
      <c r="D25" s="1" t="s">
        <v>24</v>
      </c>
      <c r="E25" s="1" t="s">
        <v>148</v>
      </c>
      <c r="F25" s="39">
        <v>43697.625</v>
      </c>
      <c r="G25" s="39">
        <v>43697.999988425923</v>
      </c>
      <c r="H25" s="50">
        <f t="shared" si="0"/>
        <v>0.37498842592322035</v>
      </c>
      <c r="I25" s="1">
        <v>9</v>
      </c>
      <c r="J25" s="1" t="s">
        <v>16</v>
      </c>
      <c r="K25" s="18" t="s">
        <v>17</v>
      </c>
      <c r="L25" s="2" t="s">
        <v>149</v>
      </c>
    </row>
    <row r="26" spans="2:12" ht="15.75" thickBot="1" x14ac:dyDescent="0.3">
      <c r="B26" s="143"/>
      <c r="C26" s="45">
        <v>43698</v>
      </c>
      <c r="D26" s="5" t="s">
        <v>24</v>
      </c>
      <c r="E26" s="5" t="s">
        <v>148</v>
      </c>
      <c r="F26" s="39">
        <v>43698</v>
      </c>
      <c r="G26" s="39">
        <v>43698.9375</v>
      </c>
      <c r="H26" s="50">
        <f t="shared" si="0"/>
        <v>0.9375</v>
      </c>
      <c r="I26" s="5">
        <v>22.5</v>
      </c>
      <c r="J26" s="5" t="s">
        <v>16</v>
      </c>
      <c r="K26" s="20" t="s">
        <v>17</v>
      </c>
      <c r="L26" s="6" t="s">
        <v>149</v>
      </c>
    </row>
    <row r="27" spans="2:12" x14ac:dyDescent="0.25">
      <c r="B27" s="140" t="s">
        <v>51</v>
      </c>
      <c r="C27" s="43">
        <v>43725</v>
      </c>
      <c r="D27" s="1" t="s">
        <v>150</v>
      </c>
      <c r="E27" s="1" t="s">
        <v>85</v>
      </c>
      <c r="F27" s="39">
        <v>43725.666666666664</v>
      </c>
      <c r="G27" s="39">
        <v>43725.711805555555</v>
      </c>
      <c r="H27" s="50">
        <f t="shared" si="0"/>
        <v>4.5138888890505768E-2</v>
      </c>
      <c r="I27" s="1">
        <v>1.08</v>
      </c>
      <c r="J27" s="1" t="s">
        <v>16</v>
      </c>
      <c r="K27" s="18" t="s">
        <v>12</v>
      </c>
      <c r="L27" s="2" t="s">
        <v>66</v>
      </c>
    </row>
    <row r="28" spans="2:12" x14ac:dyDescent="0.25">
      <c r="B28" s="151"/>
      <c r="C28" s="44">
        <v>43730</v>
      </c>
      <c r="D28" s="3" t="s">
        <v>24</v>
      </c>
      <c r="E28" s="3" t="s">
        <v>151</v>
      </c>
      <c r="F28" s="39">
        <v>43730.465277777781</v>
      </c>
      <c r="G28" s="39">
        <v>43730.524305555555</v>
      </c>
      <c r="H28" s="50">
        <f t="shared" si="0"/>
        <v>5.9027777773735579E-2</v>
      </c>
      <c r="I28" s="3">
        <v>1.42</v>
      </c>
      <c r="J28" s="3" t="s">
        <v>16</v>
      </c>
      <c r="K28" s="19" t="s">
        <v>12</v>
      </c>
      <c r="L28" s="4" t="s">
        <v>152</v>
      </c>
    </row>
    <row r="29" spans="2:12" x14ac:dyDescent="0.25">
      <c r="B29" s="151"/>
      <c r="C29" s="44">
        <v>43734</v>
      </c>
      <c r="D29" s="3" t="s">
        <v>24</v>
      </c>
      <c r="E29" s="3" t="s">
        <v>153</v>
      </c>
      <c r="F29" s="39">
        <v>43734.371527777781</v>
      </c>
      <c r="G29" s="39">
        <v>43734.402777777781</v>
      </c>
      <c r="H29" s="50">
        <f t="shared" si="0"/>
        <v>3.125E-2</v>
      </c>
      <c r="I29" s="3">
        <v>0.75</v>
      </c>
      <c r="J29" s="3" t="s">
        <v>16</v>
      </c>
      <c r="K29" s="19" t="s">
        <v>12</v>
      </c>
      <c r="L29" s="4" t="s">
        <v>142</v>
      </c>
    </row>
    <row r="30" spans="2:12" ht="15.75" thickBot="1" x14ac:dyDescent="0.3">
      <c r="B30" s="141"/>
      <c r="C30" s="45">
        <v>43735</v>
      </c>
      <c r="D30" s="5" t="s">
        <v>9</v>
      </c>
      <c r="E30" s="5" t="s">
        <v>154</v>
      </c>
      <c r="F30" s="39">
        <v>43735.444444444445</v>
      </c>
      <c r="G30" s="39">
        <v>43735.503472222219</v>
      </c>
      <c r="H30" s="50">
        <f t="shared" si="0"/>
        <v>5.9027777773735579E-2</v>
      </c>
      <c r="I30" s="5">
        <v>1.42</v>
      </c>
      <c r="J30" s="5" t="s">
        <v>16</v>
      </c>
      <c r="K30" s="20" t="s">
        <v>12</v>
      </c>
      <c r="L30" s="6" t="s">
        <v>155</v>
      </c>
    </row>
    <row r="31" spans="2:12" ht="15.75" thickBot="1" x14ac:dyDescent="0.3">
      <c r="B31" s="10" t="s">
        <v>53</v>
      </c>
      <c r="C31" s="42">
        <v>43757</v>
      </c>
      <c r="D31" s="8" t="s">
        <v>32</v>
      </c>
      <c r="E31" s="8" t="s">
        <v>147</v>
      </c>
      <c r="F31" s="39">
        <v>43757.763888888891</v>
      </c>
      <c r="G31" s="39">
        <v>43757.826388888891</v>
      </c>
      <c r="H31" s="50">
        <f t="shared" si="0"/>
        <v>6.25E-2</v>
      </c>
      <c r="I31" s="8">
        <v>1.5</v>
      </c>
      <c r="J31" s="8" t="s">
        <v>16</v>
      </c>
      <c r="K31" s="17" t="s">
        <v>12</v>
      </c>
      <c r="L31" s="9" t="s">
        <v>79</v>
      </c>
    </row>
    <row r="32" spans="2:12" ht="15.75" thickBot="1" x14ac:dyDescent="0.3">
      <c r="B32" s="10" t="s">
        <v>56</v>
      </c>
      <c r="C32" s="42">
        <v>43770</v>
      </c>
      <c r="D32" s="8" t="s">
        <v>9</v>
      </c>
      <c r="E32" s="8" t="s">
        <v>156</v>
      </c>
      <c r="F32" s="39">
        <v>43770.361111111109</v>
      </c>
      <c r="G32" s="39">
        <v>43770.493055555555</v>
      </c>
      <c r="H32" s="50">
        <f t="shared" si="0"/>
        <v>0.13194444444525288</v>
      </c>
      <c r="I32" s="8">
        <v>3.17</v>
      </c>
      <c r="J32" s="8" t="s">
        <v>16</v>
      </c>
      <c r="K32" s="17" t="s">
        <v>12</v>
      </c>
      <c r="L32" s="9" t="s">
        <v>142</v>
      </c>
    </row>
    <row r="33" spans="2:12" ht="30" x14ac:dyDescent="0.25">
      <c r="B33" s="142" t="s">
        <v>61</v>
      </c>
      <c r="C33" s="46">
        <v>43808</v>
      </c>
      <c r="D33" s="7" t="s">
        <v>24</v>
      </c>
      <c r="E33" s="7" t="s">
        <v>157</v>
      </c>
      <c r="F33" s="39">
        <v>43808.715277777781</v>
      </c>
      <c r="G33" s="39">
        <v>43808.791666666664</v>
      </c>
      <c r="H33" s="50">
        <f t="shared" si="0"/>
        <v>7.6388888883229811E-2</v>
      </c>
      <c r="I33" s="7">
        <v>1.83</v>
      </c>
      <c r="J33" s="7" t="s">
        <v>16</v>
      </c>
      <c r="K33" s="21" t="s">
        <v>50</v>
      </c>
      <c r="L33" s="24" t="s">
        <v>158</v>
      </c>
    </row>
    <row r="34" spans="2:12" x14ac:dyDescent="0.25">
      <c r="B34" s="144"/>
      <c r="C34" s="44">
        <v>43808</v>
      </c>
      <c r="D34" s="3" t="s">
        <v>24</v>
      </c>
      <c r="E34" s="3" t="s">
        <v>159</v>
      </c>
      <c r="F34" s="39">
        <v>43808.791666666664</v>
      </c>
      <c r="G34" s="39">
        <v>43808.958333333336</v>
      </c>
      <c r="H34" s="50">
        <f t="shared" si="0"/>
        <v>0.16666666667151731</v>
      </c>
      <c r="I34" s="3">
        <v>4</v>
      </c>
      <c r="J34" s="3" t="s">
        <v>16</v>
      </c>
      <c r="K34" s="19" t="s">
        <v>12</v>
      </c>
      <c r="L34" s="4" t="s">
        <v>160</v>
      </c>
    </row>
    <row r="35" spans="2:12" x14ac:dyDescent="0.25">
      <c r="B35" s="144"/>
      <c r="C35" s="44">
        <v>43809</v>
      </c>
      <c r="D35" s="3" t="s">
        <v>24</v>
      </c>
      <c r="E35" s="3" t="s">
        <v>159</v>
      </c>
      <c r="F35" s="39">
        <v>43809</v>
      </c>
      <c r="G35" s="39">
        <v>43809.21875</v>
      </c>
      <c r="H35" s="50">
        <f t="shared" si="0"/>
        <v>0.21875</v>
      </c>
      <c r="I35" s="3">
        <v>5.25</v>
      </c>
      <c r="J35" s="3" t="s">
        <v>16</v>
      </c>
      <c r="K35" s="19" t="s">
        <v>12</v>
      </c>
      <c r="L35" s="4" t="s">
        <v>160</v>
      </c>
    </row>
  </sheetData>
  <mergeCells count="7">
    <mergeCell ref="B4:B8"/>
    <mergeCell ref="B33:B35"/>
    <mergeCell ref="B27:B30"/>
    <mergeCell ref="B25:B26"/>
    <mergeCell ref="B19:B23"/>
    <mergeCell ref="B13:B18"/>
    <mergeCell ref="B9:B11"/>
  </mergeCell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5"/>
  <sheetViews>
    <sheetView topLeftCell="A16" workbookViewId="0">
      <selection activeCell="D39" sqref="D39"/>
    </sheetView>
  </sheetViews>
  <sheetFormatPr defaultRowHeight="15" x14ac:dyDescent="0.25"/>
  <cols>
    <col min="2" max="2" width="13.5703125" customWidth="1"/>
    <col min="3" max="3" width="27.7109375" customWidth="1"/>
    <col min="4" max="4" width="38.7109375" customWidth="1"/>
    <col min="5" max="5" width="20" customWidth="1"/>
    <col min="6" max="6" width="19.140625" customWidth="1"/>
    <col min="7" max="7" width="12.28515625" customWidth="1"/>
    <col min="8" max="8" width="16.7109375" customWidth="1"/>
    <col min="9" max="9" width="17.85546875" customWidth="1"/>
    <col min="10" max="10" width="18.28515625" customWidth="1"/>
  </cols>
  <sheetData>
    <row r="1" spans="2:10" ht="23.25" x14ac:dyDescent="0.35">
      <c r="D1" s="14" t="s">
        <v>258</v>
      </c>
      <c r="E1" s="14"/>
      <c r="F1" s="14"/>
      <c r="G1" s="14"/>
    </row>
    <row r="2" spans="2:10" ht="15.75" thickBot="1" x14ac:dyDescent="0.3"/>
    <row r="3" spans="2:10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217</v>
      </c>
      <c r="G3" s="38" t="s">
        <v>213</v>
      </c>
      <c r="H3" s="38" t="s">
        <v>214</v>
      </c>
      <c r="I3" s="13" t="s">
        <v>5</v>
      </c>
      <c r="J3" s="16" t="s">
        <v>6</v>
      </c>
    </row>
    <row r="4" spans="2:10" x14ac:dyDescent="0.25">
      <c r="B4" s="70">
        <v>43474</v>
      </c>
      <c r="C4" s="71" t="s">
        <v>24</v>
      </c>
      <c r="D4" s="71" t="s">
        <v>91</v>
      </c>
      <c r="E4" s="66">
        <v>43474.604166666664</v>
      </c>
      <c r="F4" s="66">
        <v>43474.708333333336</v>
      </c>
      <c r="G4" s="73">
        <f t="shared" ref="G4:G35" si="0">F4-E4</f>
        <v>0.10416666667151731</v>
      </c>
      <c r="H4" s="71">
        <v>2.5</v>
      </c>
      <c r="I4" s="71" t="s">
        <v>16</v>
      </c>
      <c r="J4" s="71" t="s">
        <v>12</v>
      </c>
    </row>
    <row r="5" spans="2:10" x14ac:dyDescent="0.25">
      <c r="B5" s="75">
        <v>43475</v>
      </c>
      <c r="C5" s="76" t="s">
        <v>24</v>
      </c>
      <c r="D5" s="76" t="s">
        <v>123</v>
      </c>
      <c r="E5" s="77">
        <v>43475.604166666664</v>
      </c>
      <c r="F5" s="77">
        <v>43475.666666666664</v>
      </c>
      <c r="G5" s="79">
        <f t="shared" si="0"/>
        <v>6.25E-2</v>
      </c>
      <c r="H5" s="76">
        <v>1.5</v>
      </c>
      <c r="I5" s="76" t="s">
        <v>11</v>
      </c>
      <c r="J5" s="76" t="s">
        <v>12</v>
      </c>
    </row>
    <row r="6" spans="2:10" x14ac:dyDescent="0.25">
      <c r="B6" s="75">
        <v>43479</v>
      </c>
      <c r="C6" s="76" t="s">
        <v>24</v>
      </c>
      <c r="D6" s="76" t="s">
        <v>124</v>
      </c>
      <c r="E6" s="77">
        <v>43479.708333333336</v>
      </c>
      <c r="F6" s="77">
        <v>43479.999988425923</v>
      </c>
      <c r="G6" s="79">
        <f t="shared" si="0"/>
        <v>0.2916550925874617</v>
      </c>
      <c r="H6" s="76">
        <v>7</v>
      </c>
      <c r="I6" s="76" t="s">
        <v>16</v>
      </c>
      <c r="J6" s="76" t="s">
        <v>12</v>
      </c>
    </row>
    <row r="7" spans="2:10" x14ac:dyDescent="0.25">
      <c r="B7" s="75">
        <v>43480</v>
      </c>
      <c r="C7" s="76" t="s">
        <v>24</v>
      </c>
      <c r="D7" s="76" t="s">
        <v>124</v>
      </c>
      <c r="E7" s="77">
        <v>43480</v>
      </c>
      <c r="F7" s="77">
        <v>43480.1875</v>
      </c>
      <c r="G7" s="79">
        <f t="shared" si="0"/>
        <v>0.1875</v>
      </c>
      <c r="H7" s="76">
        <v>4.5</v>
      </c>
      <c r="I7" s="76" t="s">
        <v>16</v>
      </c>
      <c r="J7" s="76" t="s">
        <v>12</v>
      </c>
    </row>
    <row r="8" spans="2:10" x14ac:dyDescent="0.25">
      <c r="B8" s="75">
        <v>43482</v>
      </c>
      <c r="C8" s="76" t="s">
        <v>24</v>
      </c>
      <c r="D8" s="76" t="s">
        <v>124</v>
      </c>
      <c r="E8" s="77">
        <v>43482.454861111109</v>
      </c>
      <c r="F8" s="77">
        <v>43482.576388888891</v>
      </c>
      <c r="G8" s="79">
        <f t="shared" si="0"/>
        <v>0.12152777778101154</v>
      </c>
      <c r="H8" s="76">
        <v>2.92</v>
      </c>
      <c r="I8" s="76" t="s">
        <v>16</v>
      </c>
      <c r="J8" s="76" t="s">
        <v>12</v>
      </c>
    </row>
    <row r="9" spans="2:10" x14ac:dyDescent="0.25">
      <c r="B9" s="75">
        <v>43498</v>
      </c>
      <c r="C9" s="76" t="s">
        <v>128</v>
      </c>
      <c r="D9" s="76" t="s">
        <v>129</v>
      </c>
      <c r="E9" s="77">
        <v>43498.607638888891</v>
      </c>
      <c r="F9" s="77">
        <v>43498.663194444445</v>
      </c>
      <c r="G9" s="79">
        <f t="shared" si="0"/>
        <v>5.5555555554747116E-2</v>
      </c>
      <c r="H9" s="76">
        <v>1.33</v>
      </c>
      <c r="I9" s="76" t="s">
        <v>16</v>
      </c>
      <c r="J9" s="76" t="s">
        <v>12</v>
      </c>
    </row>
    <row r="10" spans="2:10" x14ac:dyDescent="0.25">
      <c r="B10" s="75">
        <v>43499</v>
      </c>
      <c r="C10" s="76" t="s">
        <v>41</v>
      </c>
      <c r="D10" s="76" t="s">
        <v>131</v>
      </c>
      <c r="E10" s="77">
        <v>43499.451388888891</v>
      </c>
      <c r="F10" s="77">
        <v>43499.826388888891</v>
      </c>
      <c r="G10" s="79">
        <f t="shared" si="0"/>
        <v>0.375</v>
      </c>
      <c r="H10" s="76">
        <v>9</v>
      </c>
      <c r="I10" s="76" t="s">
        <v>16</v>
      </c>
      <c r="J10" s="76" t="s">
        <v>12</v>
      </c>
    </row>
    <row r="11" spans="2:10" x14ac:dyDescent="0.25">
      <c r="B11" s="75">
        <v>43503</v>
      </c>
      <c r="C11" s="76" t="s">
        <v>9</v>
      </c>
      <c r="D11" s="76" t="s">
        <v>133</v>
      </c>
      <c r="E11" s="77">
        <v>43503.208333333336</v>
      </c>
      <c r="F11" s="77">
        <v>43503.260416666664</v>
      </c>
      <c r="G11" s="79">
        <f t="shared" si="0"/>
        <v>5.2083333328482695E-2</v>
      </c>
      <c r="H11" s="76">
        <v>1.25</v>
      </c>
      <c r="I11" s="76" t="s">
        <v>16</v>
      </c>
      <c r="J11" s="76" t="s">
        <v>17</v>
      </c>
    </row>
    <row r="12" spans="2:10" x14ac:dyDescent="0.25">
      <c r="B12" s="75">
        <v>43534</v>
      </c>
      <c r="C12" s="76" t="s">
        <v>24</v>
      </c>
      <c r="D12" s="76" t="s">
        <v>91</v>
      </c>
      <c r="E12" s="77">
        <v>43534.493055555555</v>
      </c>
      <c r="F12" s="77">
        <v>43534.5625</v>
      </c>
      <c r="G12" s="79">
        <f t="shared" si="0"/>
        <v>6.9444444445252884E-2</v>
      </c>
      <c r="H12" s="76">
        <v>1.67</v>
      </c>
      <c r="I12" s="76" t="s">
        <v>16</v>
      </c>
      <c r="J12" s="76" t="s">
        <v>12</v>
      </c>
    </row>
    <row r="13" spans="2:10" x14ac:dyDescent="0.25">
      <c r="B13" s="75">
        <v>43574</v>
      </c>
      <c r="C13" s="76" t="s">
        <v>24</v>
      </c>
      <c r="D13" s="76" t="s">
        <v>135</v>
      </c>
      <c r="E13" s="77">
        <v>43574.138888888891</v>
      </c>
      <c r="F13" s="77">
        <v>43574.291666666664</v>
      </c>
      <c r="G13" s="79">
        <f t="shared" si="0"/>
        <v>0.15277777777373558</v>
      </c>
      <c r="H13" s="76">
        <v>3.67</v>
      </c>
      <c r="I13" s="76" t="s">
        <v>16</v>
      </c>
      <c r="J13" s="76" t="s">
        <v>12</v>
      </c>
    </row>
    <row r="14" spans="2:10" x14ac:dyDescent="0.25">
      <c r="B14" s="75">
        <v>43576</v>
      </c>
      <c r="C14" s="76" t="s">
        <v>24</v>
      </c>
      <c r="D14" s="76" t="s">
        <v>135</v>
      </c>
      <c r="E14" s="77">
        <v>43576.458333333336</v>
      </c>
      <c r="F14" s="77">
        <v>43576.999988425923</v>
      </c>
      <c r="G14" s="79">
        <f t="shared" si="0"/>
        <v>0.5416550925874617</v>
      </c>
      <c r="H14" s="76">
        <v>13</v>
      </c>
      <c r="I14" s="76" t="s">
        <v>16</v>
      </c>
      <c r="J14" s="76" t="s">
        <v>12</v>
      </c>
    </row>
    <row r="15" spans="2:10" x14ac:dyDescent="0.25">
      <c r="B15" s="75">
        <v>43577</v>
      </c>
      <c r="C15" s="76" t="s">
        <v>24</v>
      </c>
      <c r="D15" s="76" t="s">
        <v>135</v>
      </c>
      <c r="E15" s="77">
        <v>43577</v>
      </c>
      <c r="F15" s="77">
        <v>43577.208333333336</v>
      </c>
      <c r="G15" s="79">
        <f t="shared" si="0"/>
        <v>0.20833333333575865</v>
      </c>
      <c r="H15" s="76">
        <v>5</v>
      </c>
      <c r="I15" s="76" t="s">
        <v>16</v>
      </c>
      <c r="J15" s="76" t="s">
        <v>12</v>
      </c>
    </row>
    <row r="16" spans="2:10" x14ac:dyDescent="0.25">
      <c r="B16" s="75">
        <v>43581</v>
      </c>
      <c r="C16" s="76" t="s">
        <v>9</v>
      </c>
      <c r="D16" s="76" t="s">
        <v>137</v>
      </c>
      <c r="E16" s="77">
        <v>43581.138888888891</v>
      </c>
      <c r="F16" s="77">
        <v>43581.479166666664</v>
      </c>
      <c r="G16" s="79">
        <f t="shared" si="0"/>
        <v>0.34027777777373558</v>
      </c>
      <c r="H16" s="76">
        <v>8.17</v>
      </c>
      <c r="I16" s="76" t="s">
        <v>16</v>
      </c>
      <c r="J16" s="76" t="s">
        <v>12</v>
      </c>
    </row>
    <row r="17" spans="2:10" x14ac:dyDescent="0.25">
      <c r="B17" s="75">
        <v>43583</v>
      </c>
      <c r="C17" s="76" t="s">
        <v>19</v>
      </c>
      <c r="D17" s="76" t="s">
        <v>139</v>
      </c>
      <c r="E17" s="77">
        <v>43583.402777777781</v>
      </c>
      <c r="F17" s="77">
        <v>43583.659722222219</v>
      </c>
      <c r="G17" s="79">
        <f t="shared" si="0"/>
        <v>0.25694444443797693</v>
      </c>
      <c r="H17" s="76">
        <v>6.17</v>
      </c>
      <c r="I17" s="76" t="s">
        <v>11</v>
      </c>
      <c r="J17" s="76" t="s">
        <v>50</v>
      </c>
    </row>
    <row r="18" spans="2:10" x14ac:dyDescent="0.25">
      <c r="B18" s="75">
        <v>43585</v>
      </c>
      <c r="C18" s="76" t="s">
        <v>9</v>
      </c>
      <c r="D18" s="76" t="s">
        <v>137</v>
      </c>
      <c r="E18" s="77">
        <v>43585.5</v>
      </c>
      <c r="F18" s="77">
        <v>43585.642361111109</v>
      </c>
      <c r="G18" s="79">
        <f t="shared" si="0"/>
        <v>0.14236111110949423</v>
      </c>
      <c r="H18" s="76">
        <v>3.42</v>
      </c>
      <c r="I18" s="76" t="s">
        <v>16</v>
      </c>
      <c r="J18" s="76" t="s">
        <v>12</v>
      </c>
    </row>
    <row r="19" spans="2:10" x14ac:dyDescent="0.25">
      <c r="B19" s="75">
        <v>43647</v>
      </c>
      <c r="C19" s="76" t="s">
        <v>9</v>
      </c>
      <c r="D19" s="76" t="s">
        <v>129</v>
      </c>
      <c r="E19" s="77">
        <v>43647.305555555555</v>
      </c>
      <c r="F19" s="77">
        <v>43647.416666666664</v>
      </c>
      <c r="G19" s="79">
        <f t="shared" si="0"/>
        <v>0.11111111110949423</v>
      </c>
      <c r="H19" s="76">
        <v>2.67</v>
      </c>
      <c r="I19" s="76" t="s">
        <v>16</v>
      </c>
      <c r="J19" s="76" t="s">
        <v>12</v>
      </c>
    </row>
    <row r="20" spans="2:10" x14ac:dyDescent="0.25">
      <c r="B20" s="75">
        <v>43660</v>
      </c>
      <c r="C20" s="76" t="s">
        <v>32</v>
      </c>
      <c r="D20" s="76" t="s">
        <v>141</v>
      </c>
      <c r="E20" s="77">
        <v>43660.864583333336</v>
      </c>
      <c r="F20" s="77">
        <v>43660.878472222219</v>
      </c>
      <c r="G20" s="79">
        <f t="shared" si="0"/>
        <v>1.3888888883229811E-2</v>
      </c>
      <c r="H20" s="76">
        <v>0.33</v>
      </c>
      <c r="I20" s="76" t="s">
        <v>16</v>
      </c>
      <c r="J20" s="76" t="s">
        <v>12</v>
      </c>
    </row>
    <row r="21" spans="2:10" x14ac:dyDescent="0.25">
      <c r="B21" s="75">
        <v>43662</v>
      </c>
      <c r="C21" s="76" t="s">
        <v>9</v>
      </c>
      <c r="D21" s="76" t="s">
        <v>143</v>
      </c>
      <c r="E21" s="77">
        <v>43662.774305555555</v>
      </c>
      <c r="F21" s="77">
        <v>43662.802083333336</v>
      </c>
      <c r="G21" s="79">
        <f t="shared" si="0"/>
        <v>2.7777777781011537E-2</v>
      </c>
      <c r="H21" s="76">
        <v>0.67</v>
      </c>
      <c r="I21" s="76" t="s">
        <v>16</v>
      </c>
      <c r="J21" s="76" t="s">
        <v>12</v>
      </c>
    </row>
    <row r="22" spans="2:10" x14ac:dyDescent="0.25">
      <c r="B22" s="75">
        <v>43667</v>
      </c>
      <c r="C22" s="76" t="s">
        <v>9</v>
      </c>
      <c r="D22" s="76" t="s">
        <v>145</v>
      </c>
      <c r="E22" s="77">
        <v>43667.375</v>
      </c>
      <c r="F22" s="77">
        <v>43667.5625</v>
      </c>
      <c r="G22" s="79">
        <f t="shared" si="0"/>
        <v>0.1875</v>
      </c>
      <c r="H22" s="76">
        <v>4.5</v>
      </c>
      <c r="I22" s="76" t="s">
        <v>16</v>
      </c>
      <c r="J22" s="76" t="s">
        <v>12</v>
      </c>
    </row>
    <row r="23" spans="2:10" x14ac:dyDescent="0.25">
      <c r="B23" s="75">
        <v>43674</v>
      </c>
      <c r="C23" s="76" t="s">
        <v>32</v>
      </c>
      <c r="D23" s="76" t="s">
        <v>147</v>
      </c>
      <c r="E23" s="77">
        <v>43674.881944444445</v>
      </c>
      <c r="F23" s="77">
        <v>43674.996527777781</v>
      </c>
      <c r="G23" s="79">
        <f t="shared" si="0"/>
        <v>0.11458333333575865</v>
      </c>
      <c r="H23" s="76">
        <v>2.75</v>
      </c>
      <c r="I23" s="76" t="s">
        <v>16</v>
      </c>
      <c r="J23" s="76" t="s">
        <v>50</v>
      </c>
    </row>
    <row r="24" spans="2:10" x14ac:dyDescent="0.25">
      <c r="B24" s="75">
        <v>43675</v>
      </c>
      <c r="C24" s="76" t="s">
        <v>32</v>
      </c>
      <c r="D24" s="76" t="s">
        <v>147</v>
      </c>
      <c r="E24" s="77">
        <v>43675</v>
      </c>
      <c r="F24" s="77">
        <v>43675.125</v>
      </c>
      <c r="G24" s="79">
        <f t="shared" si="0"/>
        <v>0.125</v>
      </c>
      <c r="H24" s="76">
        <v>3</v>
      </c>
      <c r="I24" s="76" t="s">
        <v>16</v>
      </c>
      <c r="J24" s="76" t="s">
        <v>50</v>
      </c>
    </row>
    <row r="25" spans="2:10" x14ac:dyDescent="0.25">
      <c r="B25" s="75">
        <v>43697</v>
      </c>
      <c r="C25" s="76" t="s">
        <v>24</v>
      </c>
      <c r="D25" s="76" t="s">
        <v>148</v>
      </c>
      <c r="E25" s="77">
        <v>43697.625</v>
      </c>
      <c r="F25" s="77">
        <v>43697.999988425923</v>
      </c>
      <c r="G25" s="79">
        <f t="shared" si="0"/>
        <v>0.37498842592322035</v>
      </c>
      <c r="H25" s="76">
        <v>9</v>
      </c>
      <c r="I25" s="76" t="s">
        <v>16</v>
      </c>
      <c r="J25" s="76" t="s">
        <v>17</v>
      </c>
    </row>
    <row r="26" spans="2:10" x14ac:dyDescent="0.25">
      <c r="B26" s="75">
        <v>43698</v>
      </c>
      <c r="C26" s="76" t="s">
        <v>24</v>
      </c>
      <c r="D26" s="76" t="s">
        <v>148</v>
      </c>
      <c r="E26" s="77">
        <v>43698</v>
      </c>
      <c r="F26" s="77">
        <v>43698.9375</v>
      </c>
      <c r="G26" s="79">
        <f t="shared" si="0"/>
        <v>0.9375</v>
      </c>
      <c r="H26" s="76">
        <v>22.5</v>
      </c>
      <c r="I26" s="76" t="s">
        <v>16</v>
      </c>
      <c r="J26" s="76" t="s">
        <v>17</v>
      </c>
    </row>
    <row r="27" spans="2:10" x14ac:dyDescent="0.25">
      <c r="B27" s="75">
        <v>43725</v>
      </c>
      <c r="C27" s="76" t="s">
        <v>150</v>
      </c>
      <c r="D27" s="76" t="s">
        <v>85</v>
      </c>
      <c r="E27" s="77">
        <v>43725.666666666664</v>
      </c>
      <c r="F27" s="77">
        <v>43725.711805555555</v>
      </c>
      <c r="G27" s="79">
        <f t="shared" si="0"/>
        <v>4.5138888890505768E-2</v>
      </c>
      <c r="H27" s="76">
        <v>1.08</v>
      </c>
      <c r="I27" s="76" t="s">
        <v>16</v>
      </c>
      <c r="J27" s="76" t="s">
        <v>12</v>
      </c>
    </row>
    <row r="28" spans="2:10" x14ac:dyDescent="0.25">
      <c r="B28" s="75">
        <v>43730</v>
      </c>
      <c r="C28" s="76" t="s">
        <v>24</v>
      </c>
      <c r="D28" s="76" t="s">
        <v>151</v>
      </c>
      <c r="E28" s="77">
        <v>43730.465277777781</v>
      </c>
      <c r="F28" s="77">
        <v>43730.524305555555</v>
      </c>
      <c r="G28" s="79">
        <f t="shared" si="0"/>
        <v>5.9027777773735579E-2</v>
      </c>
      <c r="H28" s="76">
        <v>1.42</v>
      </c>
      <c r="I28" s="76" t="s">
        <v>16</v>
      </c>
      <c r="J28" s="76" t="s">
        <v>12</v>
      </c>
    </row>
    <row r="29" spans="2:10" x14ac:dyDescent="0.25">
      <c r="B29" s="75">
        <v>43734</v>
      </c>
      <c r="C29" s="76" t="s">
        <v>24</v>
      </c>
      <c r="D29" s="76" t="s">
        <v>153</v>
      </c>
      <c r="E29" s="77">
        <v>43734.371527777781</v>
      </c>
      <c r="F29" s="77">
        <v>43734.402777777781</v>
      </c>
      <c r="G29" s="79">
        <f t="shared" si="0"/>
        <v>3.125E-2</v>
      </c>
      <c r="H29" s="76">
        <v>0.75</v>
      </c>
      <c r="I29" s="76" t="s">
        <v>16</v>
      </c>
      <c r="J29" s="76" t="s">
        <v>12</v>
      </c>
    </row>
    <row r="30" spans="2:10" x14ac:dyDescent="0.25">
      <c r="B30" s="75">
        <v>43735</v>
      </c>
      <c r="C30" s="76" t="s">
        <v>9</v>
      </c>
      <c r="D30" s="76" t="s">
        <v>154</v>
      </c>
      <c r="E30" s="77">
        <v>43735.444444444445</v>
      </c>
      <c r="F30" s="77">
        <v>43735.503472222219</v>
      </c>
      <c r="G30" s="79">
        <f t="shared" si="0"/>
        <v>5.9027777773735579E-2</v>
      </c>
      <c r="H30" s="76">
        <v>1.42</v>
      </c>
      <c r="I30" s="76" t="s">
        <v>16</v>
      </c>
      <c r="J30" s="76" t="s">
        <v>12</v>
      </c>
    </row>
    <row r="31" spans="2:10" x14ac:dyDescent="0.25">
      <c r="B31" s="75">
        <v>43757</v>
      </c>
      <c r="C31" s="76" t="s">
        <v>32</v>
      </c>
      <c r="D31" s="76" t="s">
        <v>147</v>
      </c>
      <c r="E31" s="77">
        <v>43757.763888888891</v>
      </c>
      <c r="F31" s="77">
        <v>43757.826388888891</v>
      </c>
      <c r="G31" s="79">
        <f t="shared" si="0"/>
        <v>6.25E-2</v>
      </c>
      <c r="H31" s="76">
        <v>1.5</v>
      </c>
      <c r="I31" s="76" t="s">
        <v>16</v>
      </c>
      <c r="J31" s="76" t="s">
        <v>12</v>
      </c>
    </row>
    <row r="32" spans="2:10" x14ac:dyDescent="0.25">
      <c r="B32" s="75">
        <v>43770</v>
      </c>
      <c r="C32" s="76" t="s">
        <v>9</v>
      </c>
      <c r="D32" s="76" t="s">
        <v>156</v>
      </c>
      <c r="E32" s="77">
        <v>43770.361111111109</v>
      </c>
      <c r="F32" s="77">
        <v>43770.493055555555</v>
      </c>
      <c r="G32" s="79">
        <f t="shared" si="0"/>
        <v>0.13194444444525288</v>
      </c>
      <c r="H32" s="76">
        <v>3.17</v>
      </c>
      <c r="I32" s="76" t="s">
        <v>16</v>
      </c>
      <c r="J32" s="76" t="s">
        <v>12</v>
      </c>
    </row>
    <row r="33" spans="2:10" x14ac:dyDescent="0.25">
      <c r="B33" s="75">
        <v>43808</v>
      </c>
      <c r="C33" s="76" t="s">
        <v>24</v>
      </c>
      <c r="D33" s="76" t="s">
        <v>157</v>
      </c>
      <c r="E33" s="77">
        <v>43808.715277777781</v>
      </c>
      <c r="F33" s="77">
        <v>43808.791666666664</v>
      </c>
      <c r="G33" s="79">
        <f t="shared" si="0"/>
        <v>7.6388888883229811E-2</v>
      </c>
      <c r="H33" s="76">
        <v>1.83</v>
      </c>
      <c r="I33" s="76" t="s">
        <v>16</v>
      </c>
      <c r="J33" s="76" t="s">
        <v>50</v>
      </c>
    </row>
    <row r="34" spans="2:10" x14ac:dyDescent="0.25">
      <c r="B34" s="75">
        <v>43808</v>
      </c>
      <c r="C34" s="76" t="s">
        <v>24</v>
      </c>
      <c r="D34" s="76" t="s">
        <v>159</v>
      </c>
      <c r="E34" s="77">
        <v>43808.791666666664</v>
      </c>
      <c r="F34" s="77">
        <v>43808.958333333336</v>
      </c>
      <c r="G34" s="79">
        <f t="shared" si="0"/>
        <v>0.16666666667151731</v>
      </c>
      <c r="H34" s="76">
        <v>4</v>
      </c>
      <c r="I34" s="76" t="s">
        <v>16</v>
      </c>
      <c r="J34" s="76" t="s">
        <v>12</v>
      </c>
    </row>
    <row r="35" spans="2:10" x14ac:dyDescent="0.25">
      <c r="B35" s="86">
        <v>43809</v>
      </c>
      <c r="C35" s="87" t="s">
        <v>24</v>
      </c>
      <c r="D35" s="87" t="s">
        <v>159</v>
      </c>
      <c r="E35" s="77">
        <v>43809</v>
      </c>
      <c r="F35" s="77">
        <v>43809.21875</v>
      </c>
      <c r="G35" s="88">
        <f t="shared" si="0"/>
        <v>0.21875</v>
      </c>
      <c r="H35" s="87">
        <v>5.25</v>
      </c>
      <c r="I35" s="87" t="s">
        <v>16</v>
      </c>
      <c r="J35" s="87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49"/>
  <sheetViews>
    <sheetView topLeftCell="A4" workbookViewId="0">
      <selection activeCell="G17" sqref="G17"/>
    </sheetView>
  </sheetViews>
  <sheetFormatPr defaultRowHeight="15" x14ac:dyDescent="0.25"/>
  <cols>
    <col min="3" max="3" width="12.5703125" customWidth="1"/>
    <col min="4" max="4" width="27.7109375" customWidth="1"/>
    <col min="5" max="5" width="38.7109375" customWidth="1"/>
    <col min="6" max="6" width="20.7109375" customWidth="1"/>
    <col min="7" max="7" width="18" customWidth="1"/>
    <col min="8" max="8" width="9.5703125" customWidth="1"/>
    <col min="9" max="9" width="16.7109375" customWidth="1"/>
    <col min="10" max="10" width="17.85546875" customWidth="1"/>
    <col min="11" max="11" width="18.28515625" customWidth="1"/>
    <col min="12" max="12" width="41.7109375" customWidth="1"/>
  </cols>
  <sheetData>
    <row r="1" spans="2:12" ht="23.25" x14ac:dyDescent="0.35">
      <c r="E1" s="14" t="s">
        <v>259</v>
      </c>
      <c r="F1" s="14"/>
      <c r="G1" s="14"/>
      <c r="H1" s="14"/>
    </row>
    <row r="2" spans="2:12" ht="15.75" thickBot="1" x14ac:dyDescent="0.3"/>
    <row r="3" spans="2:12" ht="15.75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3" t="s">
        <v>211</v>
      </c>
      <c r="G3" s="13" t="s">
        <v>212</v>
      </c>
      <c r="H3" s="13" t="s">
        <v>218</v>
      </c>
      <c r="I3" s="13" t="s">
        <v>4</v>
      </c>
      <c r="J3" s="13" t="s">
        <v>5</v>
      </c>
      <c r="K3" s="16" t="s">
        <v>6</v>
      </c>
      <c r="L3" s="22" t="s">
        <v>7</v>
      </c>
    </row>
    <row r="4" spans="2:12" x14ac:dyDescent="0.25">
      <c r="B4" s="142" t="s">
        <v>8</v>
      </c>
      <c r="C4" s="46">
        <v>43831</v>
      </c>
      <c r="D4" s="7" t="s">
        <v>128</v>
      </c>
      <c r="E4" s="36" t="s">
        <v>162</v>
      </c>
      <c r="F4" s="39">
        <v>43831.152777777781</v>
      </c>
      <c r="G4" s="39">
        <v>43831.260416666664</v>
      </c>
      <c r="H4" s="54">
        <f t="shared" ref="H4:H49" si="0">G4-F4</f>
        <v>0.10763888888322981</v>
      </c>
      <c r="I4" s="7">
        <v>2.58</v>
      </c>
      <c r="J4" s="7" t="s">
        <v>16</v>
      </c>
      <c r="K4" s="21" t="s">
        <v>17</v>
      </c>
      <c r="L4" s="2" t="s">
        <v>163</v>
      </c>
    </row>
    <row r="5" spans="2:12" x14ac:dyDescent="0.25">
      <c r="B5" s="144"/>
      <c r="C5" s="46">
        <v>43837</v>
      </c>
      <c r="D5" s="7" t="s">
        <v>19</v>
      </c>
      <c r="E5" s="27" t="s">
        <v>164</v>
      </c>
      <c r="F5" s="39">
        <v>43837.489583333336</v>
      </c>
      <c r="G5" s="39">
        <v>43837.625</v>
      </c>
      <c r="H5" s="54">
        <f t="shared" si="0"/>
        <v>0.13541666666424135</v>
      </c>
      <c r="I5" s="7">
        <v>3.25</v>
      </c>
      <c r="J5" s="7" t="s">
        <v>16</v>
      </c>
      <c r="K5" s="21" t="s">
        <v>12</v>
      </c>
      <c r="L5" s="26" t="s">
        <v>165</v>
      </c>
    </row>
    <row r="6" spans="2:12" x14ac:dyDescent="0.25">
      <c r="B6" s="144"/>
      <c r="C6" s="44">
        <v>43844</v>
      </c>
      <c r="D6" s="3" t="s">
        <v>24</v>
      </c>
      <c r="E6" s="3" t="s">
        <v>123</v>
      </c>
      <c r="F6" s="39">
        <v>43844</v>
      </c>
      <c r="G6" s="39">
        <v>43844.8125</v>
      </c>
      <c r="H6" s="54">
        <f t="shared" si="0"/>
        <v>0.8125</v>
      </c>
      <c r="I6" s="3">
        <v>19.5</v>
      </c>
      <c r="J6" s="3" t="s">
        <v>16</v>
      </c>
      <c r="K6" s="19" t="s">
        <v>12</v>
      </c>
      <c r="L6" s="4" t="s">
        <v>26</v>
      </c>
    </row>
    <row r="7" spans="2:12" ht="15.75" thickBot="1" x14ac:dyDescent="0.3">
      <c r="B7" s="144"/>
      <c r="C7" s="51">
        <v>43859</v>
      </c>
      <c r="D7" s="15" t="s">
        <v>9</v>
      </c>
      <c r="E7" s="15" t="s">
        <v>166</v>
      </c>
      <c r="F7" s="39">
        <v>43859.25</v>
      </c>
      <c r="G7" s="39">
        <v>43859.541666666664</v>
      </c>
      <c r="H7" s="65">
        <f t="shared" si="0"/>
        <v>0.29166666666424135</v>
      </c>
      <c r="I7" s="15">
        <v>7</v>
      </c>
      <c r="J7" s="15" t="s">
        <v>16</v>
      </c>
      <c r="K7" s="23" t="s">
        <v>12</v>
      </c>
      <c r="L7" s="28" t="s">
        <v>167</v>
      </c>
    </row>
    <row r="8" spans="2:12" ht="15.75" thickBot="1" x14ac:dyDescent="0.3">
      <c r="B8" s="142" t="s">
        <v>127</v>
      </c>
      <c r="C8" s="43">
        <v>43866</v>
      </c>
      <c r="D8" s="1" t="s">
        <v>24</v>
      </c>
      <c r="E8" s="1" t="s">
        <v>168</v>
      </c>
      <c r="F8" s="66">
        <v>43866.479166666664</v>
      </c>
      <c r="G8" s="66">
        <v>43866.552083333336</v>
      </c>
      <c r="H8" s="67">
        <f>G8-F8</f>
        <v>7.2916666671517305E-2</v>
      </c>
      <c r="I8" s="1">
        <v>1.75</v>
      </c>
      <c r="J8" s="1" t="s">
        <v>16</v>
      </c>
      <c r="K8" s="18" t="s">
        <v>12</v>
      </c>
      <c r="L8" s="2" t="s">
        <v>169</v>
      </c>
    </row>
    <row r="9" spans="2:12" ht="15.75" thickBot="1" x14ac:dyDescent="0.3">
      <c r="B9" s="144"/>
      <c r="C9" s="51">
        <v>43866</v>
      </c>
      <c r="D9" s="3" t="s">
        <v>41</v>
      </c>
      <c r="E9" s="15" t="s">
        <v>143</v>
      </c>
      <c r="F9" s="66">
        <v>43866.836805555555</v>
      </c>
      <c r="G9" s="66">
        <v>43866.996527777781</v>
      </c>
      <c r="H9" s="54">
        <f t="shared" si="0"/>
        <v>0.15972222222626442</v>
      </c>
      <c r="I9" s="15">
        <v>3.83</v>
      </c>
      <c r="J9" s="15" t="s">
        <v>16</v>
      </c>
      <c r="K9" s="23" t="s">
        <v>17</v>
      </c>
      <c r="L9" s="28" t="s">
        <v>170</v>
      </c>
    </row>
    <row r="10" spans="2:12" ht="15.75" thickBot="1" x14ac:dyDescent="0.3">
      <c r="B10" s="144"/>
      <c r="C10" s="51">
        <v>43867</v>
      </c>
      <c r="D10" s="3" t="s">
        <v>41</v>
      </c>
      <c r="E10" s="15" t="s">
        <v>143</v>
      </c>
      <c r="F10" s="66">
        <v>43867</v>
      </c>
      <c r="G10" s="66">
        <v>43867.083333333336</v>
      </c>
      <c r="H10" s="54">
        <f t="shared" si="0"/>
        <v>8.3333333335758653E-2</v>
      </c>
      <c r="I10" s="15">
        <v>2</v>
      </c>
      <c r="J10" s="15" t="s">
        <v>16</v>
      </c>
      <c r="K10" s="23" t="s">
        <v>17</v>
      </c>
      <c r="L10" s="28" t="s">
        <v>170</v>
      </c>
    </row>
    <row r="11" spans="2:12" ht="15.75" thickBot="1" x14ac:dyDescent="0.3">
      <c r="B11" s="152"/>
      <c r="C11" s="60">
        <v>43877</v>
      </c>
      <c r="D11" s="61" t="s">
        <v>41</v>
      </c>
      <c r="E11" s="61" t="s">
        <v>143</v>
      </c>
      <c r="F11" s="66">
        <v>43877.378472222219</v>
      </c>
      <c r="G11" s="66">
        <v>43877.559027777781</v>
      </c>
      <c r="H11" s="62">
        <f t="shared" si="0"/>
        <v>0.18055555556202307</v>
      </c>
      <c r="I11" s="61">
        <v>4.33</v>
      </c>
      <c r="J11" s="61" t="s">
        <v>16</v>
      </c>
      <c r="K11" s="63" t="s">
        <v>17</v>
      </c>
      <c r="L11" s="64" t="s">
        <v>170</v>
      </c>
    </row>
    <row r="12" spans="2:12" ht="15.75" thickBot="1" x14ac:dyDescent="0.3">
      <c r="B12" s="55" t="s">
        <v>14</v>
      </c>
      <c r="C12" s="56">
        <v>43913</v>
      </c>
      <c r="D12" s="57" t="s">
        <v>24</v>
      </c>
      <c r="E12" s="57" t="s">
        <v>157</v>
      </c>
      <c r="F12" s="66">
        <v>43913.020833333336</v>
      </c>
      <c r="G12" s="66">
        <v>43913.097222222219</v>
      </c>
      <c r="H12" s="54">
        <f t="shared" si="0"/>
        <v>7.6388888883229811E-2</v>
      </c>
      <c r="I12" s="57">
        <v>1.83</v>
      </c>
      <c r="J12" s="57" t="s">
        <v>16</v>
      </c>
      <c r="K12" s="58" t="s">
        <v>50</v>
      </c>
      <c r="L12" s="59" t="s">
        <v>171</v>
      </c>
    </row>
    <row r="13" spans="2:12" x14ac:dyDescent="0.25">
      <c r="B13" s="68" t="s">
        <v>80</v>
      </c>
      <c r="C13" s="43">
        <v>43929</v>
      </c>
      <c r="D13" s="1" t="s">
        <v>9</v>
      </c>
      <c r="E13" s="1" t="s">
        <v>219</v>
      </c>
      <c r="F13" s="39">
        <v>43929.538194444445</v>
      </c>
      <c r="G13" s="39">
        <v>43929.826388888891</v>
      </c>
      <c r="H13" s="54">
        <f>G13-F13</f>
        <v>0.28819444444525288</v>
      </c>
      <c r="I13" s="1">
        <v>6.91</v>
      </c>
      <c r="J13" s="1" t="s">
        <v>16</v>
      </c>
      <c r="K13" s="18" t="s">
        <v>17</v>
      </c>
      <c r="L13" s="2" t="s">
        <v>172</v>
      </c>
    </row>
    <row r="14" spans="2:12" ht="15.75" thickBot="1" x14ac:dyDescent="0.3">
      <c r="B14" s="69"/>
      <c r="C14" s="46">
        <v>43932</v>
      </c>
      <c r="D14" s="3" t="s">
        <v>32</v>
      </c>
      <c r="E14" s="3" t="s">
        <v>59</v>
      </c>
      <c r="F14" s="39">
        <v>43932.385416666664</v>
      </c>
      <c r="G14" s="39">
        <v>43932.572916666664</v>
      </c>
      <c r="H14" s="54">
        <f t="shared" si="0"/>
        <v>0.1875</v>
      </c>
      <c r="I14" s="3">
        <v>4.5</v>
      </c>
      <c r="J14" s="3" t="s">
        <v>16</v>
      </c>
      <c r="K14" s="19" t="s">
        <v>50</v>
      </c>
      <c r="L14" s="4" t="s">
        <v>173</v>
      </c>
    </row>
    <row r="15" spans="2:12" x14ac:dyDescent="0.25">
      <c r="B15" s="142" t="s">
        <v>31</v>
      </c>
      <c r="C15" s="43">
        <v>43953</v>
      </c>
      <c r="D15" s="1" t="s">
        <v>24</v>
      </c>
      <c r="E15" s="36" t="s">
        <v>63</v>
      </c>
      <c r="F15" s="39">
        <v>43953.041666666664</v>
      </c>
      <c r="G15" s="39">
        <v>43953.291666666664</v>
      </c>
      <c r="H15" s="54">
        <f t="shared" si="0"/>
        <v>0.25</v>
      </c>
      <c r="I15" s="1">
        <v>6</v>
      </c>
      <c r="J15" s="1" t="s">
        <v>16</v>
      </c>
      <c r="K15" s="1" t="s">
        <v>12</v>
      </c>
      <c r="L15" s="2" t="s">
        <v>174</v>
      </c>
    </row>
    <row r="16" spans="2:12" x14ac:dyDescent="0.25">
      <c r="B16" s="144"/>
      <c r="C16" s="46">
        <v>43954</v>
      </c>
      <c r="D16" s="15" t="s">
        <v>24</v>
      </c>
      <c r="E16" s="27" t="s">
        <v>175</v>
      </c>
      <c r="F16" s="39">
        <v>43954.159722222219</v>
      </c>
      <c r="G16" s="39">
        <v>43954.482638888891</v>
      </c>
      <c r="H16" s="54">
        <f t="shared" si="0"/>
        <v>0.32291666667151731</v>
      </c>
      <c r="I16" s="7">
        <v>7.75</v>
      </c>
      <c r="J16" s="7" t="s">
        <v>16</v>
      </c>
      <c r="K16" s="7" t="s">
        <v>12</v>
      </c>
      <c r="L16" s="26" t="s">
        <v>176</v>
      </c>
    </row>
    <row r="17" spans="2:12" x14ac:dyDescent="0.25">
      <c r="B17" s="144"/>
      <c r="C17" s="44">
        <v>43959</v>
      </c>
      <c r="D17" s="3" t="s">
        <v>128</v>
      </c>
      <c r="E17" s="3" t="s">
        <v>47</v>
      </c>
      <c r="F17" s="39">
        <v>43959.666666666664</v>
      </c>
      <c r="G17" s="39">
        <v>43959.861111111109</v>
      </c>
      <c r="H17" s="54">
        <f t="shared" si="0"/>
        <v>0.19444444444525288</v>
      </c>
      <c r="I17" s="3">
        <v>4.67</v>
      </c>
      <c r="J17" s="3" t="s">
        <v>16</v>
      </c>
      <c r="K17" s="3" t="s">
        <v>12</v>
      </c>
      <c r="L17" s="4" t="s">
        <v>177</v>
      </c>
    </row>
    <row r="18" spans="2:12" x14ac:dyDescent="0.25">
      <c r="B18" s="144"/>
      <c r="C18" s="44">
        <v>43967</v>
      </c>
      <c r="D18" s="15" t="s">
        <v>24</v>
      </c>
      <c r="E18" s="27" t="s">
        <v>175</v>
      </c>
      <c r="F18" s="39">
        <v>43967.409722222219</v>
      </c>
      <c r="G18" s="39">
        <v>43967.690972222219</v>
      </c>
      <c r="H18" s="54">
        <f t="shared" si="0"/>
        <v>0.28125</v>
      </c>
      <c r="I18" s="3">
        <v>6.75</v>
      </c>
      <c r="J18" s="3" t="s">
        <v>16</v>
      </c>
      <c r="K18" s="3" t="s">
        <v>12</v>
      </c>
      <c r="L18" s="26" t="s">
        <v>176</v>
      </c>
    </row>
    <row r="19" spans="2:12" x14ac:dyDescent="0.25">
      <c r="B19" s="144"/>
      <c r="C19" s="44">
        <v>43968</v>
      </c>
      <c r="D19" s="15" t="s">
        <v>24</v>
      </c>
      <c r="E19" s="3" t="s">
        <v>157</v>
      </c>
      <c r="F19" s="39">
        <v>43968.055555555555</v>
      </c>
      <c r="G19" s="39">
        <v>43968.180555555555</v>
      </c>
      <c r="H19" s="54">
        <f t="shared" si="0"/>
        <v>0.125</v>
      </c>
      <c r="I19" s="3">
        <v>3</v>
      </c>
      <c r="J19" s="3" t="s">
        <v>16</v>
      </c>
      <c r="K19" s="3" t="s">
        <v>50</v>
      </c>
      <c r="L19" s="4" t="s">
        <v>171</v>
      </c>
    </row>
    <row r="20" spans="2:12" x14ac:dyDescent="0.25">
      <c r="B20" s="144"/>
      <c r="C20" s="51">
        <v>43969</v>
      </c>
      <c r="D20" s="3" t="s">
        <v>9</v>
      </c>
      <c r="E20" s="3" t="s">
        <v>178</v>
      </c>
      <c r="F20" s="39">
        <v>43969.590277777781</v>
      </c>
      <c r="G20" s="39">
        <v>43969.736111111109</v>
      </c>
      <c r="H20" s="54">
        <f t="shared" si="0"/>
        <v>0.14583333332848269</v>
      </c>
      <c r="I20" s="3">
        <v>3.5</v>
      </c>
      <c r="J20" s="3" t="s">
        <v>16</v>
      </c>
      <c r="K20" s="3" t="s">
        <v>50</v>
      </c>
      <c r="L20" s="4" t="s">
        <v>179</v>
      </c>
    </row>
    <row r="21" spans="2:12" x14ac:dyDescent="0.25">
      <c r="B21" s="144"/>
      <c r="C21" s="51">
        <v>43970</v>
      </c>
      <c r="D21" s="15" t="s">
        <v>24</v>
      </c>
      <c r="E21" s="3" t="s">
        <v>157</v>
      </c>
      <c r="F21" s="39">
        <v>43970.739583333336</v>
      </c>
      <c r="G21" s="39">
        <v>43970.791666666664</v>
      </c>
      <c r="H21" s="54">
        <f t="shared" si="0"/>
        <v>5.2083333328482695E-2</v>
      </c>
      <c r="I21" s="3">
        <v>1.25</v>
      </c>
      <c r="J21" s="3" t="s">
        <v>16</v>
      </c>
      <c r="K21" s="3" t="s">
        <v>50</v>
      </c>
      <c r="L21" s="4" t="s">
        <v>180</v>
      </c>
    </row>
    <row r="22" spans="2:12" x14ac:dyDescent="0.25">
      <c r="B22" s="144"/>
      <c r="C22" s="51">
        <v>43970</v>
      </c>
      <c r="D22" s="15" t="s">
        <v>24</v>
      </c>
      <c r="E22" s="3" t="s">
        <v>181</v>
      </c>
      <c r="F22" s="39">
        <v>43970.871527777781</v>
      </c>
      <c r="G22" s="39">
        <v>43970.996527777781</v>
      </c>
      <c r="H22" s="54">
        <f t="shared" si="0"/>
        <v>0.125</v>
      </c>
      <c r="I22" s="3">
        <v>3</v>
      </c>
      <c r="J22" s="3" t="s">
        <v>16</v>
      </c>
      <c r="K22" s="3" t="s">
        <v>17</v>
      </c>
      <c r="L22" s="4" t="s">
        <v>170</v>
      </c>
    </row>
    <row r="23" spans="2:12" x14ac:dyDescent="0.25">
      <c r="B23" s="144"/>
      <c r="C23" s="51">
        <v>43971</v>
      </c>
      <c r="D23" s="15" t="s">
        <v>24</v>
      </c>
      <c r="E23" s="3" t="s">
        <v>181</v>
      </c>
      <c r="F23" s="39">
        <v>43971.1875</v>
      </c>
      <c r="G23" s="39">
        <v>43971.5</v>
      </c>
      <c r="H23" s="54">
        <f t="shared" si="0"/>
        <v>0.3125</v>
      </c>
      <c r="I23" s="3">
        <v>7.5</v>
      </c>
      <c r="J23" s="3" t="s">
        <v>16</v>
      </c>
      <c r="K23" s="3" t="s">
        <v>17</v>
      </c>
      <c r="L23" s="4" t="s">
        <v>170</v>
      </c>
    </row>
    <row r="24" spans="2:12" x14ac:dyDescent="0.25">
      <c r="B24" s="144"/>
      <c r="C24" s="44">
        <v>43980</v>
      </c>
      <c r="D24" s="15" t="s">
        <v>24</v>
      </c>
      <c r="E24" s="3" t="s">
        <v>25</v>
      </c>
      <c r="F24" s="39">
        <v>43980.583333333336</v>
      </c>
      <c r="G24" s="39">
        <v>43980.638888888891</v>
      </c>
      <c r="H24" s="54">
        <f t="shared" si="0"/>
        <v>5.5555555554747116E-2</v>
      </c>
      <c r="I24" s="3">
        <v>1.33</v>
      </c>
      <c r="J24" s="3" t="s">
        <v>11</v>
      </c>
      <c r="K24" s="3" t="s">
        <v>12</v>
      </c>
      <c r="L24" s="4" t="s">
        <v>182</v>
      </c>
    </row>
    <row r="25" spans="2:12" ht="15.75" thickBot="1" x14ac:dyDescent="0.3">
      <c r="B25" s="144"/>
      <c r="C25" s="51">
        <v>43982</v>
      </c>
      <c r="D25" s="15" t="s">
        <v>24</v>
      </c>
      <c r="E25" s="15" t="s">
        <v>183</v>
      </c>
      <c r="F25" s="39">
        <v>43981.482638888891</v>
      </c>
      <c r="G25" s="39">
        <v>43981.5625</v>
      </c>
      <c r="H25" s="54">
        <f t="shared" si="0"/>
        <v>7.9861111109494232E-2</v>
      </c>
      <c r="I25" s="15">
        <v>1.92</v>
      </c>
      <c r="J25" s="15" t="s">
        <v>16</v>
      </c>
      <c r="K25" s="23" t="s">
        <v>12</v>
      </c>
      <c r="L25" s="4" t="s">
        <v>184</v>
      </c>
    </row>
    <row r="26" spans="2:12" ht="15.75" thickBot="1" x14ac:dyDescent="0.3">
      <c r="B26" s="142" t="s">
        <v>37</v>
      </c>
      <c r="C26" s="43">
        <v>43997</v>
      </c>
      <c r="D26" s="1" t="s">
        <v>24</v>
      </c>
      <c r="E26" s="36" t="s">
        <v>157</v>
      </c>
      <c r="F26" s="39">
        <v>43983.229166666664</v>
      </c>
      <c r="G26" s="39">
        <v>43983.291666666664</v>
      </c>
      <c r="H26" s="54">
        <f t="shared" si="0"/>
        <v>6.25E-2</v>
      </c>
      <c r="I26" s="1">
        <v>1.5</v>
      </c>
      <c r="J26" s="1" t="s">
        <v>16</v>
      </c>
      <c r="K26" s="1" t="s">
        <v>50</v>
      </c>
      <c r="L26" s="2" t="s">
        <v>171</v>
      </c>
    </row>
    <row r="27" spans="2:12" ht="15.75" thickBot="1" x14ac:dyDescent="0.3">
      <c r="B27" s="144"/>
      <c r="C27" s="43">
        <v>44010</v>
      </c>
      <c r="D27" s="3" t="s">
        <v>9</v>
      </c>
      <c r="E27" s="3" t="s">
        <v>185</v>
      </c>
      <c r="F27" s="39">
        <v>44010.5</v>
      </c>
      <c r="G27" s="39">
        <v>44010.597222222219</v>
      </c>
      <c r="H27" s="54">
        <f t="shared" si="0"/>
        <v>9.7222222218988463E-2</v>
      </c>
      <c r="I27" s="3">
        <v>2.33</v>
      </c>
      <c r="J27" s="3" t="s">
        <v>16</v>
      </c>
      <c r="K27" s="3" t="s">
        <v>17</v>
      </c>
      <c r="L27" s="4" t="s">
        <v>186</v>
      </c>
    </row>
    <row r="28" spans="2:12" x14ac:dyDescent="0.25">
      <c r="B28" s="142" t="s">
        <v>40</v>
      </c>
      <c r="C28" s="43">
        <v>44037</v>
      </c>
      <c r="D28" s="1" t="s">
        <v>9</v>
      </c>
      <c r="E28" s="29" t="s">
        <v>187</v>
      </c>
      <c r="F28" s="39">
        <v>44037.385416666664</v>
      </c>
      <c r="G28" s="39">
        <v>44037.996527777781</v>
      </c>
      <c r="H28" s="54">
        <f t="shared" si="0"/>
        <v>0.61111111111677019</v>
      </c>
      <c r="I28" s="1">
        <v>14.67</v>
      </c>
      <c r="J28" s="1" t="s">
        <v>16</v>
      </c>
      <c r="K28" s="18" t="s">
        <v>17</v>
      </c>
      <c r="L28" s="2" t="s">
        <v>188</v>
      </c>
    </row>
    <row r="29" spans="2:12" x14ac:dyDescent="0.25">
      <c r="B29" s="144"/>
      <c r="C29" s="44">
        <v>44038</v>
      </c>
      <c r="D29" s="3" t="s">
        <v>9</v>
      </c>
      <c r="E29" s="7" t="s">
        <v>187</v>
      </c>
      <c r="F29" s="39">
        <v>44038</v>
      </c>
      <c r="G29" s="39">
        <v>44038.291666666664</v>
      </c>
      <c r="H29" s="54">
        <f t="shared" si="0"/>
        <v>0.29166666666424135</v>
      </c>
      <c r="I29" s="3">
        <v>7</v>
      </c>
      <c r="J29" s="3" t="s">
        <v>16</v>
      </c>
      <c r="K29" s="19" t="s">
        <v>17</v>
      </c>
      <c r="L29" s="4" t="s">
        <v>188</v>
      </c>
    </row>
    <row r="30" spans="2:12" ht="15.75" thickBot="1" x14ac:dyDescent="0.3">
      <c r="B30" s="144"/>
      <c r="C30" s="44">
        <v>44042</v>
      </c>
      <c r="D30" s="3" t="s">
        <v>9</v>
      </c>
      <c r="E30" s="3" t="s">
        <v>189</v>
      </c>
      <c r="F30" s="39">
        <v>44042.6875</v>
      </c>
      <c r="G30" s="39">
        <v>44042.75</v>
      </c>
      <c r="H30" s="54">
        <f t="shared" si="0"/>
        <v>6.25E-2</v>
      </c>
      <c r="I30" s="3">
        <v>1.5</v>
      </c>
      <c r="J30" s="3" t="s">
        <v>16</v>
      </c>
      <c r="K30" s="19" t="s">
        <v>12</v>
      </c>
      <c r="L30" s="4" t="s">
        <v>144</v>
      </c>
    </row>
    <row r="31" spans="2:12" x14ac:dyDescent="0.25">
      <c r="B31" s="140" t="s">
        <v>44</v>
      </c>
      <c r="C31" s="43">
        <v>44048</v>
      </c>
      <c r="D31" s="1" t="s">
        <v>150</v>
      </c>
      <c r="E31" s="1" t="s">
        <v>190</v>
      </c>
      <c r="F31" s="39">
        <v>44048.013888888891</v>
      </c>
      <c r="G31" s="39">
        <v>44048.118055555555</v>
      </c>
      <c r="H31" s="54">
        <f t="shared" si="0"/>
        <v>0.10416666666424135</v>
      </c>
      <c r="I31" s="1">
        <v>2.5</v>
      </c>
      <c r="J31" s="1" t="s">
        <v>16</v>
      </c>
      <c r="K31" s="18" t="s">
        <v>12</v>
      </c>
      <c r="L31" s="2" t="s">
        <v>191</v>
      </c>
    </row>
    <row r="32" spans="2:12" x14ac:dyDescent="0.25">
      <c r="B32" s="151"/>
      <c r="C32" s="46">
        <v>44048</v>
      </c>
      <c r="D32" s="7" t="s">
        <v>41</v>
      </c>
      <c r="E32" s="7" t="s">
        <v>192</v>
      </c>
      <c r="F32" s="39">
        <v>44048.166666666664</v>
      </c>
      <c r="G32" s="39">
        <v>44048.392361111109</v>
      </c>
      <c r="H32" s="54">
        <f t="shared" si="0"/>
        <v>0.22569444444525288</v>
      </c>
      <c r="I32" s="7">
        <v>5.42</v>
      </c>
      <c r="J32" s="7" t="s">
        <v>16</v>
      </c>
      <c r="K32" s="21" t="s">
        <v>17</v>
      </c>
      <c r="L32" s="26" t="s">
        <v>193</v>
      </c>
    </row>
    <row r="33" spans="2:12" x14ac:dyDescent="0.25">
      <c r="B33" s="151"/>
      <c r="C33" s="46">
        <v>44053</v>
      </c>
      <c r="D33" s="7" t="s">
        <v>194</v>
      </c>
      <c r="E33" s="7" t="s">
        <v>195</v>
      </c>
      <c r="F33" s="39">
        <v>44053.385416666664</v>
      </c>
      <c r="G33" s="39">
        <v>44053.46875</v>
      </c>
      <c r="H33" s="54">
        <f t="shared" si="0"/>
        <v>8.3333333335758653E-2</v>
      </c>
      <c r="I33" s="7">
        <v>2</v>
      </c>
      <c r="J33" s="7" t="s">
        <v>16</v>
      </c>
      <c r="K33" s="21" t="s">
        <v>12</v>
      </c>
      <c r="L33" s="26" t="s">
        <v>130</v>
      </c>
    </row>
    <row r="34" spans="2:12" x14ac:dyDescent="0.25">
      <c r="B34" s="151"/>
      <c r="C34" s="44">
        <v>44068</v>
      </c>
      <c r="D34" s="3" t="s">
        <v>41</v>
      </c>
      <c r="E34" s="3" t="s">
        <v>196</v>
      </c>
      <c r="F34" s="39">
        <v>44068.84375</v>
      </c>
      <c r="G34" s="39">
        <v>44068.944444444445</v>
      </c>
      <c r="H34" s="54">
        <f t="shared" si="0"/>
        <v>0.10069444444525288</v>
      </c>
      <c r="I34" s="3">
        <v>2.41</v>
      </c>
      <c r="J34" s="3" t="s">
        <v>16</v>
      </c>
      <c r="K34" s="19" t="s">
        <v>17</v>
      </c>
      <c r="L34" s="4" t="s">
        <v>197</v>
      </c>
    </row>
    <row r="35" spans="2:12" ht="15.75" thickBot="1" x14ac:dyDescent="0.3">
      <c r="B35" s="141"/>
      <c r="C35" s="45">
        <v>44073</v>
      </c>
      <c r="D35" s="5" t="s">
        <v>32</v>
      </c>
      <c r="E35" s="5" t="s">
        <v>198</v>
      </c>
      <c r="F35" s="39">
        <v>44073</v>
      </c>
      <c r="G35" s="39">
        <v>44073.114583333336</v>
      </c>
      <c r="H35" s="54">
        <f t="shared" si="0"/>
        <v>0.11458333333575865</v>
      </c>
      <c r="I35" s="5">
        <v>2.75</v>
      </c>
      <c r="J35" s="5" t="s">
        <v>16</v>
      </c>
      <c r="K35" s="20" t="s">
        <v>50</v>
      </c>
      <c r="L35" s="6" t="s">
        <v>199</v>
      </c>
    </row>
    <row r="36" spans="2:12" x14ac:dyDescent="0.25">
      <c r="B36" s="140" t="s">
        <v>51</v>
      </c>
      <c r="C36" s="43">
        <v>44080</v>
      </c>
      <c r="D36" s="1" t="s">
        <v>150</v>
      </c>
      <c r="E36" s="1" t="s">
        <v>67</v>
      </c>
      <c r="F36" s="39">
        <v>44080</v>
      </c>
      <c r="G36" s="39">
        <v>44080.999988425923</v>
      </c>
      <c r="H36" s="54">
        <f t="shared" si="0"/>
        <v>0.99998842592322035</v>
      </c>
      <c r="I36" s="1">
        <v>24</v>
      </c>
      <c r="J36" s="1" t="s">
        <v>16</v>
      </c>
      <c r="K36" s="18" t="s">
        <v>12</v>
      </c>
      <c r="L36" s="2" t="s">
        <v>200</v>
      </c>
    </row>
    <row r="37" spans="2:12" x14ac:dyDescent="0.25">
      <c r="B37" s="151"/>
      <c r="C37" s="46">
        <v>44081</v>
      </c>
      <c r="D37" s="7" t="s">
        <v>41</v>
      </c>
      <c r="E37" s="7" t="s">
        <v>201</v>
      </c>
      <c r="F37" s="39">
        <v>44081.055555555555</v>
      </c>
      <c r="G37" s="39">
        <v>44081.208333333336</v>
      </c>
      <c r="H37" s="54">
        <f t="shared" si="0"/>
        <v>0.15277777778101154</v>
      </c>
      <c r="I37" s="7">
        <v>2.67</v>
      </c>
      <c r="J37" s="7" t="s">
        <v>16</v>
      </c>
      <c r="K37" s="21" t="s">
        <v>12</v>
      </c>
      <c r="L37" s="26" t="s">
        <v>191</v>
      </c>
    </row>
    <row r="38" spans="2:12" x14ac:dyDescent="0.25">
      <c r="B38" s="151"/>
      <c r="C38" s="46">
        <v>44081</v>
      </c>
      <c r="D38" s="7" t="s">
        <v>24</v>
      </c>
      <c r="E38" s="7" t="s">
        <v>63</v>
      </c>
      <c r="F38" s="39">
        <v>44081.291666666664</v>
      </c>
      <c r="G38" s="39">
        <v>44081.625</v>
      </c>
      <c r="H38" s="54">
        <f t="shared" si="0"/>
        <v>0.33333333333575865</v>
      </c>
      <c r="I38" s="7">
        <v>8</v>
      </c>
      <c r="J38" s="7" t="s">
        <v>16</v>
      </c>
      <c r="K38" s="21" t="s">
        <v>12</v>
      </c>
      <c r="L38" s="26" t="s">
        <v>202</v>
      </c>
    </row>
    <row r="39" spans="2:12" x14ac:dyDescent="0.25">
      <c r="B39" s="151"/>
      <c r="C39" s="46">
        <v>44088</v>
      </c>
      <c r="D39" s="7" t="s">
        <v>41</v>
      </c>
      <c r="E39" s="7" t="s">
        <v>203</v>
      </c>
      <c r="F39" s="39">
        <v>44088.625</v>
      </c>
      <c r="G39" s="39">
        <v>44088.999988425923</v>
      </c>
      <c r="H39" s="54">
        <f t="shared" si="0"/>
        <v>0.37498842592322035</v>
      </c>
      <c r="I39" s="7">
        <v>9</v>
      </c>
      <c r="J39" s="7" t="s">
        <v>16</v>
      </c>
      <c r="K39" s="21" t="s">
        <v>17</v>
      </c>
      <c r="L39" s="26" t="s">
        <v>149</v>
      </c>
    </row>
    <row r="40" spans="2:12" x14ac:dyDescent="0.25">
      <c r="B40" s="151"/>
      <c r="C40" s="44">
        <v>44089</v>
      </c>
      <c r="D40" s="3" t="s">
        <v>41</v>
      </c>
      <c r="E40" s="7" t="s">
        <v>203</v>
      </c>
      <c r="F40" s="39">
        <v>44089</v>
      </c>
      <c r="G40" s="39">
        <v>44089.125</v>
      </c>
      <c r="H40" s="54">
        <f t="shared" si="0"/>
        <v>0.125</v>
      </c>
      <c r="I40" s="3">
        <v>3</v>
      </c>
      <c r="J40" s="3" t="s">
        <v>16</v>
      </c>
      <c r="K40" s="19" t="s">
        <v>17</v>
      </c>
      <c r="L40" s="26" t="s">
        <v>149</v>
      </c>
    </row>
    <row r="41" spans="2:12" x14ac:dyDescent="0.25">
      <c r="B41" s="151"/>
      <c r="C41" s="51">
        <v>44091</v>
      </c>
      <c r="D41" s="3" t="s">
        <v>41</v>
      </c>
      <c r="E41" s="7" t="s">
        <v>203</v>
      </c>
      <c r="F41" s="39">
        <v>44091.336805555555</v>
      </c>
      <c r="G41" s="39">
        <v>44091.451388888891</v>
      </c>
      <c r="H41" s="54">
        <f t="shared" si="0"/>
        <v>0.11458333333575865</v>
      </c>
      <c r="I41" s="15">
        <v>2.75</v>
      </c>
      <c r="J41" s="15" t="s">
        <v>16</v>
      </c>
      <c r="K41" s="23" t="s">
        <v>17</v>
      </c>
      <c r="L41" s="31" t="s">
        <v>204</v>
      </c>
    </row>
    <row r="42" spans="2:12" x14ac:dyDescent="0.25">
      <c r="B42" s="151"/>
      <c r="C42" s="51">
        <v>44095</v>
      </c>
      <c r="D42" s="3" t="s">
        <v>41</v>
      </c>
      <c r="E42" s="7" t="s">
        <v>205</v>
      </c>
      <c r="F42" s="39">
        <v>44095</v>
      </c>
      <c r="G42" s="39">
        <v>44095.84375</v>
      </c>
      <c r="H42" s="54">
        <f t="shared" si="0"/>
        <v>0.84375</v>
      </c>
      <c r="I42" s="15">
        <v>20.25</v>
      </c>
      <c r="J42" s="15" t="s">
        <v>16</v>
      </c>
      <c r="K42" s="23" t="s">
        <v>17</v>
      </c>
      <c r="L42" s="31" t="s">
        <v>206</v>
      </c>
    </row>
    <row r="43" spans="2:12" x14ac:dyDescent="0.25">
      <c r="B43" s="151"/>
      <c r="C43" s="46">
        <v>44100</v>
      </c>
      <c r="D43" s="7" t="s">
        <v>41</v>
      </c>
      <c r="E43" s="7" t="s">
        <v>201</v>
      </c>
      <c r="F43" s="39">
        <v>44100.722222222219</v>
      </c>
      <c r="G43" s="39">
        <v>44100.767361111109</v>
      </c>
      <c r="H43" s="54">
        <f t="shared" si="0"/>
        <v>4.5138888890505768E-2</v>
      </c>
      <c r="I43" s="7">
        <v>1.08</v>
      </c>
      <c r="J43" s="7" t="s">
        <v>16</v>
      </c>
      <c r="K43" s="21" t="s">
        <v>12</v>
      </c>
      <c r="L43" s="26" t="s">
        <v>191</v>
      </c>
    </row>
    <row r="44" spans="2:12" ht="15.75" thickBot="1" x14ac:dyDescent="0.3">
      <c r="B44" s="151"/>
      <c r="C44" s="51">
        <v>44100</v>
      </c>
      <c r="D44" s="7" t="s">
        <v>41</v>
      </c>
      <c r="E44" s="30" t="s">
        <v>85</v>
      </c>
      <c r="F44" s="39">
        <v>44100.777777777781</v>
      </c>
      <c r="G44" s="39">
        <v>44100.833333333336</v>
      </c>
      <c r="H44" s="54">
        <f t="shared" si="0"/>
        <v>5.5555555554747116E-2</v>
      </c>
      <c r="I44" s="15">
        <v>1.33</v>
      </c>
      <c r="J44" s="7" t="s">
        <v>16</v>
      </c>
      <c r="K44" s="21" t="s">
        <v>12</v>
      </c>
      <c r="L44" s="31" t="s">
        <v>207</v>
      </c>
    </row>
    <row r="45" spans="2:12" x14ac:dyDescent="0.25">
      <c r="B45" s="142" t="s">
        <v>53</v>
      </c>
      <c r="C45" s="53">
        <v>44109</v>
      </c>
      <c r="D45" s="33" t="s">
        <v>9</v>
      </c>
      <c r="E45" s="33" t="s">
        <v>201</v>
      </c>
      <c r="F45" s="39">
        <v>44109.774305555555</v>
      </c>
      <c r="G45" s="39">
        <v>44109.999988425923</v>
      </c>
      <c r="H45" s="54">
        <f t="shared" si="0"/>
        <v>0.22568287036847323</v>
      </c>
      <c r="I45" s="33">
        <v>5.42</v>
      </c>
      <c r="J45" s="33" t="s">
        <v>16</v>
      </c>
      <c r="K45" s="34" t="s">
        <v>12</v>
      </c>
      <c r="L45" s="35" t="s">
        <v>167</v>
      </c>
    </row>
    <row r="46" spans="2:12" ht="15.75" thickBot="1" x14ac:dyDescent="0.3">
      <c r="B46" s="144"/>
      <c r="C46" s="44">
        <v>44129</v>
      </c>
      <c r="D46" s="3" t="s">
        <v>208</v>
      </c>
      <c r="E46" s="3" t="s">
        <v>209</v>
      </c>
      <c r="F46" s="39">
        <v>44129.427083333336</v>
      </c>
      <c r="G46" s="39">
        <v>44129.520833333336</v>
      </c>
      <c r="H46" s="54">
        <f>G46-F46</f>
        <v>9.375E-2</v>
      </c>
      <c r="I46" s="3">
        <v>2.25</v>
      </c>
      <c r="J46" s="3" t="s">
        <v>16</v>
      </c>
      <c r="K46" s="19" t="s">
        <v>50</v>
      </c>
      <c r="L46" s="4" t="s">
        <v>210</v>
      </c>
    </row>
    <row r="47" spans="2:12" x14ac:dyDescent="0.25">
      <c r="B47" s="142" t="s">
        <v>56</v>
      </c>
      <c r="C47" s="53">
        <v>44138</v>
      </c>
      <c r="D47" s="33" t="s">
        <v>9</v>
      </c>
      <c r="E47" s="33" t="s">
        <v>201</v>
      </c>
      <c r="F47" s="39">
        <v>44138.395833333336</v>
      </c>
      <c r="G47" s="39">
        <v>44138.451388888891</v>
      </c>
      <c r="H47" s="54">
        <f>G47-F47</f>
        <v>5.5555555554747116E-2</v>
      </c>
      <c r="I47" s="33">
        <v>1.33</v>
      </c>
      <c r="J47" s="33" t="s">
        <v>16</v>
      </c>
      <c r="K47" s="34" t="s">
        <v>12</v>
      </c>
      <c r="L47" s="35" t="s">
        <v>167</v>
      </c>
    </row>
    <row r="48" spans="2:12" ht="15.75" thickBot="1" x14ac:dyDescent="0.3">
      <c r="B48" s="143"/>
      <c r="C48" s="52">
        <v>44158</v>
      </c>
      <c r="D48" s="30" t="s">
        <v>41</v>
      </c>
      <c r="E48" s="30" t="s">
        <v>201</v>
      </c>
      <c r="F48" s="39">
        <v>44158.333333333336</v>
      </c>
      <c r="G48" s="39">
        <v>44158.381944444445</v>
      </c>
      <c r="H48" s="54">
        <f t="shared" si="0"/>
        <v>4.8611111109494232E-2</v>
      </c>
      <c r="I48" s="30">
        <v>1.17</v>
      </c>
      <c r="J48" s="30" t="s">
        <v>16</v>
      </c>
      <c r="K48" s="32" t="s">
        <v>12</v>
      </c>
      <c r="L48" s="31" t="s">
        <v>191</v>
      </c>
    </row>
    <row r="49" spans="2:12" ht="17.25" customHeight="1" x14ac:dyDescent="0.25">
      <c r="B49" s="49" t="s">
        <v>61</v>
      </c>
      <c r="C49" s="43">
        <v>44172</v>
      </c>
      <c r="D49" s="1" t="s">
        <v>41</v>
      </c>
      <c r="E49" s="1" t="s">
        <v>201</v>
      </c>
      <c r="F49" s="39">
        <v>44172.611111111109</v>
      </c>
      <c r="G49" s="39">
        <v>44172.652777777781</v>
      </c>
      <c r="H49" s="54">
        <f t="shared" si="0"/>
        <v>4.1666666671517305E-2</v>
      </c>
      <c r="I49" s="1">
        <v>1</v>
      </c>
      <c r="J49" s="1" t="s">
        <v>16</v>
      </c>
      <c r="K49" s="18" t="s">
        <v>12</v>
      </c>
      <c r="L49" s="2" t="s">
        <v>191</v>
      </c>
    </row>
  </sheetData>
  <mergeCells count="9">
    <mergeCell ref="B36:B44"/>
    <mergeCell ref="B45:B46"/>
    <mergeCell ref="B47:B48"/>
    <mergeCell ref="B4:B7"/>
    <mergeCell ref="B8:B11"/>
    <mergeCell ref="B28:B30"/>
    <mergeCell ref="B31:B35"/>
    <mergeCell ref="B15:B25"/>
    <mergeCell ref="B26:B2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48"/>
  <sheetViews>
    <sheetView workbookViewId="0">
      <selection activeCell="I4" sqref="I4:I48"/>
    </sheetView>
  </sheetViews>
  <sheetFormatPr defaultRowHeight="15" x14ac:dyDescent="0.25"/>
  <cols>
    <col min="2" max="2" width="12.5703125" customWidth="1"/>
    <col min="3" max="3" width="27.7109375" customWidth="1"/>
    <col min="4" max="4" width="38.7109375" customWidth="1"/>
    <col min="5" max="5" width="20.7109375" customWidth="1"/>
    <col min="6" max="6" width="18" customWidth="1"/>
    <col min="7" max="7" width="9.5703125" customWidth="1"/>
    <col min="8" max="8" width="16.7109375" customWidth="1"/>
    <col min="9" max="9" width="17.85546875" customWidth="1"/>
    <col min="10" max="10" width="18.28515625" customWidth="1"/>
  </cols>
  <sheetData>
    <row r="1" spans="2:10" ht="23.25" x14ac:dyDescent="0.35">
      <c r="D1" s="14" t="s">
        <v>259</v>
      </c>
      <c r="E1" s="14"/>
      <c r="F1" s="14"/>
      <c r="G1" s="14"/>
    </row>
    <row r="2" spans="2:10" ht="15.75" thickBot="1" x14ac:dyDescent="0.3"/>
    <row r="3" spans="2:10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3" t="s">
        <v>5</v>
      </c>
      <c r="J3" s="16" t="s">
        <v>215</v>
      </c>
    </row>
    <row r="4" spans="2:10" x14ac:dyDescent="0.25">
      <c r="B4" s="70">
        <v>43831</v>
      </c>
      <c r="C4" s="71" t="s">
        <v>128</v>
      </c>
      <c r="D4" s="89" t="s">
        <v>162</v>
      </c>
      <c r="E4" s="66">
        <v>43831.152777777781</v>
      </c>
      <c r="F4" s="66">
        <v>43831.260416666664</v>
      </c>
      <c r="G4" s="90">
        <f t="shared" ref="G4:G48" si="0">F4-E4</f>
        <v>0.10763888888322981</v>
      </c>
      <c r="H4" s="71">
        <v>2.58</v>
      </c>
      <c r="I4" s="71" t="s">
        <v>16</v>
      </c>
      <c r="J4" s="71" t="s">
        <v>17</v>
      </c>
    </row>
    <row r="5" spans="2:10" x14ac:dyDescent="0.25">
      <c r="B5" s="75">
        <v>43837</v>
      </c>
      <c r="C5" s="76" t="s">
        <v>19</v>
      </c>
      <c r="D5" s="91" t="s">
        <v>164</v>
      </c>
      <c r="E5" s="77">
        <v>43837.489583333336</v>
      </c>
      <c r="F5" s="77">
        <v>43837.625</v>
      </c>
      <c r="G5" s="92">
        <f t="shared" si="0"/>
        <v>0.13541666666424135</v>
      </c>
      <c r="H5" s="76">
        <v>3.25</v>
      </c>
      <c r="I5" s="76" t="s">
        <v>16</v>
      </c>
      <c r="J5" s="76" t="s">
        <v>12</v>
      </c>
    </row>
    <row r="6" spans="2:10" x14ac:dyDescent="0.25">
      <c r="B6" s="75">
        <v>43844</v>
      </c>
      <c r="C6" s="76" t="s">
        <v>24</v>
      </c>
      <c r="D6" s="76" t="s">
        <v>123</v>
      </c>
      <c r="E6" s="77">
        <v>43844</v>
      </c>
      <c r="F6" s="77">
        <v>43844.8125</v>
      </c>
      <c r="G6" s="92">
        <f t="shared" si="0"/>
        <v>0.8125</v>
      </c>
      <c r="H6" s="76">
        <v>19.5</v>
      </c>
      <c r="I6" s="76" t="s">
        <v>16</v>
      </c>
      <c r="J6" s="76" t="s">
        <v>12</v>
      </c>
    </row>
    <row r="7" spans="2:10" x14ac:dyDescent="0.25">
      <c r="B7" s="75">
        <v>43859</v>
      </c>
      <c r="C7" s="76" t="s">
        <v>9</v>
      </c>
      <c r="D7" s="76" t="s">
        <v>166</v>
      </c>
      <c r="E7" s="77">
        <v>43859.25</v>
      </c>
      <c r="F7" s="77">
        <v>43859.541666666664</v>
      </c>
      <c r="G7" s="92">
        <f t="shared" si="0"/>
        <v>0.29166666666424135</v>
      </c>
      <c r="H7" s="76">
        <v>7</v>
      </c>
      <c r="I7" s="76" t="s">
        <v>16</v>
      </c>
      <c r="J7" s="76" t="s">
        <v>12</v>
      </c>
    </row>
    <row r="8" spans="2:10" x14ac:dyDescent="0.25">
      <c r="B8" s="75">
        <v>43866</v>
      </c>
      <c r="C8" s="76" t="s">
        <v>24</v>
      </c>
      <c r="D8" s="76" t="s">
        <v>168</v>
      </c>
      <c r="E8" s="77">
        <v>43866.479166666664</v>
      </c>
      <c r="F8" s="77">
        <v>43866.552083333336</v>
      </c>
      <c r="G8" s="92">
        <f>F8-E8</f>
        <v>7.2916666671517305E-2</v>
      </c>
      <c r="H8" s="76">
        <v>1.75</v>
      </c>
      <c r="I8" s="76" t="s">
        <v>16</v>
      </c>
      <c r="J8" s="76" t="s">
        <v>12</v>
      </c>
    </row>
    <row r="9" spans="2:10" x14ac:dyDescent="0.25">
      <c r="B9" s="75">
        <v>43866</v>
      </c>
      <c r="C9" s="76" t="s">
        <v>41</v>
      </c>
      <c r="D9" s="76" t="s">
        <v>143</v>
      </c>
      <c r="E9" s="77">
        <v>43866.836805555555</v>
      </c>
      <c r="F9" s="77">
        <v>43866.996527777781</v>
      </c>
      <c r="G9" s="92">
        <f t="shared" si="0"/>
        <v>0.15972222222626442</v>
      </c>
      <c r="H9" s="76">
        <v>3.83</v>
      </c>
      <c r="I9" s="76" t="s">
        <v>16</v>
      </c>
      <c r="J9" s="76" t="s">
        <v>17</v>
      </c>
    </row>
    <row r="10" spans="2:10" x14ac:dyDescent="0.25">
      <c r="B10" s="75">
        <v>43867</v>
      </c>
      <c r="C10" s="76" t="s">
        <v>41</v>
      </c>
      <c r="D10" s="76" t="s">
        <v>143</v>
      </c>
      <c r="E10" s="77">
        <v>43867</v>
      </c>
      <c r="F10" s="77">
        <v>43867.083333333336</v>
      </c>
      <c r="G10" s="92">
        <f t="shared" si="0"/>
        <v>8.3333333335758653E-2</v>
      </c>
      <c r="H10" s="76">
        <v>2</v>
      </c>
      <c r="I10" s="76" t="s">
        <v>16</v>
      </c>
      <c r="J10" s="76" t="s">
        <v>17</v>
      </c>
    </row>
    <row r="11" spans="2:10" x14ac:dyDescent="0.25">
      <c r="B11" s="75">
        <v>43877</v>
      </c>
      <c r="C11" s="76" t="s">
        <v>41</v>
      </c>
      <c r="D11" s="76" t="s">
        <v>143</v>
      </c>
      <c r="E11" s="77">
        <v>43877.378472222219</v>
      </c>
      <c r="F11" s="77">
        <v>43877.559027777781</v>
      </c>
      <c r="G11" s="92">
        <f t="shared" si="0"/>
        <v>0.18055555556202307</v>
      </c>
      <c r="H11" s="76">
        <v>4.33</v>
      </c>
      <c r="I11" s="76" t="s">
        <v>16</v>
      </c>
      <c r="J11" s="76" t="s">
        <v>17</v>
      </c>
    </row>
    <row r="12" spans="2:10" x14ac:dyDescent="0.25">
      <c r="B12" s="75">
        <v>43913</v>
      </c>
      <c r="C12" s="76" t="s">
        <v>24</v>
      </c>
      <c r="D12" s="76" t="s">
        <v>157</v>
      </c>
      <c r="E12" s="77">
        <v>43913.020833333336</v>
      </c>
      <c r="F12" s="77">
        <v>43913.097222222219</v>
      </c>
      <c r="G12" s="92">
        <f t="shared" si="0"/>
        <v>7.6388888883229811E-2</v>
      </c>
      <c r="H12" s="76">
        <v>1.83</v>
      </c>
      <c r="I12" s="76" t="s">
        <v>16</v>
      </c>
      <c r="J12" s="76" t="s">
        <v>50</v>
      </c>
    </row>
    <row r="13" spans="2:10" x14ac:dyDescent="0.25">
      <c r="B13" s="75">
        <v>43929</v>
      </c>
      <c r="C13" s="76" t="s">
        <v>9</v>
      </c>
      <c r="D13" s="76" t="s">
        <v>219</v>
      </c>
      <c r="E13" s="77">
        <v>43929.538194444445</v>
      </c>
      <c r="F13" s="77">
        <v>43929.826388888891</v>
      </c>
      <c r="G13" s="92">
        <f>F13-E13</f>
        <v>0.28819444444525288</v>
      </c>
      <c r="H13" s="76">
        <v>6.91</v>
      </c>
      <c r="I13" s="76" t="s">
        <v>16</v>
      </c>
      <c r="J13" s="76" t="s">
        <v>17</v>
      </c>
    </row>
    <row r="14" spans="2:10" x14ac:dyDescent="0.25">
      <c r="B14" s="75">
        <v>43932</v>
      </c>
      <c r="C14" s="76" t="s">
        <v>32</v>
      </c>
      <c r="D14" s="76" t="s">
        <v>59</v>
      </c>
      <c r="E14" s="77">
        <v>43932.385416666664</v>
      </c>
      <c r="F14" s="77">
        <v>43932.572916666664</v>
      </c>
      <c r="G14" s="92">
        <f t="shared" si="0"/>
        <v>0.1875</v>
      </c>
      <c r="H14" s="76">
        <v>4.5</v>
      </c>
      <c r="I14" s="76" t="s">
        <v>16</v>
      </c>
      <c r="J14" s="76" t="s">
        <v>50</v>
      </c>
    </row>
    <row r="15" spans="2:10" x14ac:dyDescent="0.25">
      <c r="B15" s="75">
        <v>43953</v>
      </c>
      <c r="C15" s="76" t="s">
        <v>24</v>
      </c>
      <c r="D15" s="91" t="s">
        <v>63</v>
      </c>
      <c r="E15" s="77">
        <v>43953.041666666664</v>
      </c>
      <c r="F15" s="77">
        <v>43953.291666666664</v>
      </c>
      <c r="G15" s="92">
        <f t="shared" si="0"/>
        <v>0.25</v>
      </c>
      <c r="H15" s="76">
        <v>6</v>
      </c>
      <c r="I15" s="76" t="s">
        <v>16</v>
      </c>
      <c r="J15" s="93" t="s">
        <v>12</v>
      </c>
    </row>
    <row r="16" spans="2:10" x14ac:dyDescent="0.25">
      <c r="B16" s="75">
        <v>43954</v>
      </c>
      <c r="C16" s="76" t="s">
        <v>24</v>
      </c>
      <c r="D16" s="91" t="s">
        <v>175</v>
      </c>
      <c r="E16" s="77">
        <v>43954.159722222219</v>
      </c>
      <c r="F16" s="77">
        <v>43954.482638888891</v>
      </c>
      <c r="G16" s="92">
        <f t="shared" si="0"/>
        <v>0.32291666667151731</v>
      </c>
      <c r="H16" s="76">
        <v>7.75</v>
      </c>
      <c r="I16" s="76" t="s">
        <v>16</v>
      </c>
      <c r="J16" s="93" t="s">
        <v>12</v>
      </c>
    </row>
    <row r="17" spans="2:10" x14ac:dyDescent="0.25">
      <c r="B17" s="75">
        <v>43959</v>
      </c>
      <c r="C17" s="76" t="s">
        <v>128</v>
      </c>
      <c r="D17" s="76" t="s">
        <v>47</v>
      </c>
      <c r="E17" s="77">
        <v>43959.666666666664</v>
      </c>
      <c r="F17" s="77">
        <v>43959.861111111109</v>
      </c>
      <c r="G17" s="92">
        <f t="shared" si="0"/>
        <v>0.19444444444525288</v>
      </c>
      <c r="H17" s="76">
        <v>4.67</v>
      </c>
      <c r="I17" s="76" t="s">
        <v>16</v>
      </c>
      <c r="J17" s="93" t="s">
        <v>12</v>
      </c>
    </row>
    <row r="18" spans="2:10" x14ac:dyDescent="0.25">
      <c r="B18" s="75">
        <v>43967</v>
      </c>
      <c r="C18" s="76" t="s">
        <v>24</v>
      </c>
      <c r="D18" s="91" t="s">
        <v>175</v>
      </c>
      <c r="E18" s="77">
        <v>43967.409722222219</v>
      </c>
      <c r="F18" s="77">
        <v>43967.690972222219</v>
      </c>
      <c r="G18" s="92">
        <f t="shared" si="0"/>
        <v>0.28125</v>
      </c>
      <c r="H18" s="76">
        <v>6.75</v>
      </c>
      <c r="I18" s="76" t="s">
        <v>16</v>
      </c>
      <c r="J18" s="93" t="s">
        <v>12</v>
      </c>
    </row>
    <row r="19" spans="2:10" x14ac:dyDescent="0.25">
      <c r="B19" s="75">
        <v>43968</v>
      </c>
      <c r="C19" s="76" t="s">
        <v>24</v>
      </c>
      <c r="D19" s="76" t="s">
        <v>157</v>
      </c>
      <c r="E19" s="77">
        <v>43968.055555555555</v>
      </c>
      <c r="F19" s="77">
        <v>43968.180555555555</v>
      </c>
      <c r="G19" s="92">
        <f t="shared" si="0"/>
        <v>0.125</v>
      </c>
      <c r="H19" s="76">
        <v>3</v>
      </c>
      <c r="I19" s="76" t="s">
        <v>16</v>
      </c>
      <c r="J19" s="93" t="s">
        <v>50</v>
      </c>
    </row>
    <row r="20" spans="2:10" x14ac:dyDescent="0.25">
      <c r="B20" s="75">
        <v>43969</v>
      </c>
      <c r="C20" s="76" t="s">
        <v>9</v>
      </c>
      <c r="D20" s="76" t="s">
        <v>178</v>
      </c>
      <c r="E20" s="77">
        <v>43969.590277777781</v>
      </c>
      <c r="F20" s="77">
        <v>43969.736111111109</v>
      </c>
      <c r="G20" s="92">
        <f t="shared" si="0"/>
        <v>0.14583333332848269</v>
      </c>
      <c r="H20" s="76">
        <v>3.5</v>
      </c>
      <c r="I20" s="76" t="s">
        <v>16</v>
      </c>
      <c r="J20" s="93" t="s">
        <v>50</v>
      </c>
    </row>
    <row r="21" spans="2:10" x14ac:dyDescent="0.25">
      <c r="B21" s="75">
        <v>43970</v>
      </c>
      <c r="C21" s="76" t="s">
        <v>24</v>
      </c>
      <c r="D21" s="76" t="s">
        <v>157</v>
      </c>
      <c r="E21" s="77">
        <v>43970.739583333336</v>
      </c>
      <c r="F21" s="77">
        <v>43970.791666666664</v>
      </c>
      <c r="G21" s="92">
        <f t="shared" si="0"/>
        <v>5.2083333328482695E-2</v>
      </c>
      <c r="H21" s="76">
        <v>1.25</v>
      </c>
      <c r="I21" s="76" t="s">
        <v>16</v>
      </c>
      <c r="J21" s="93" t="s">
        <v>50</v>
      </c>
    </row>
    <row r="22" spans="2:10" x14ac:dyDescent="0.25">
      <c r="B22" s="75">
        <v>43970</v>
      </c>
      <c r="C22" s="76" t="s">
        <v>24</v>
      </c>
      <c r="D22" s="76" t="s">
        <v>181</v>
      </c>
      <c r="E22" s="77">
        <v>43970.871527777781</v>
      </c>
      <c r="F22" s="77">
        <v>43970.996527777781</v>
      </c>
      <c r="G22" s="92">
        <f t="shared" si="0"/>
        <v>0.125</v>
      </c>
      <c r="H22" s="76">
        <v>3</v>
      </c>
      <c r="I22" s="76" t="s">
        <v>16</v>
      </c>
      <c r="J22" s="93" t="s">
        <v>17</v>
      </c>
    </row>
    <row r="23" spans="2:10" x14ac:dyDescent="0.25">
      <c r="B23" s="75">
        <v>43971</v>
      </c>
      <c r="C23" s="76" t="s">
        <v>24</v>
      </c>
      <c r="D23" s="76" t="s">
        <v>181</v>
      </c>
      <c r="E23" s="77">
        <v>43971.1875</v>
      </c>
      <c r="F23" s="77">
        <v>43971.5</v>
      </c>
      <c r="G23" s="92">
        <f t="shared" si="0"/>
        <v>0.3125</v>
      </c>
      <c r="H23" s="76">
        <v>7.5</v>
      </c>
      <c r="I23" s="76" t="s">
        <v>16</v>
      </c>
      <c r="J23" s="93" t="s">
        <v>17</v>
      </c>
    </row>
    <row r="24" spans="2:10" x14ac:dyDescent="0.25">
      <c r="B24" s="75">
        <v>43980</v>
      </c>
      <c r="C24" s="76" t="s">
        <v>24</v>
      </c>
      <c r="D24" s="76" t="s">
        <v>25</v>
      </c>
      <c r="E24" s="77">
        <v>43980.583333333336</v>
      </c>
      <c r="F24" s="77">
        <v>43980.638888888891</v>
      </c>
      <c r="G24" s="92">
        <f t="shared" si="0"/>
        <v>5.5555555554747116E-2</v>
      </c>
      <c r="H24" s="76">
        <v>1.33</v>
      </c>
      <c r="I24" s="76" t="s">
        <v>11</v>
      </c>
      <c r="J24" s="93" t="s">
        <v>12</v>
      </c>
    </row>
    <row r="25" spans="2:10" x14ac:dyDescent="0.25">
      <c r="B25" s="75">
        <v>43982</v>
      </c>
      <c r="C25" s="76" t="s">
        <v>24</v>
      </c>
      <c r="D25" s="76" t="s">
        <v>183</v>
      </c>
      <c r="E25" s="77">
        <v>43981.482638888891</v>
      </c>
      <c r="F25" s="77">
        <v>43981.5625</v>
      </c>
      <c r="G25" s="92">
        <f t="shared" si="0"/>
        <v>7.9861111109494232E-2</v>
      </c>
      <c r="H25" s="76">
        <v>1.92</v>
      </c>
      <c r="I25" s="76" t="s">
        <v>16</v>
      </c>
      <c r="J25" s="76" t="s">
        <v>12</v>
      </c>
    </row>
    <row r="26" spans="2:10" x14ac:dyDescent="0.25">
      <c r="B26" s="75">
        <v>43997</v>
      </c>
      <c r="C26" s="76" t="s">
        <v>24</v>
      </c>
      <c r="D26" s="91" t="s">
        <v>157</v>
      </c>
      <c r="E26" s="77">
        <v>43983.229166666664</v>
      </c>
      <c r="F26" s="77">
        <v>43983.291666666664</v>
      </c>
      <c r="G26" s="92">
        <f t="shared" si="0"/>
        <v>6.25E-2</v>
      </c>
      <c r="H26" s="76">
        <v>1.5</v>
      </c>
      <c r="I26" s="76" t="s">
        <v>16</v>
      </c>
      <c r="J26" s="93" t="s">
        <v>50</v>
      </c>
    </row>
    <row r="27" spans="2:10" x14ac:dyDescent="0.25">
      <c r="B27" s="75">
        <v>44010</v>
      </c>
      <c r="C27" s="76" t="s">
        <v>9</v>
      </c>
      <c r="D27" s="76" t="s">
        <v>185</v>
      </c>
      <c r="E27" s="77">
        <v>44010.5</v>
      </c>
      <c r="F27" s="77">
        <v>44010.597222222219</v>
      </c>
      <c r="G27" s="92">
        <f t="shared" si="0"/>
        <v>9.7222222218988463E-2</v>
      </c>
      <c r="H27" s="76">
        <v>2.33</v>
      </c>
      <c r="I27" s="76" t="s">
        <v>16</v>
      </c>
      <c r="J27" s="93" t="s">
        <v>17</v>
      </c>
    </row>
    <row r="28" spans="2:10" x14ac:dyDescent="0.25">
      <c r="B28" s="75">
        <v>44037</v>
      </c>
      <c r="C28" s="76" t="s">
        <v>9</v>
      </c>
      <c r="D28" s="76" t="s">
        <v>187</v>
      </c>
      <c r="E28" s="77">
        <v>44037.385416666664</v>
      </c>
      <c r="F28" s="77">
        <v>44037.996527777781</v>
      </c>
      <c r="G28" s="92">
        <f t="shared" si="0"/>
        <v>0.61111111111677019</v>
      </c>
      <c r="H28" s="76">
        <v>14.67</v>
      </c>
      <c r="I28" s="76" t="s">
        <v>16</v>
      </c>
      <c r="J28" s="76" t="s">
        <v>17</v>
      </c>
    </row>
    <row r="29" spans="2:10" x14ac:dyDescent="0.25">
      <c r="B29" s="75">
        <v>44038</v>
      </c>
      <c r="C29" s="76" t="s">
        <v>9</v>
      </c>
      <c r="D29" s="76" t="s">
        <v>187</v>
      </c>
      <c r="E29" s="77">
        <v>44038</v>
      </c>
      <c r="F29" s="77">
        <v>44038.291666666664</v>
      </c>
      <c r="G29" s="92">
        <f t="shared" si="0"/>
        <v>0.29166666666424135</v>
      </c>
      <c r="H29" s="76">
        <v>7</v>
      </c>
      <c r="I29" s="76" t="s">
        <v>16</v>
      </c>
      <c r="J29" s="76" t="s">
        <v>17</v>
      </c>
    </row>
    <row r="30" spans="2:10" x14ac:dyDescent="0.25">
      <c r="B30" s="75">
        <v>44042</v>
      </c>
      <c r="C30" s="76" t="s">
        <v>9</v>
      </c>
      <c r="D30" s="76" t="s">
        <v>189</v>
      </c>
      <c r="E30" s="77">
        <v>44042.6875</v>
      </c>
      <c r="F30" s="77">
        <v>44042.75</v>
      </c>
      <c r="G30" s="92">
        <f t="shared" si="0"/>
        <v>6.25E-2</v>
      </c>
      <c r="H30" s="76">
        <v>1.5</v>
      </c>
      <c r="I30" s="76" t="s">
        <v>16</v>
      </c>
      <c r="J30" s="76" t="s">
        <v>12</v>
      </c>
    </row>
    <row r="31" spans="2:10" x14ac:dyDescent="0.25">
      <c r="B31" s="75">
        <v>44048</v>
      </c>
      <c r="C31" s="76" t="s">
        <v>150</v>
      </c>
      <c r="D31" s="76" t="s">
        <v>190</v>
      </c>
      <c r="E31" s="77">
        <v>44048.013888888891</v>
      </c>
      <c r="F31" s="77">
        <v>44048.118055555555</v>
      </c>
      <c r="G31" s="92">
        <f t="shared" si="0"/>
        <v>0.10416666666424135</v>
      </c>
      <c r="H31" s="76">
        <v>2.5</v>
      </c>
      <c r="I31" s="76" t="s">
        <v>16</v>
      </c>
      <c r="J31" s="76" t="s">
        <v>12</v>
      </c>
    </row>
    <row r="32" spans="2:10" x14ac:dyDescent="0.25">
      <c r="B32" s="75">
        <v>44048</v>
      </c>
      <c r="C32" s="76" t="s">
        <v>41</v>
      </c>
      <c r="D32" s="76" t="s">
        <v>192</v>
      </c>
      <c r="E32" s="77">
        <v>44048.166666666664</v>
      </c>
      <c r="F32" s="77">
        <v>44048.392361111109</v>
      </c>
      <c r="G32" s="92">
        <f t="shared" si="0"/>
        <v>0.22569444444525288</v>
      </c>
      <c r="H32" s="76">
        <v>5.42</v>
      </c>
      <c r="I32" s="76" t="s">
        <v>16</v>
      </c>
      <c r="J32" s="76" t="s">
        <v>17</v>
      </c>
    </row>
    <row r="33" spans="2:10" x14ac:dyDescent="0.25">
      <c r="B33" s="75">
        <v>44053</v>
      </c>
      <c r="C33" s="76" t="s">
        <v>194</v>
      </c>
      <c r="D33" s="76" t="s">
        <v>195</v>
      </c>
      <c r="E33" s="77">
        <v>44053.385416666664</v>
      </c>
      <c r="F33" s="77">
        <v>44053.46875</v>
      </c>
      <c r="G33" s="92">
        <f t="shared" si="0"/>
        <v>8.3333333335758653E-2</v>
      </c>
      <c r="H33" s="76">
        <v>2</v>
      </c>
      <c r="I33" s="76" t="s">
        <v>16</v>
      </c>
      <c r="J33" s="76" t="s">
        <v>12</v>
      </c>
    </row>
    <row r="34" spans="2:10" x14ac:dyDescent="0.25">
      <c r="B34" s="75">
        <v>44068</v>
      </c>
      <c r="C34" s="76" t="s">
        <v>41</v>
      </c>
      <c r="D34" s="76" t="s">
        <v>196</v>
      </c>
      <c r="E34" s="77">
        <v>44068.84375</v>
      </c>
      <c r="F34" s="77">
        <v>44068.944444444445</v>
      </c>
      <c r="G34" s="92">
        <f t="shared" si="0"/>
        <v>0.10069444444525288</v>
      </c>
      <c r="H34" s="76">
        <v>2.41</v>
      </c>
      <c r="I34" s="76" t="s">
        <v>16</v>
      </c>
      <c r="J34" s="76" t="s">
        <v>17</v>
      </c>
    </row>
    <row r="35" spans="2:10" x14ac:dyDescent="0.25">
      <c r="B35" s="75">
        <v>44073</v>
      </c>
      <c r="C35" s="76" t="s">
        <v>32</v>
      </c>
      <c r="D35" s="76" t="s">
        <v>198</v>
      </c>
      <c r="E35" s="77">
        <v>44073</v>
      </c>
      <c r="F35" s="77">
        <v>44073.114583333336</v>
      </c>
      <c r="G35" s="92">
        <f t="shared" si="0"/>
        <v>0.11458333333575865</v>
      </c>
      <c r="H35" s="76">
        <v>2.75</v>
      </c>
      <c r="I35" s="76" t="s">
        <v>16</v>
      </c>
      <c r="J35" s="76" t="s">
        <v>50</v>
      </c>
    </row>
    <row r="36" spans="2:10" x14ac:dyDescent="0.25">
      <c r="B36" s="75">
        <v>44080</v>
      </c>
      <c r="C36" s="76" t="s">
        <v>150</v>
      </c>
      <c r="D36" s="76" t="s">
        <v>67</v>
      </c>
      <c r="E36" s="77">
        <v>44080</v>
      </c>
      <c r="F36" s="77">
        <v>44080.999988425923</v>
      </c>
      <c r="G36" s="92">
        <f t="shared" si="0"/>
        <v>0.99998842592322035</v>
      </c>
      <c r="H36" s="76">
        <v>24</v>
      </c>
      <c r="I36" s="76" t="s">
        <v>16</v>
      </c>
      <c r="J36" s="76" t="s">
        <v>12</v>
      </c>
    </row>
    <row r="37" spans="2:10" x14ac:dyDescent="0.25">
      <c r="B37" s="75">
        <v>44081</v>
      </c>
      <c r="C37" s="76" t="s">
        <v>41</v>
      </c>
      <c r="D37" s="76" t="s">
        <v>201</v>
      </c>
      <c r="E37" s="77">
        <v>44081.055555555555</v>
      </c>
      <c r="F37" s="77">
        <v>44081.208333333336</v>
      </c>
      <c r="G37" s="92">
        <f t="shared" si="0"/>
        <v>0.15277777778101154</v>
      </c>
      <c r="H37" s="76">
        <v>2.67</v>
      </c>
      <c r="I37" s="76" t="s">
        <v>16</v>
      </c>
      <c r="J37" s="76" t="s">
        <v>12</v>
      </c>
    </row>
    <row r="38" spans="2:10" x14ac:dyDescent="0.25">
      <c r="B38" s="75">
        <v>44081</v>
      </c>
      <c r="C38" s="76" t="s">
        <v>24</v>
      </c>
      <c r="D38" s="76" t="s">
        <v>63</v>
      </c>
      <c r="E38" s="77">
        <v>44081.291666666664</v>
      </c>
      <c r="F38" s="77">
        <v>44081.625</v>
      </c>
      <c r="G38" s="92">
        <f t="shared" si="0"/>
        <v>0.33333333333575865</v>
      </c>
      <c r="H38" s="76">
        <v>8</v>
      </c>
      <c r="I38" s="76" t="s">
        <v>16</v>
      </c>
      <c r="J38" s="76" t="s">
        <v>12</v>
      </c>
    </row>
    <row r="39" spans="2:10" x14ac:dyDescent="0.25">
      <c r="B39" s="75">
        <v>44088</v>
      </c>
      <c r="C39" s="76" t="s">
        <v>41</v>
      </c>
      <c r="D39" s="76" t="s">
        <v>203</v>
      </c>
      <c r="E39" s="77">
        <v>44088.625</v>
      </c>
      <c r="F39" s="77">
        <v>44088.999988425923</v>
      </c>
      <c r="G39" s="92">
        <f t="shared" si="0"/>
        <v>0.37498842592322035</v>
      </c>
      <c r="H39" s="76">
        <v>9</v>
      </c>
      <c r="I39" s="76" t="s">
        <v>16</v>
      </c>
      <c r="J39" s="76" t="s">
        <v>17</v>
      </c>
    </row>
    <row r="40" spans="2:10" x14ac:dyDescent="0.25">
      <c r="B40" s="75">
        <v>44089</v>
      </c>
      <c r="C40" s="76" t="s">
        <v>41</v>
      </c>
      <c r="D40" s="76" t="s">
        <v>203</v>
      </c>
      <c r="E40" s="77">
        <v>44089</v>
      </c>
      <c r="F40" s="77">
        <v>44089.125</v>
      </c>
      <c r="G40" s="92">
        <f t="shared" si="0"/>
        <v>0.125</v>
      </c>
      <c r="H40" s="76">
        <v>3</v>
      </c>
      <c r="I40" s="76" t="s">
        <v>16</v>
      </c>
      <c r="J40" s="76" t="s">
        <v>17</v>
      </c>
    </row>
    <row r="41" spans="2:10" x14ac:dyDescent="0.25">
      <c r="B41" s="75">
        <v>44091</v>
      </c>
      <c r="C41" s="76" t="s">
        <v>41</v>
      </c>
      <c r="D41" s="76" t="s">
        <v>203</v>
      </c>
      <c r="E41" s="77">
        <v>44091.336805555555</v>
      </c>
      <c r="F41" s="77">
        <v>44091.451388888891</v>
      </c>
      <c r="G41" s="92">
        <f t="shared" si="0"/>
        <v>0.11458333333575865</v>
      </c>
      <c r="H41" s="76">
        <v>2.75</v>
      </c>
      <c r="I41" s="76" t="s">
        <v>16</v>
      </c>
      <c r="J41" s="76" t="s">
        <v>17</v>
      </c>
    </row>
    <row r="42" spans="2:10" x14ac:dyDescent="0.25">
      <c r="B42" s="75">
        <v>44095</v>
      </c>
      <c r="C42" s="76" t="s">
        <v>41</v>
      </c>
      <c r="D42" s="76" t="s">
        <v>205</v>
      </c>
      <c r="E42" s="77">
        <v>44095</v>
      </c>
      <c r="F42" s="77">
        <v>44095.84375</v>
      </c>
      <c r="G42" s="92">
        <f t="shared" si="0"/>
        <v>0.84375</v>
      </c>
      <c r="H42" s="76">
        <v>20.25</v>
      </c>
      <c r="I42" s="76" t="s">
        <v>16</v>
      </c>
      <c r="J42" s="76" t="s">
        <v>17</v>
      </c>
    </row>
    <row r="43" spans="2:10" x14ac:dyDescent="0.25">
      <c r="B43" s="75">
        <v>44100</v>
      </c>
      <c r="C43" s="76" t="s">
        <v>41</v>
      </c>
      <c r="D43" s="76" t="s">
        <v>201</v>
      </c>
      <c r="E43" s="77">
        <v>44100.722222222219</v>
      </c>
      <c r="F43" s="77">
        <v>44100.767361111109</v>
      </c>
      <c r="G43" s="92">
        <f t="shared" si="0"/>
        <v>4.5138888890505768E-2</v>
      </c>
      <c r="H43" s="76">
        <v>1.08</v>
      </c>
      <c r="I43" s="76" t="s">
        <v>16</v>
      </c>
      <c r="J43" s="76" t="s">
        <v>12</v>
      </c>
    </row>
    <row r="44" spans="2:10" x14ac:dyDescent="0.25">
      <c r="B44" s="75">
        <v>44100</v>
      </c>
      <c r="C44" s="76" t="s">
        <v>41</v>
      </c>
      <c r="D44" s="76" t="s">
        <v>85</v>
      </c>
      <c r="E44" s="77">
        <v>44100.777777777781</v>
      </c>
      <c r="F44" s="77">
        <v>44100.833333333336</v>
      </c>
      <c r="G44" s="92">
        <f t="shared" si="0"/>
        <v>5.5555555554747116E-2</v>
      </c>
      <c r="H44" s="76">
        <v>1.33</v>
      </c>
      <c r="I44" s="76" t="s">
        <v>16</v>
      </c>
      <c r="J44" s="76" t="s">
        <v>12</v>
      </c>
    </row>
    <row r="45" spans="2:10" x14ac:dyDescent="0.25">
      <c r="B45" s="75">
        <v>44109</v>
      </c>
      <c r="C45" s="76" t="s">
        <v>9</v>
      </c>
      <c r="D45" s="76" t="s">
        <v>201</v>
      </c>
      <c r="E45" s="77">
        <v>44109.774305555555</v>
      </c>
      <c r="F45" s="77">
        <v>44109.999988425923</v>
      </c>
      <c r="G45" s="92">
        <f t="shared" si="0"/>
        <v>0.22568287036847323</v>
      </c>
      <c r="H45" s="76">
        <v>5.42</v>
      </c>
      <c r="I45" s="76" t="s">
        <v>16</v>
      </c>
      <c r="J45" s="76" t="s">
        <v>12</v>
      </c>
    </row>
    <row r="46" spans="2:10" x14ac:dyDescent="0.25">
      <c r="B46" s="75">
        <v>44129</v>
      </c>
      <c r="C46" s="76" t="s">
        <v>208</v>
      </c>
      <c r="D46" s="76" t="s">
        <v>209</v>
      </c>
      <c r="E46" s="77">
        <v>44129.427083333336</v>
      </c>
      <c r="F46" s="77">
        <v>44129.520833333336</v>
      </c>
      <c r="G46" s="92">
        <f>F46-E46</f>
        <v>9.375E-2</v>
      </c>
      <c r="H46" s="76">
        <v>2.25</v>
      </c>
      <c r="I46" s="76" t="s">
        <v>16</v>
      </c>
      <c r="J46" s="76" t="s">
        <v>50</v>
      </c>
    </row>
    <row r="47" spans="2:10" x14ac:dyDescent="0.25">
      <c r="B47" s="75">
        <v>44138</v>
      </c>
      <c r="C47" s="76" t="s">
        <v>9</v>
      </c>
      <c r="D47" s="76" t="s">
        <v>201</v>
      </c>
      <c r="E47" s="77">
        <v>44138.395833333336</v>
      </c>
      <c r="F47" s="77">
        <v>44138.451388888891</v>
      </c>
      <c r="G47" s="92">
        <f>F47-E47</f>
        <v>5.5555555554747116E-2</v>
      </c>
      <c r="H47" s="76">
        <v>1.33</v>
      </c>
      <c r="I47" s="76" t="s">
        <v>16</v>
      </c>
      <c r="J47" s="76" t="s">
        <v>12</v>
      </c>
    </row>
    <row r="48" spans="2:10" x14ac:dyDescent="0.25">
      <c r="B48" s="75">
        <v>44158</v>
      </c>
      <c r="C48" s="76" t="s">
        <v>41</v>
      </c>
      <c r="D48" s="76" t="s">
        <v>201</v>
      </c>
      <c r="E48" s="77">
        <v>44158.333333333336</v>
      </c>
      <c r="F48" s="77">
        <v>44158.381944444445</v>
      </c>
      <c r="G48" s="92">
        <f t="shared" si="0"/>
        <v>4.8611111109494232E-2</v>
      </c>
      <c r="H48" s="76">
        <v>1.17</v>
      </c>
      <c r="I48" s="76" t="s">
        <v>16</v>
      </c>
      <c r="J48" s="76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21"/>
  <sheetViews>
    <sheetView workbookViewId="0">
      <selection activeCell="J24" sqref="J24"/>
    </sheetView>
  </sheetViews>
  <sheetFormatPr defaultRowHeight="15" x14ac:dyDescent="0.25"/>
  <cols>
    <col min="10" max="10" width="26.42578125" bestFit="1" customWidth="1"/>
    <col min="12" max="12" width="11.42578125" bestFit="1" customWidth="1"/>
    <col min="13" max="13" width="16" bestFit="1" customWidth="1"/>
    <col min="15" max="15" width="13.42578125" bestFit="1" customWidth="1"/>
  </cols>
  <sheetData>
    <row r="2" spans="2:15" ht="15.75" thickBot="1" x14ac:dyDescent="0.3"/>
    <row r="3" spans="2:15" x14ac:dyDescent="0.25">
      <c r="B3" s="104" t="s">
        <v>224</v>
      </c>
      <c r="J3" s="105"/>
      <c r="K3" s="106" t="s">
        <v>225</v>
      </c>
      <c r="L3" s="106" t="s">
        <v>226</v>
      </c>
      <c r="M3" s="106" t="s">
        <v>227</v>
      </c>
      <c r="N3" s="106" t="s">
        <v>228</v>
      </c>
      <c r="O3" s="107" t="s">
        <v>229</v>
      </c>
    </row>
    <row r="4" spans="2:15" x14ac:dyDescent="0.25">
      <c r="B4" s="108" t="s">
        <v>230</v>
      </c>
      <c r="J4" s="109" t="s">
        <v>231</v>
      </c>
      <c r="K4" s="110"/>
      <c r="L4" s="110"/>
      <c r="M4" s="110"/>
      <c r="N4" s="110"/>
      <c r="O4" s="111"/>
    </row>
    <row r="5" spans="2:15" x14ac:dyDescent="0.25">
      <c r="B5" s="108" t="s">
        <v>232</v>
      </c>
      <c r="J5" s="112" t="s">
        <v>233</v>
      </c>
      <c r="K5" s="110">
        <v>2</v>
      </c>
      <c r="L5" s="110">
        <v>110</v>
      </c>
      <c r="M5" s="110">
        <v>220</v>
      </c>
      <c r="N5" s="110"/>
      <c r="O5" s="111"/>
    </row>
    <row r="6" spans="2:15" x14ac:dyDescent="0.25">
      <c r="B6" s="108" t="s">
        <v>234</v>
      </c>
      <c r="J6" s="112" t="s">
        <v>235</v>
      </c>
      <c r="K6" s="110">
        <v>2</v>
      </c>
      <c r="L6" s="110">
        <v>1120</v>
      </c>
      <c r="M6" s="110">
        <v>2240</v>
      </c>
      <c r="N6" s="110"/>
      <c r="O6" s="111"/>
    </row>
    <row r="7" spans="2:15" x14ac:dyDescent="0.25">
      <c r="B7" s="108" t="s">
        <v>236</v>
      </c>
      <c r="J7" s="112" t="s">
        <v>19</v>
      </c>
      <c r="K7" s="110">
        <v>1</v>
      </c>
      <c r="L7" s="110">
        <v>400</v>
      </c>
      <c r="M7" s="110">
        <v>400</v>
      </c>
      <c r="N7" s="110"/>
      <c r="O7" s="111"/>
    </row>
    <row r="8" spans="2:15" x14ac:dyDescent="0.25">
      <c r="B8" s="108" t="s">
        <v>238</v>
      </c>
      <c r="J8" s="112" t="s">
        <v>237</v>
      </c>
      <c r="K8" s="110">
        <v>1</v>
      </c>
      <c r="L8" s="110">
        <v>22</v>
      </c>
      <c r="M8" s="110">
        <v>22</v>
      </c>
      <c r="N8" s="110"/>
      <c r="O8" s="111"/>
    </row>
    <row r="9" spans="2:15" x14ac:dyDescent="0.25">
      <c r="J9" s="112" t="s">
        <v>239</v>
      </c>
      <c r="K9" s="110">
        <v>2</v>
      </c>
      <c r="L9" s="110">
        <v>7.5</v>
      </c>
      <c r="M9" s="110">
        <v>15</v>
      </c>
      <c r="N9" s="110"/>
      <c r="O9" s="111"/>
    </row>
    <row r="10" spans="2:15" x14ac:dyDescent="0.25">
      <c r="B10" s="114" t="s">
        <v>246</v>
      </c>
      <c r="J10" s="112" t="s">
        <v>240</v>
      </c>
      <c r="K10" s="110">
        <v>1</v>
      </c>
      <c r="L10" s="110">
        <v>4</v>
      </c>
      <c r="M10" s="110">
        <v>4</v>
      </c>
      <c r="N10" s="110"/>
      <c r="O10" s="111"/>
    </row>
    <row r="11" spans="2:15" x14ac:dyDescent="0.25">
      <c r="B11" s="108" t="s">
        <v>248</v>
      </c>
      <c r="J11" s="112" t="s">
        <v>241</v>
      </c>
      <c r="K11" s="110">
        <v>1</v>
      </c>
      <c r="L11" s="110">
        <v>17</v>
      </c>
      <c r="M11" s="110">
        <v>17</v>
      </c>
      <c r="N11" s="110"/>
      <c r="O11" s="111"/>
    </row>
    <row r="12" spans="2:15" x14ac:dyDescent="0.25">
      <c r="B12" s="108" t="s">
        <v>250</v>
      </c>
      <c r="J12" s="112" t="s">
        <v>242</v>
      </c>
      <c r="K12" s="110">
        <v>1</v>
      </c>
      <c r="L12" s="110">
        <v>18</v>
      </c>
      <c r="M12" s="110">
        <v>18</v>
      </c>
      <c r="N12" s="110"/>
      <c r="O12" s="111"/>
    </row>
    <row r="13" spans="2:15" x14ac:dyDescent="0.25">
      <c r="B13" s="108" t="s">
        <v>252</v>
      </c>
      <c r="J13" s="112" t="s">
        <v>243</v>
      </c>
      <c r="K13" s="110">
        <v>1</v>
      </c>
      <c r="L13" s="110">
        <v>17</v>
      </c>
      <c r="M13" s="110">
        <v>17</v>
      </c>
      <c r="N13" s="110"/>
      <c r="O13" s="111"/>
    </row>
    <row r="14" spans="2:15" x14ac:dyDescent="0.25">
      <c r="B14" t="s">
        <v>253</v>
      </c>
      <c r="J14" s="112" t="s">
        <v>244</v>
      </c>
      <c r="K14" s="110">
        <v>1</v>
      </c>
      <c r="L14" s="110">
        <v>37</v>
      </c>
      <c r="M14" s="110">
        <v>37</v>
      </c>
      <c r="N14" s="110"/>
      <c r="O14" s="111"/>
    </row>
    <row r="15" spans="2:15" x14ac:dyDescent="0.25">
      <c r="B15" s="113"/>
      <c r="J15" s="117" t="s">
        <v>245</v>
      </c>
      <c r="K15" s="118"/>
      <c r="L15" s="118"/>
      <c r="M15" s="118">
        <f>SUM(M5:M14)</f>
        <v>2990</v>
      </c>
      <c r="N15" s="110"/>
      <c r="O15" s="111"/>
    </row>
    <row r="16" spans="2:15" x14ac:dyDescent="0.25">
      <c r="J16" s="109" t="s">
        <v>247</v>
      </c>
      <c r="K16" s="110"/>
      <c r="L16" s="110"/>
      <c r="M16" s="110"/>
      <c r="N16" s="110"/>
      <c r="O16" s="111"/>
    </row>
    <row r="17" spans="10:15" x14ac:dyDescent="0.25">
      <c r="J17" s="112" t="s">
        <v>249</v>
      </c>
      <c r="K17" s="110">
        <v>1</v>
      </c>
      <c r="L17" s="110">
        <v>2800</v>
      </c>
      <c r="M17" s="110">
        <v>2800</v>
      </c>
      <c r="N17" s="110"/>
      <c r="O17" s="111"/>
    </row>
    <row r="18" spans="10:15" x14ac:dyDescent="0.25">
      <c r="J18" s="112" t="s">
        <v>251</v>
      </c>
      <c r="K18" s="110">
        <v>1</v>
      </c>
      <c r="L18" s="110">
        <v>4</v>
      </c>
      <c r="M18" s="110">
        <v>4</v>
      </c>
      <c r="N18" s="110"/>
      <c r="O18" s="111"/>
    </row>
    <row r="19" spans="10:15" x14ac:dyDescent="0.25">
      <c r="J19" s="112" t="s">
        <v>239</v>
      </c>
      <c r="K19" s="110">
        <v>2</v>
      </c>
      <c r="L19" s="110">
        <v>4</v>
      </c>
      <c r="M19" s="110">
        <v>8</v>
      </c>
      <c r="N19" s="110"/>
      <c r="O19" s="111"/>
    </row>
    <row r="20" spans="10:15" x14ac:dyDescent="0.25">
      <c r="J20" s="112" t="s">
        <v>254</v>
      </c>
      <c r="K20" s="110">
        <v>1</v>
      </c>
      <c r="L20" s="110">
        <v>75</v>
      </c>
      <c r="M20" s="110">
        <v>75</v>
      </c>
      <c r="N20" s="110"/>
      <c r="O20" s="111"/>
    </row>
    <row r="21" spans="10:15" ht="15.75" thickBot="1" x14ac:dyDescent="0.3">
      <c r="J21" s="119" t="s">
        <v>245</v>
      </c>
      <c r="K21" s="120"/>
      <c r="L21" s="120"/>
      <c r="M21" s="120">
        <f>SUM(M16:M20)</f>
        <v>2887</v>
      </c>
      <c r="N21" s="115"/>
      <c r="O21" s="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2017</vt:lpstr>
      <vt:lpstr>2017 Refined</vt:lpstr>
      <vt:lpstr>2018</vt:lpstr>
      <vt:lpstr>2018 Refined</vt:lpstr>
      <vt:lpstr>2019</vt:lpstr>
      <vt:lpstr>2019 Refined</vt:lpstr>
      <vt:lpstr>2020</vt:lpstr>
      <vt:lpstr>2020 refined</vt:lpstr>
      <vt:lpstr>Motor ratings</vt:lpstr>
      <vt:lpstr>Chart</vt:lpstr>
      <vt:lpstr>Combined downtime</vt:lpstr>
      <vt:lpstr>Sorted Downtime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>User</cp:lastModifiedBy>
  <cp:revision/>
  <dcterms:created xsi:type="dcterms:W3CDTF">2018-02-27T20:00:37Z</dcterms:created>
  <dcterms:modified xsi:type="dcterms:W3CDTF">2021-06-10T10:54:34Z</dcterms:modified>
  <cp:category/>
  <cp:contentStatus/>
</cp:coreProperties>
</file>