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uw\Documents\Coding\Finance\fundamental_analysis\"/>
    </mc:Choice>
  </mc:AlternateContent>
  <xr:revisionPtr revIDLastSave="0" documentId="13_ncr:1_{EA0B4E77-2D8B-4518-BC34-AE8E43C4A0EE}" xr6:coauthVersionLast="43" xr6:coauthVersionMax="43" xr10:uidLastSave="{00000000-0000-0000-0000-000000000000}"/>
  <bookViews>
    <workbookView xWindow="-120" yWindow="-120" windowWidth="25440" windowHeight="15390" activeTab="1" xr2:uid="{33ED2DA1-A49F-4B9E-8EFA-F06C62F8B0E7}"/>
  </bookViews>
  <sheets>
    <sheet name="ROIC" sheetId="1" r:id="rId1"/>
    <sheet name="Sheet3" sheetId="3" r:id="rId2"/>
    <sheet name="Balance Sheet" sheetId="7" r:id="rId3"/>
    <sheet name="IncomeStatement" sheetId="8" r:id="rId4"/>
  </sheets>
  <definedNames>
    <definedName name="ExternalData_1" localSheetId="2" hidden="1">'Balance Sheet'!$B$2:$DE$8</definedName>
    <definedName name="ExternalData_1" localSheetId="3" hidden="1">IncomeStatement!$B$2:$EJ$8</definedName>
    <definedName name="ExternalData_1" localSheetId="1" hidden="1">Sheet3!$A$1:$E$966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1" l="1"/>
  <c r="M7" i="1"/>
  <c r="L7" i="1"/>
  <c r="K7" i="1"/>
  <c r="J7" i="1"/>
  <c r="I7" i="1"/>
  <c r="H7" i="1"/>
  <c r="G7" i="1"/>
  <c r="F7" i="1"/>
  <c r="E7" i="1"/>
  <c r="D7" i="1"/>
  <c r="D100" i="1"/>
  <c r="E100" i="1"/>
  <c r="F100" i="1"/>
  <c r="G100" i="1"/>
  <c r="H100" i="1"/>
  <c r="I100" i="1"/>
  <c r="J100" i="1"/>
  <c r="K100" i="1"/>
  <c r="L100" i="1"/>
  <c r="M100" i="1"/>
  <c r="N100" i="1"/>
  <c r="D92" i="1"/>
  <c r="E92" i="1"/>
  <c r="F92" i="1"/>
  <c r="G92" i="1"/>
  <c r="H92" i="1"/>
  <c r="I92" i="1"/>
  <c r="J92" i="1"/>
  <c r="K92" i="1"/>
  <c r="L92" i="1"/>
  <c r="M92" i="1"/>
  <c r="N92" i="1"/>
  <c r="D88" i="1"/>
  <c r="E88" i="1"/>
  <c r="F88" i="1"/>
  <c r="G88" i="1"/>
  <c r="H88" i="1"/>
  <c r="I88" i="1"/>
  <c r="J88" i="1"/>
  <c r="K88" i="1"/>
  <c r="L88" i="1"/>
  <c r="M88" i="1"/>
  <c r="N88" i="1"/>
  <c r="D50" i="1"/>
  <c r="E50" i="1"/>
  <c r="F50" i="1"/>
  <c r="G50" i="1"/>
  <c r="H50" i="1"/>
  <c r="I50" i="1"/>
  <c r="J50" i="1"/>
  <c r="K50" i="1"/>
  <c r="L50" i="1"/>
  <c r="M50" i="1"/>
  <c r="N50" i="1"/>
  <c r="D29" i="1"/>
  <c r="E29" i="1"/>
  <c r="F29" i="1"/>
  <c r="G29" i="1"/>
  <c r="H29" i="1"/>
  <c r="I29" i="1"/>
  <c r="J29" i="1"/>
  <c r="K29" i="1"/>
  <c r="L29" i="1"/>
  <c r="M29" i="1"/>
  <c r="N29" i="1"/>
  <c r="D91" i="1"/>
  <c r="D93" i="1"/>
  <c r="D94" i="1"/>
  <c r="D95" i="1"/>
  <c r="D96" i="1"/>
  <c r="D97" i="1"/>
  <c r="D98" i="1"/>
  <c r="D99" i="1"/>
  <c r="E91" i="1"/>
  <c r="E93" i="1"/>
  <c r="E94" i="1"/>
  <c r="E95" i="1"/>
  <c r="E96" i="1"/>
  <c r="E97" i="1"/>
  <c r="E98" i="1"/>
  <c r="E99" i="1"/>
  <c r="F91" i="1"/>
  <c r="F93" i="1"/>
  <c r="F94" i="1"/>
  <c r="F95" i="1"/>
  <c r="F96" i="1"/>
  <c r="F97" i="1"/>
  <c r="F98" i="1"/>
  <c r="F99" i="1"/>
  <c r="G91" i="1"/>
  <c r="G93" i="1"/>
  <c r="G94" i="1"/>
  <c r="G95" i="1"/>
  <c r="G96" i="1"/>
  <c r="G97" i="1"/>
  <c r="G98" i="1"/>
  <c r="G99" i="1"/>
  <c r="H91" i="1"/>
  <c r="H93" i="1"/>
  <c r="H94" i="1"/>
  <c r="H95" i="1"/>
  <c r="H96" i="1"/>
  <c r="H97" i="1"/>
  <c r="H98" i="1"/>
  <c r="H99" i="1"/>
  <c r="I91" i="1"/>
  <c r="I93" i="1"/>
  <c r="I94" i="1"/>
  <c r="I95" i="1"/>
  <c r="I96" i="1"/>
  <c r="I97" i="1"/>
  <c r="I98" i="1"/>
  <c r="I99" i="1"/>
  <c r="J91" i="1"/>
  <c r="J93" i="1"/>
  <c r="J94" i="1"/>
  <c r="J95" i="1"/>
  <c r="J96" i="1"/>
  <c r="J97" i="1"/>
  <c r="J98" i="1"/>
  <c r="J99" i="1"/>
  <c r="K91" i="1"/>
  <c r="K93" i="1"/>
  <c r="K94" i="1"/>
  <c r="K95" i="1"/>
  <c r="K96" i="1"/>
  <c r="K97" i="1"/>
  <c r="K98" i="1"/>
  <c r="K99" i="1"/>
  <c r="L91" i="1"/>
  <c r="L93" i="1"/>
  <c r="L94" i="1"/>
  <c r="L95" i="1"/>
  <c r="L96" i="1"/>
  <c r="L97" i="1"/>
  <c r="L98" i="1"/>
  <c r="L99" i="1"/>
  <c r="M91" i="1"/>
  <c r="M93" i="1"/>
  <c r="M94" i="1"/>
  <c r="M95" i="1"/>
  <c r="M96" i="1"/>
  <c r="M97" i="1"/>
  <c r="M98" i="1"/>
  <c r="M99" i="1"/>
  <c r="N91" i="1"/>
  <c r="N93" i="1"/>
  <c r="N94" i="1"/>
  <c r="N95" i="1"/>
  <c r="N96" i="1"/>
  <c r="N97" i="1"/>
  <c r="N98" i="1"/>
  <c r="N99" i="1"/>
  <c r="D89" i="1"/>
  <c r="D90" i="1"/>
  <c r="E89" i="1"/>
  <c r="E90" i="1"/>
  <c r="F89" i="1"/>
  <c r="F90" i="1"/>
  <c r="G89" i="1"/>
  <c r="G90" i="1"/>
  <c r="H89" i="1"/>
  <c r="H90" i="1"/>
  <c r="I89" i="1"/>
  <c r="I90" i="1"/>
  <c r="J89" i="1"/>
  <c r="J90" i="1"/>
  <c r="K89" i="1"/>
  <c r="K90" i="1"/>
  <c r="L89" i="1"/>
  <c r="L90" i="1"/>
  <c r="M89" i="1"/>
  <c r="M90" i="1"/>
  <c r="N89" i="1"/>
  <c r="N90" i="1"/>
  <c r="D85" i="1"/>
  <c r="D86" i="1"/>
  <c r="D87" i="1"/>
  <c r="E85" i="1"/>
  <c r="E86" i="1"/>
  <c r="E87" i="1"/>
  <c r="F85" i="1"/>
  <c r="F86" i="1"/>
  <c r="F87" i="1"/>
  <c r="G85" i="1"/>
  <c r="G86" i="1"/>
  <c r="G87" i="1"/>
  <c r="H85" i="1"/>
  <c r="H86" i="1"/>
  <c r="H87" i="1"/>
  <c r="I85" i="1"/>
  <c r="I86" i="1"/>
  <c r="I87" i="1"/>
  <c r="J85" i="1"/>
  <c r="J86" i="1"/>
  <c r="J87" i="1"/>
  <c r="K85" i="1"/>
  <c r="K86" i="1"/>
  <c r="K87" i="1"/>
  <c r="L85" i="1"/>
  <c r="L86" i="1"/>
  <c r="L87" i="1"/>
  <c r="M85" i="1"/>
  <c r="M86" i="1"/>
  <c r="M87" i="1"/>
  <c r="N85" i="1"/>
  <c r="N86" i="1"/>
  <c r="N87" i="1"/>
  <c r="D79" i="1"/>
  <c r="D80" i="1"/>
  <c r="D81" i="1"/>
  <c r="D82" i="1"/>
  <c r="D83" i="1"/>
  <c r="D84" i="1"/>
  <c r="E79" i="1"/>
  <c r="E80" i="1"/>
  <c r="E81" i="1"/>
  <c r="E82" i="1"/>
  <c r="E83" i="1"/>
  <c r="E84" i="1"/>
  <c r="F79" i="1"/>
  <c r="F80" i="1"/>
  <c r="F81" i="1"/>
  <c r="F82" i="1"/>
  <c r="F83" i="1"/>
  <c r="F84" i="1"/>
  <c r="G79" i="1"/>
  <c r="G80" i="1"/>
  <c r="G81" i="1"/>
  <c r="G82" i="1"/>
  <c r="G83" i="1"/>
  <c r="G84" i="1"/>
  <c r="H79" i="1"/>
  <c r="H80" i="1"/>
  <c r="H81" i="1"/>
  <c r="H82" i="1"/>
  <c r="H83" i="1"/>
  <c r="H84" i="1"/>
  <c r="I79" i="1"/>
  <c r="I80" i="1"/>
  <c r="I81" i="1"/>
  <c r="I82" i="1"/>
  <c r="I83" i="1"/>
  <c r="I84" i="1"/>
  <c r="J79" i="1"/>
  <c r="J80" i="1"/>
  <c r="J81" i="1"/>
  <c r="J82" i="1"/>
  <c r="J83" i="1"/>
  <c r="J84" i="1"/>
  <c r="K79" i="1"/>
  <c r="K80" i="1"/>
  <c r="K81" i="1"/>
  <c r="K82" i="1"/>
  <c r="K83" i="1"/>
  <c r="K84" i="1"/>
  <c r="L79" i="1"/>
  <c r="L80" i="1"/>
  <c r="L81" i="1"/>
  <c r="L82" i="1"/>
  <c r="L83" i="1"/>
  <c r="L84" i="1"/>
  <c r="M79" i="1"/>
  <c r="M80" i="1"/>
  <c r="M81" i="1"/>
  <c r="M82" i="1"/>
  <c r="M83" i="1"/>
  <c r="M84" i="1"/>
  <c r="N79" i="1"/>
  <c r="N80" i="1"/>
  <c r="N81" i="1"/>
  <c r="N82" i="1"/>
  <c r="N83" i="1"/>
  <c r="N84" i="1"/>
  <c r="D75" i="1"/>
  <c r="D76" i="1"/>
  <c r="D77" i="1"/>
  <c r="D78" i="1"/>
  <c r="E75" i="1"/>
  <c r="E76" i="1"/>
  <c r="E77" i="1"/>
  <c r="E78" i="1"/>
  <c r="F75" i="1"/>
  <c r="F76" i="1"/>
  <c r="F77" i="1"/>
  <c r="F78" i="1"/>
  <c r="G75" i="1"/>
  <c r="G76" i="1"/>
  <c r="G77" i="1"/>
  <c r="G78" i="1"/>
  <c r="H75" i="1"/>
  <c r="H76" i="1"/>
  <c r="H77" i="1"/>
  <c r="H78" i="1"/>
  <c r="I75" i="1"/>
  <c r="I76" i="1"/>
  <c r="I77" i="1"/>
  <c r="I78" i="1"/>
  <c r="J75" i="1"/>
  <c r="J76" i="1"/>
  <c r="J77" i="1"/>
  <c r="J78" i="1"/>
  <c r="K75" i="1"/>
  <c r="K76" i="1"/>
  <c r="K77" i="1"/>
  <c r="K78" i="1"/>
  <c r="L75" i="1"/>
  <c r="L76" i="1"/>
  <c r="L77" i="1"/>
  <c r="L78" i="1"/>
  <c r="M75" i="1"/>
  <c r="M76" i="1"/>
  <c r="M77" i="1"/>
  <c r="M78" i="1"/>
  <c r="N75" i="1"/>
  <c r="N76" i="1"/>
  <c r="N77" i="1"/>
  <c r="N78" i="1"/>
  <c r="D74" i="1"/>
  <c r="E74" i="1"/>
  <c r="F74" i="1"/>
  <c r="G74" i="1"/>
  <c r="H74" i="1"/>
  <c r="I74" i="1"/>
  <c r="J74" i="1"/>
  <c r="K74" i="1"/>
  <c r="L74" i="1"/>
  <c r="M74" i="1"/>
  <c r="N74" i="1"/>
  <c r="D73" i="1"/>
  <c r="E73" i="1"/>
  <c r="F73" i="1"/>
  <c r="G73" i="1"/>
  <c r="H73" i="1"/>
  <c r="I73" i="1"/>
  <c r="J73" i="1"/>
  <c r="K73" i="1"/>
  <c r="L73" i="1"/>
  <c r="M73" i="1"/>
  <c r="N73" i="1"/>
  <c r="D65" i="1"/>
  <c r="D66" i="1"/>
  <c r="D67" i="1"/>
  <c r="D68" i="1"/>
  <c r="D69" i="1"/>
  <c r="D6" i="1" s="1"/>
  <c r="D70" i="1"/>
  <c r="D71" i="1"/>
  <c r="D72" i="1"/>
  <c r="E65" i="1"/>
  <c r="E66" i="1"/>
  <c r="E67" i="1"/>
  <c r="E68" i="1"/>
  <c r="E69" i="1"/>
  <c r="E70" i="1"/>
  <c r="E71" i="1"/>
  <c r="E72" i="1"/>
  <c r="F65" i="1"/>
  <c r="F66" i="1"/>
  <c r="F67" i="1"/>
  <c r="F68" i="1"/>
  <c r="F69" i="1"/>
  <c r="F70" i="1"/>
  <c r="F71" i="1"/>
  <c r="F72" i="1"/>
  <c r="G65" i="1"/>
  <c r="G66" i="1"/>
  <c r="G67" i="1"/>
  <c r="G68" i="1"/>
  <c r="G69" i="1"/>
  <c r="G70" i="1"/>
  <c r="G71" i="1"/>
  <c r="G72" i="1"/>
  <c r="H65" i="1"/>
  <c r="H66" i="1"/>
  <c r="H67" i="1"/>
  <c r="H68" i="1"/>
  <c r="H69" i="1"/>
  <c r="H70" i="1"/>
  <c r="H71" i="1"/>
  <c r="H72" i="1"/>
  <c r="I65" i="1"/>
  <c r="I66" i="1"/>
  <c r="I67" i="1"/>
  <c r="I68" i="1"/>
  <c r="I69" i="1"/>
  <c r="I70" i="1"/>
  <c r="I71" i="1"/>
  <c r="I72" i="1"/>
  <c r="J65" i="1"/>
  <c r="J66" i="1"/>
  <c r="J67" i="1"/>
  <c r="J68" i="1"/>
  <c r="J69" i="1"/>
  <c r="J70" i="1"/>
  <c r="J71" i="1"/>
  <c r="J72" i="1"/>
  <c r="K65" i="1"/>
  <c r="K66" i="1"/>
  <c r="K67" i="1"/>
  <c r="K68" i="1"/>
  <c r="K69" i="1"/>
  <c r="K70" i="1"/>
  <c r="K71" i="1"/>
  <c r="K72" i="1"/>
  <c r="L65" i="1"/>
  <c r="L66" i="1"/>
  <c r="L67" i="1"/>
  <c r="L68" i="1"/>
  <c r="L69" i="1"/>
  <c r="L70" i="1"/>
  <c r="L71" i="1"/>
  <c r="L72" i="1"/>
  <c r="M65" i="1"/>
  <c r="M66" i="1"/>
  <c r="M67" i="1"/>
  <c r="M68" i="1"/>
  <c r="M69" i="1"/>
  <c r="M70" i="1"/>
  <c r="M71" i="1"/>
  <c r="M72" i="1"/>
  <c r="N65" i="1"/>
  <c r="N66" i="1"/>
  <c r="N67" i="1"/>
  <c r="N68" i="1"/>
  <c r="N69" i="1"/>
  <c r="N70" i="1"/>
  <c r="N71" i="1"/>
  <c r="N72" i="1"/>
  <c r="D64" i="1"/>
  <c r="E64" i="1"/>
  <c r="F64" i="1"/>
  <c r="G64" i="1"/>
  <c r="H64" i="1"/>
  <c r="I64" i="1"/>
  <c r="J64" i="1"/>
  <c r="K64" i="1"/>
  <c r="L64" i="1"/>
  <c r="M64" i="1"/>
  <c r="N64" i="1"/>
  <c r="D55" i="1"/>
  <c r="D57" i="1"/>
  <c r="D58" i="1"/>
  <c r="D59" i="1"/>
  <c r="D60" i="1"/>
  <c r="D61" i="1"/>
  <c r="D62" i="1"/>
  <c r="D63" i="1"/>
  <c r="E55" i="1"/>
  <c r="E57" i="1"/>
  <c r="E58" i="1"/>
  <c r="E59" i="1"/>
  <c r="E60" i="1"/>
  <c r="E61" i="1"/>
  <c r="E62" i="1"/>
  <c r="E63" i="1"/>
  <c r="F55" i="1"/>
  <c r="F57" i="1"/>
  <c r="F58" i="1"/>
  <c r="F59" i="1"/>
  <c r="F60" i="1"/>
  <c r="F61" i="1"/>
  <c r="F62" i="1"/>
  <c r="F63" i="1"/>
  <c r="G55" i="1"/>
  <c r="G57" i="1"/>
  <c r="G58" i="1"/>
  <c r="G59" i="1"/>
  <c r="G60" i="1"/>
  <c r="G61" i="1"/>
  <c r="G62" i="1"/>
  <c r="G63" i="1"/>
  <c r="H55" i="1"/>
  <c r="H57" i="1"/>
  <c r="H58" i="1"/>
  <c r="H59" i="1"/>
  <c r="H60" i="1"/>
  <c r="H61" i="1"/>
  <c r="H62" i="1"/>
  <c r="H63" i="1"/>
  <c r="I55" i="1"/>
  <c r="I57" i="1"/>
  <c r="I58" i="1"/>
  <c r="I59" i="1"/>
  <c r="I60" i="1"/>
  <c r="I61" i="1"/>
  <c r="I62" i="1"/>
  <c r="I63" i="1"/>
  <c r="J55" i="1"/>
  <c r="J57" i="1"/>
  <c r="J58" i="1"/>
  <c r="J59" i="1"/>
  <c r="J60" i="1"/>
  <c r="J61" i="1"/>
  <c r="J62" i="1"/>
  <c r="J63" i="1"/>
  <c r="K55" i="1"/>
  <c r="K57" i="1"/>
  <c r="K58" i="1"/>
  <c r="K59" i="1"/>
  <c r="K60" i="1"/>
  <c r="K61" i="1"/>
  <c r="K62" i="1"/>
  <c r="K63" i="1"/>
  <c r="L55" i="1"/>
  <c r="L57" i="1"/>
  <c r="L58" i="1"/>
  <c r="L59" i="1"/>
  <c r="L60" i="1"/>
  <c r="L61" i="1"/>
  <c r="L62" i="1"/>
  <c r="L63" i="1"/>
  <c r="M55" i="1"/>
  <c r="M57" i="1"/>
  <c r="M58" i="1"/>
  <c r="M59" i="1"/>
  <c r="M60" i="1"/>
  <c r="M61" i="1"/>
  <c r="M62" i="1"/>
  <c r="M63" i="1"/>
  <c r="N55" i="1"/>
  <c r="N57" i="1"/>
  <c r="N58" i="1"/>
  <c r="N59" i="1"/>
  <c r="N60" i="1"/>
  <c r="N61" i="1"/>
  <c r="N62" i="1"/>
  <c r="N63" i="1"/>
  <c r="D56" i="1"/>
  <c r="E56" i="1"/>
  <c r="F56" i="1"/>
  <c r="G56" i="1"/>
  <c r="H56" i="1"/>
  <c r="I56" i="1"/>
  <c r="J56" i="1"/>
  <c r="K56" i="1"/>
  <c r="L56" i="1"/>
  <c r="M56" i="1"/>
  <c r="N56" i="1"/>
  <c r="D52" i="1"/>
  <c r="D53" i="1"/>
  <c r="D54" i="1"/>
  <c r="E52" i="1"/>
  <c r="E53" i="1"/>
  <c r="E54" i="1"/>
  <c r="F52" i="1"/>
  <c r="F53" i="1"/>
  <c r="F54" i="1"/>
  <c r="G52" i="1"/>
  <c r="G53" i="1"/>
  <c r="G54" i="1"/>
  <c r="H52" i="1"/>
  <c r="H53" i="1"/>
  <c r="H54" i="1"/>
  <c r="I52" i="1"/>
  <c r="I53" i="1"/>
  <c r="I54" i="1"/>
  <c r="J52" i="1"/>
  <c r="J53" i="1"/>
  <c r="J54" i="1"/>
  <c r="K52" i="1"/>
  <c r="K53" i="1"/>
  <c r="K54" i="1"/>
  <c r="L52" i="1"/>
  <c r="L53" i="1"/>
  <c r="L54" i="1"/>
  <c r="M52" i="1"/>
  <c r="M53" i="1"/>
  <c r="M54" i="1"/>
  <c r="N52" i="1"/>
  <c r="N53" i="1"/>
  <c r="N54" i="1"/>
  <c r="D51" i="1"/>
  <c r="E51" i="1"/>
  <c r="F51" i="1"/>
  <c r="G51" i="1"/>
  <c r="H51" i="1"/>
  <c r="I51" i="1"/>
  <c r="J51" i="1"/>
  <c r="K51" i="1"/>
  <c r="L51" i="1"/>
  <c r="M51" i="1"/>
  <c r="N51" i="1"/>
  <c r="D49" i="1"/>
  <c r="E49" i="1"/>
  <c r="F49" i="1"/>
  <c r="G49" i="1"/>
  <c r="H49" i="1"/>
  <c r="I49" i="1"/>
  <c r="J49" i="1"/>
  <c r="K49" i="1"/>
  <c r="L49" i="1"/>
  <c r="M49" i="1"/>
  <c r="N49" i="1"/>
  <c r="D45" i="1"/>
  <c r="D46" i="1"/>
  <c r="D47" i="1"/>
  <c r="D48" i="1"/>
  <c r="E45" i="1"/>
  <c r="E46" i="1"/>
  <c r="E47" i="1"/>
  <c r="E48" i="1"/>
  <c r="F45" i="1"/>
  <c r="F46" i="1"/>
  <c r="F47" i="1"/>
  <c r="F48" i="1"/>
  <c r="G45" i="1"/>
  <c r="G46" i="1"/>
  <c r="G47" i="1"/>
  <c r="G48" i="1"/>
  <c r="H45" i="1"/>
  <c r="H46" i="1"/>
  <c r="H47" i="1"/>
  <c r="H48" i="1"/>
  <c r="I45" i="1"/>
  <c r="I46" i="1"/>
  <c r="I47" i="1"/>
  <c r="I48" i="1"/>
  <c r="J45" i="1"/>
  <c r="J46" i="1"/>
  <c r="J47" i="1"/>
  <c r="J48" i="1"/>
  <c r="K45" i="1"/>
  <c r="K46" i="1"/>
  <c r="K47" i="1"/>
  <c r="K48" i="1"/>
  <c r="L45" i="1"/>
  <c r="L46" i="1"/>
  <c r="L47" i="1"/>
  <c r="L48" i="1"/>
  <c r="M45" i="1"/>
  <c r="M46" i="1"/>
  <c r="M47" i="1"/>
  <c r="M48" i="1"/>
  <c r="N45" i="1"/>
  <c r="N46" i="1"/>
  <c r="N47" i="1"/>
  <c r="N48" i="1"/>
  <c r="D43" i="1"/>
  <c r="D44" i="1"/>
  <c r="E43" i="1"/>
  <c r="E44" i="1"/>
  <c r="F43" i="1"/>
  <c r="F44" i="1"/>
  <c r="G43" i="1"/>
  <c r="G44" i="1"/>
  <c r="H43" i="1"/>
  <c r="H44" i="1"/>
  <c r="I43" i="1"/>
  <c r="I44" i="1"/>
  <c r="J43" i="1"/>
  <c r="J44" i="1"/>
  <c r="K43" i="1"/>
  <c r="K44" i="1"/>
  <c r="L43" i="1"/>
  <c r="L44" i="1"/>
  <c r="M43" i="1"/>
  <c r="M44" i="1"/>
  <c r="N43" i="1"/>
  <c r="N44" i="1"/>
  <c r="D34" i="1"/>
  <c r="D35" i="1"/>
  <c r="D36" i="1"/>
  <c r="D37" i="1"/>
  <c r="D38" i="1"/>
  <c r="D39" i="1"/>
  <c r="D40" i="1"/>
  <c r="D41" i="1"/>
  <c r="D42" i="1"/>
  <c r="E34" i="1"/>
  <c r="E35" i="1"/>
  <c r="E36" i="1"/>
  <c r="E37" i="1"/>
  <c r="E38" i="1"/>
  <c r="E39" i="1"/>
  <c r="E40" i="1"/>
  <c r="E41" i="1"/>
  <c r="E42" i="1"/>
  <c r="F34" i="1"/>
  <c r="F35" i="1"/>
  <c r="F36" i="1"/>
  <c r="F37" i="1"/>
  <c r="F38" i="1"/>
  <c r="F39" i="1"/>
  <c r="F40" i="1"/>
  <c r="F41" i="1"/>
  <c r="F42" i="1"/>
  <c r="G34" i="1"/>
  <c r="G35" i="1"/>
  <c r="G36" i="1"/>
  <c r="G37" i="1"/>
  <c r="G38" i="1"/>
  <c r="G39" i="1"/>
  <c r="G40" i="1"/>
  <c r="G41" i="1"/>
  <c r="G42" i="1"/>
  <c r="H34" i="1"/>
  <c r="H35" i="1"/>
  <c r="H36" i="1"/>
  <c r="H37" i="1"/>
  <c r="H38" i="1"/>
  <c r="H39" i="1"/>
  <c r="H40" i="1"/>
  <c r="H41" i="1"/>
  <c r="H42" i="1"/>
  <c r="I34" i="1"/>
  <c r="I35" i="1"/>
  <c r="I36" i="1"/>
  <c r="I37" i="1"/>
  <c r="I38" i="1"/>
  <c r="I39" i="1"/>
  <c r="I40" i="1"/>
  <c r="I41" i="1"/>
  <c r="I42" i="1"/>
  <c r="J34" i="1"/>
  <c r="J35" i="1"/>
  <c r="J36" i="1"/>
  <c r="J37" i="1"/>
  <c r="J38" i="1"/>
  <c r="J39" i="1"/>
  <c r="J40" i="1"/>
  <c r="J41" i="1"/>
  <c r="J42" i="1"/>
  <c r="K34" i="1"/>
  <c r="K35" i="1"/>
  <c r="K36" i="1"/>
  <c r="K37" i="1"/>
  <c r="K38" i="1"/>
  <c r="K39" i="1"/>
  <c r="K40" i="1"/>
  <c r="K41" i="1"/>
  <c r="K42" i="1"/>
  <c r="L34" i="1"/>
  <c r="L35" i="1"/>
  <c r="L36" i="1"/>
  <c r="L37" i="1"/>
  <c r="L38" i="1"/>
  <c r="L39" i="1"/>
  <c r="L40" i="1"/>
  <c r="L41" i="1"/>
  <c r="L42" i="1"/>
  <c r="M34" i="1"/>
  <c r="M35" i="1"/>
  <c r="M36" i="1"/>
  <c r="M37" i="1"/>
  <c r="M38" i="1"/>
  <c r="M39" i="1"/>
  <c r="M40" i="1"/>
  <c r="M41" i="1"/>
  <c r="M42" i="1"/>
  <c r="N34" i="1"/>
  <c r="N35" i="1"/>
  <c r="N36" i="1"/>
  <c r="N37" i="1"/>
  <c r="N38" i="1"/>
  <c r="N39" i="1"/>
  <c r="N40" i="1"/>
  <c r="N41" i="1"/>
  <c r="N42" i="1"/>
  <c r="D33" i="1"/>
  <c r="E33" i="1"/>
  <c r="F33" i="1"/>
  <c r="G33" i="1"/>
  <c r="H33" i="1"/>
  <c r="I33" i="1"/>
  <c r="J33" i="1"/>
  <c r="K33" i="1"/>
  <c r="L33" i="1"/>
  <c r="M33" i="1"/>
  <c r="N33" i="1"/>
  <c r="D25" i="1"/>
  <c r="D26" i="1"/>
  <c r="D27" i="1"/>
  <c r="D28" i="1"/>
  <c r="D30" i="1"/>
  <c r="D31" i="1"/>
  <c r="D32" i="1"/>
  <c r="E25" i="1"/>
  <c r="E26" i="1"/>
  <c r="E27" i="1"/>
  <c r="E28" i="1"/>
  <c r="E30" i="1"/>
  <c r="E31" i="1"/>
  <c r="E32" i="1"/>
  <c r="F25" i="1"/>
  <c r="F26" i="1"/>
  <c r="F27" i="1"/>
  <c r="F28" i="1"/>
  <c r="F30" i="1"/>
  <c r="F31" i="1"/>
  <c r="F32" i="1"/>
  <c r="G25" i="1"/>
  <c r="G26" i="1"/>
  <c r="G27" i="1"/>
  <c r="G28" i="1"/>
  <c r="G30" i="1"/>
  <c r="G31" i="1"/>
  <c r="G32" i="1"/>
  <c r="H25" i="1"/>
  <c r="H26" i="1"/>
  <c r="H27" i="1"/>
  <c r="H28" i="1"/>
  <c r="H30" i="1"/>
  <c r="H31" i="1"/>
  <c r="H32" i="1"/>
  <c r="I25" i="1"/>
  <c r="I26" i="1"/>
  <c r="I27" i="1"/>
  <c r="I28" i="1"/>
  <c r="I30" i="1"/>
  <c r="I31" i="1"/>
  <c r="I32" i="1"/>
  <c r="J25" i="1"/>
  <c r="J26" i="1"/>
  <c r="J27" i="1"/>
  <c r="J28" i="1"/>
  <c r="J30" i="1"/>
  <c r="J31" i="1"/>
  <c r="J32" i="1"/>
  <c r="K25" i="1"/>
  <c r="K26" i="1"/>
  <c r="K27" i="1"/>
  <c r="K28" i="1"/>
  <c r="K30" i="1"/>
  <c r="K31" i="1"/>
  <c r="K32" i="1"/>
  <c r="L25" i="1"/>
  <c r="L26" i="1"/>
  <c r="L27" i="1"/>
  <c r="L28" i="1"/>
  <c r="L30" i="1"/>
  <c r="L31" i="1"/>
  <c r="L32" i="1"/>
  <c r="M25" i="1"/>
  <c r="M26" i="1"/>
  <c r="M27" i="1"/>
  <c r="M28" i="1"/>
  <c r="M30" i="1"/>
  <c r="M31" i="1"/>
  <c r="M32" i="1"/>
  <c r="N25" i="1"/>
  <c r="N26" i="1"/>
  <c r="N27" i="1"/>
  <c r="N28" i="1"/>
  <c r="N30" i="1"/>
  <c r="N31" i="1"/>
  <c r="N32" i="1"/>
  <c r="E1" i="1"/>
  <c r="E6" i="1" s="1"/>
  <c r="D1" i="1"/>
  <c r="DE1" i="7"/>
  <c r="DD1" i="7"/>
  <c r="DC1" i="7"/>
  <c r="DB1" i="7"/>
  <c r="DA1" i="7"/>
  <c r="CZ1" i="7"/>
  <c r="CY1" i="7"/>
  <c r="CX1" i="7"/>
  <c r="CW1" i="7"/>
  <c r="CV1" i="7"/>
  <c r="CU1" i="7"/>
  <c r="CT1" i="7"/>
  <c r="CS1" i="7"/>
  <c r="CR1" i="7"/>
  <c r="CQ1" i="7"/>
  <c r="CP1" i="7"/>
  <c r="CO1" i="7"/>
  <c r="CN1" i="7"/>
  <c r="CM1" i="7"/>
  <c r="CL1" i="7"/>
  <c r="CK1" i="7"/>
  <c r="CJ1" i="7"/>
  <c r="CI1" i="7"/>
  <c r="CH1" i="7"/>
  <c r="CG1" i="7"/>
  <c r="CF1" i="7"/>
  <c r="CE1" i="7"/>
  <c r="CD1" i="7"/>
  <c r="CC1" i="7"/>
  <c r="CB1" i="7"/>
  <c r="CA1" i="7"/>
  <c r="BZ1" i="7"/>
  <c r="BY1" i="7"/>
  <c r="BX1" i="7"/>
  <c r="BW1" i="7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EJ1" i="8"/>
  <c r="EI1" i="8"/>
  <c r="EH1" i="8"/>
  <c r="EG1" i="8"/>
  <c r="EF1" i="8"/>
  <c r="EE1" i="8"/>
  <c r="ED1" i="8"/>
  <c r="EC1" i="8"/>
  <c r="EB1" i="8"/>
  <c r="EA1" i="8"/>
  <c r="DZ1" i="8"/>
  <c r="DY1" i="8"/>
  <c r="DX1" i="8"/>
  <c r="DW1" i="8"/>
  <c r="DV1" i="8"/>
  <c r="DU1" i="8"/>
  <c r="DT1" i="8"/>
  <c r="DS1" i="8"/>
  <c r="DR1" i="8"/>
  <c r="DQ1" i="8"/>
  <c r="DP1" i="8"/>
  <c r="DO1" i="8"/>
  <c r="DN1" i="8"/>
  <c r="DM1" i="8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B1" i="8"/>
  <c r="C1" i="8"/>
  <c r="F1" i="1" l="1"/>
  <c r="A6" i="8"/>
  <c r="A7" i="8"/>
  <c r="A8" i="8"/>
  <c r="A3" i="8"/>
  <c r="A4" i="8"/>
  <c r="A5" i="8"/>
  <c r="A6" i="7"/>
  <c r="A7" i="7"/>
  <c r="A8" i="7"/>
  <c r="A3" i="7"/>
  <c r="A4" i="7"/>
  <c r="A5" i="7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G1" i="1" l="1"/>
  <c r="F6" i="1"/>
  <c r="H1" i="1" l="1"/>
  <c r="G6" i="1"/>
  <c r="I1" i="1" l="1"/>
  <c r="H6" i="1"/>
  <c r="J1" i="1" l="1"/>
  <c r="I6" i="1"/>
  <c r="K1" i="1" l="1"/>
  <c r="J6" i="1"/>
  <c r="L1" i="1" l="1"/>
  <c r="K6" i="1"/>
  <c r="M1" i="1" l="1"/>
  <c r="L6" i="1"/>
  <c r="N1" i="1" l="1"/>
  <c r="N6" i="1" s="1"/>
  <c r="M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19E2A-C2D4-403C-8EB1-47E40795D29A}" keepAlive="1" name="Query - Balance Sheet" description="Connection to the 'Balance Sheet' query in the workbook." type="5" refreshedVersion="6" background="1" saveData="1">
    <dbPr connection="Provider=Microsoft.Mashup.OleDb.1;Data Source=$Workbook$;Location=&quot;Balance Sheet&quot;;Extended Properties=&quot;&quot;" command="SELECT * FROM [Balance Sheet]"/>
  </connection>
  <connection id="2" xr16:uid="{6649E3E5-0FA3-409C-9486-DBD9D42CF393}" keepAlive="1" name="Query - Balance Sheet2015" description="Connection to the 'Balance Sheet2015' query in the workbook." type="5" refreshedVersion="0" background="1">
    <dbPr connection="Provider=Microsoft.Mashup.OleDb.1;Data Source=$Workbook$;Location=&quot;Balance Sheet2015&quot;;Extended Properties=&quot;&quot;" command="SELECT * FROM [Balance Sheet2015]"/>
  </connection>
  <connection id="3" xr16:uid="{20C8F2A0-DD41-45E8-BD1A-25EDB6903A93}" keepAlive="1" name="Query - Income Statement2012" description="Connection to the 'Income Statement2012' query in the workbook." type="5" refreshedVersion="0" background="1">
    <dbPr connection="Provider=Microsoft.Mashup.OleDb.1;Data Source=$Workbook$;Location=&quot;Income Statement2012&quot;;Extended Properties=&quot;&quot;" command="SELECT * FROM [Income Statement2012]"/>
  </connection>
  <connection id="4" xr16:uid="{F5CE4C94-0547-4FB7-BF3A-97E0FBF57789}" keepAlive="1" name="Query - Income Statement2015" description="Connection to the 'Income Statement2015' query in the workbook." type="5" refreshedVersion="0" background="1">
    <dbPr connection="Provider=Microsoft.Mashup.OleDb.1;Data Source=$Workbook$;Location=&quot;Income Statement2015&quot;;Extended Properties=&quot;&quot;" command="SELECT * FROM [Income Statement2015]"/>
  </connection>
  <connection id="5" xr16:uid="{4910E668-73C0-4424-8729-9948139A3B1C}" keepAlive="1" name="Query - Income Statement2018" description="Connection to the 'Income Statement2018' query in the workbook." type="5" refreshedVersion="0" background="1">
    <dbPr connection="Provider=Microsoft.Mashup.OleDb.1;Data Source=$Workbook$;Location=&quot;Income Statement2018&quot;;Extended Properties=&quot;&quot;" command="SELECT * FROM [Income Statement2018]"/>
  </connection>
  <connection id="6" xr16:uid="{947FB3C5-35DC-4B83-878D-2489A627AF91}" keepAlive="1" name="Query - IncomeStatement" description="Connection to the 'IncomeStatement' query in the workbook." type="5" refreshedVersion="6" background="1" saveData="1">
    <dbPr connection="Provider=Microsoft.Mashup.OleDb.1;Data Source=$Workbook$;Location=IncomeStatement;Extended Properties=&quot;&quot;" command="SELECT * FROM [IncomeStatement]"/>
  </connection>
  <connection id="7" xr16:uid="{61277E75-AAA6-4C5B-B7F7-D804B41FF8BC}" keepAlive="1" name="Query - infoTable" description="Connection to the 'infoTable' query in the workbook." type="5" refreshedVersion="6" background="1" saveData="1">
    <dbPr connection="Provider=Microsoft.Mashup.OleDb.1;Data Source=$Workbook$;Location=infoTable;Extended Properties=&quot;&quot;" command="SELECT * FROM [infoTable]"/>
  </connection>
</connections>
</file>

<file path=xl/sharedStrings.xml><?xml version="1.0" encoding="utf-8"?>
<sst xmlns="http://schemas.openxmlformats.org/spreadsheetml/2006/main" count="4227" uniqueCount="2267">
  <si>
    <t>CIK</t>
  </si>
  <si>
    <t>ROA</t>
  </si>
  <si>
    <t>CALL</t>
  </si>
  <si>
    <t>SOLE</t>
  </si>
  <si>
    <t>3M CO</t>
  </si>
  <si>
    <t>COM</t>
  </si>
  <si>
    <t>88579Y101</t>
  </si>
  <si>
    <t>AARONS INC</t>
  </si>
  <si>
    <t>COM PAR $0.50</t>
  </si>
  <si>
    <t>ABB LTD</t>
  </si>
  <si>
    <t>SPONSORED ADR</t>
  </si>
  <si>
    <t>ABBOTT LABS</t>
  </si>
  <si>
    <t>ABBVIE INC</t>
  </si>
  <si>
    <t>00287Y109</t>
  </si>
  <si>
    <t>ABM INDS INC</t>
  </si>
  <si>
    <t>ACCENTURE PLC IRELAND</t>
  </si>
  <si>
    <t>SHS CLASS A</t>
  </si>
  <si>
    <t>G1151C101</t>
  </si>
  <si>
    <t>ACORDA THERAPEUTICS INC</t>
  </si>
  <si>
    <t>00484M106</t>
  </si>
  <si>
    <t>ACTIVISION BLIZZARD INC</t>
  </si>
  <si>
    <t>00507V109</t>
  </si>
  <si>
    <t>ACTUANT CORP</t>
  </si>
  <si>
    <t>CL A NEW</t>
  </si>
  <si>
    <t>00508X203</t>
  </si>
  <si>
    <t>ACUITY BRANDS INC</t>
  </si>
  <si>
    <t>00508Y102</t>
  </si>
  <si>
    <t>ACUSHNET HOLDINGS CORP</t>
  </si>
  <si>
    <t>ADECOAGRO S A</t>
  </si>
  <si>
    <t>L00849106</t>
  </si>
  <si>
    <t>ADIENT PLC</t>
  </si>
  <si>
    <t>ORD SHS</t>
  </si>
  <si>
    <t>G0084W101</t>
  </si>
  <si>
    <t>ADOBE INC</t>
  </si>
  <si>
    <t>00724F101</t>
  </si>
  <si>
    <t>ADTALEM GLOBAL ED INC</t>
  </si>
  <si>
    <t>00737L103</t>
  </si>
  <si>
    <t>ADVANCE AUTO PARTS INC</t>
  </si>
  <si>
    <t>00751Y106</t>
  </si>
  <si>
    <t>ADVANCED ENERGY INDS</t>
  </si>
  <si>
    <t>ADVANCED MICRO DEVICES INC</t>
  </si>
  <si>
    <t>AECOM</t>
  </si>
  <si>
    <t>00766T100</t>
  </si>
  <si>
    <t>AES CORP</t>
  </si>
  <si>
    <t>00130H105</t>
  </si>
  <si>
    <t>AFFILIATED MANAGERS GROUP</t>
  </si>
  <si>
    <t>AFLAC INC</t>
  </si>
  <si>
    <t>AGCO CORP</t>
  </si>
  <si>
    <t>AGILENT TECHNOLOGIES INC</t>
  </si>
  <si>
    <t>00846U101</t>
  </si>
  <si>
    <t>AKAMAI TECHNOLOGIES INC</t>
  </si>
  <si>
    <t>00971T101</t>
  </si>
  <si>
    <t>ALAMO GROUP INC</t>
  </si>
  <si>
    <t>ALASKA AIR GROUP INC</t>
  </si>
  <si>
    <t>ALBANY INTL CORP</t>
  </si>
  <si>
    <t>CL A</t>
  </si>
  <si>
    <t>ALCOA CORP</t>
  </si>
  <si>
    <t>ALEXANDRIA REAL ESTATE EQ IN</t>
  </si>
  <si>
    <t>ALEXION PHARMACEUTICALS INC</t>
  </si>
  <si>
    <t>ALLEGION PUB LTD CO</t>
  </si>
  <si>
    <t>G0176J109</t>
  </si>
  <si>
    <t>ALLERGAN PLC</t>
  </si>
  <si>
    <t>SHS</t>
  </si>
  <si>
    <t>G0177J108</t>
  </si>
  <si>
    <t>ALLIANCE DATA SYSTEMS CORP</t>
  </si>
  <si>
    <t>ALLISON TRANSMISSION HLDGS I</t>
  </si>
  <si>
    <t>01973R101</t>
  </si>
  <si>
    <t>ALLSTATE CORP</t>
  </si>
  <si>
    <t>ALPHABET INC</t>
  </si>
  <si>
    <t>CAP STK CL A</t>
  </si>
  <si>
    <t>02079K305</t>
  </si>
  <si>
    <t>ALTAIR ENGR INC</t>
  </si>
  <si>
    <t>COM CL A</t>
  </si>
  <si>
    <t>ALTICE USA INC</t>
  </si>
  <si>
    <t>02156K103</t>
  </si>
  <si>
    <t>ALTRA INDL MOTION CORP</t>
  </si>
  <si>
    <t>02208R106</t>
  </si>
  <si>
    <t>ALTRIA GROUP INC</t>
  </si>
  <si>
    <t>02209S103</t>
  </si>
  <si>
    <t>AMAZON COM INC</t>
  </si>
  <si>
    <t>AMC NETWORKS INC</t>
  </si>
  <si>
    <t>00164V103</t>
  </si>
  <si>
    <t>AMEDISYS INC</t>
  </si>
  <si>
    <t>AMEREN CORP</t>
  </si>
  <si>
    <t>AMERICA MOVIL SAB DE CV</t>
  </si>
  <si>
    <t>SPON ADR L SHS</t>
  </si>
  <si>
    <t>02364w105</t>
  </si>
  <si>
    <t>AMERICAN AIRLS GROUP INC</t>
  </si>
  <si>
    <t>02376R102</t>
  </si>
  <si>
    <t>AMERICAN AXLE &amp; MFG HLDGS IN</t>
  </si>
  <si>
    <t>AMERICAN EXPRESS CO</t>
  </si>
  <si>
    <t>AMERICAN INTL GROUP INC</t>
  </si>
  <si>
    <t>COM NEW</t>
  </si>
  <si>
    <t>AMERICAN STS WTR CO</t>
  </si>
  <si>
    <t>AMERIPRISE FINL INC</t>
  </si>
  <si>
    <t>03076C106</t>
  </si>
  <si>
    <t>AMERISOURCEBERGEN CORP</t>
  </si>
  <si>
    <t>AMETEK INC NEW</t>
  </si>
  <si>
    <t>AMGEN INC</t>
  </si>
  <si>
    <t>AMKOR TECHNOLOGY INC</t>
  </si>
  <si>
    <t>AMN HEALTHCARE SERVICES INC</t>
  </si>
  <si>
    <t>AMPHENOL CORP NEW</t>
  </si>
  <si>
    <t>ANADARKO PETE CORP</t>
  </si>
  <si>
    <t>ANALOG DEVICES INC</t>
  </si>
  <si>
    <t>ANGI HOMESERVICES INC</t>
  </si>
  <si>
    <t>00183L102</t>
  </si>
  <si>
    <t>ANIXTER INTL INC</t>
  </si>
  <si>
    <t>ANSYS INC</t>
  </si>
  <si>
    <t>03662Q105</t>
  </si>
  <si>
    <t>ANTHEM INC</t>
  </si>
  <si>
    <t>AON PLC</t>
  </si>
  <si>
    <t>SHS CL A</t>
  </si>
  <si>
    <t>G0408V102</t>
  </si>
  <si>
    <t>APOGEE ENTERPRISES INC</t>
  </si>
  <si>
    <t>APPFOLIO INC</t>
  </si>
  <si>
    <t>03783C100</t>
  </si>
  <si>
    <t>APPLE INC</t>
  </si>
  <si>
    <t>APPLIED INDL TECHNOLOGIES IN</t>
  </si>
  <si>
    <t>03820C105</t>
  </si>
  <si>
    <t>APPLIED MATLS INC</t>
  </si>
  <si>
    <t>APTIV PLC</t>
  </si>
  <si>
    <t>G6095L109</t>
  </si>
  <si>
    <t>ARAMARK</t>
  </si>
  <si>
    <t>03852U106</t>
  </si>
  <si>
    <t>ARCBEST CORP</t>
  </si>
  <si>
    <t>03937C105</t>
  </si>
  <si>
    <t>ARCHER DANIELS MIDLAND CO</t>
  </si>
  <si>
    <t>ARCONIC INC</t>
  </si>
  <si>
    <t>03965L100</t>
  </si>
  <si>
    <t>ARGAN INC</t>
  </si>
  <si>
    <t>ARISTA NETWORKS INC</t>
  </si>
  <si>
    <t>ARMSTRONG WORLD INDS INC NEW</t>
  </si>
  <si>
    <t>04247X102</t>
  </si>
  <si>
    <t>ARRAY BIOPHARMA INC</t>
  </si>
  <si>
    <t>04269X105</t>
  </si>
  <si>
    <t>ARRIS INTL INC</t>
  </si>
  <si>
    <t>G0551A103</t>
  </si>
  <si>
    <t>ARROW ELECTRS INC</t>
  </si>
  <si>
    <t>ASBURY AUTOMOTIVE GROUP INC</t>
  </si>
  <si>
    <t>ASCENA RETAIL GROUP INC</t>
  </si>
  <si>
    <t>04351G101</t>
  </si>
  <si>
    <t>ASGN INC</t>
  </si>
  <si>
    <t>00191U102</t>
  </si>
  <si>
    <t>ASHLAND GLOBAL HLDGS INC</t>
  </si>
  <si>
    <t>ASPEN TECHNOLOGY INC</t>
  </si>
  <si>
    <t>AT&amp;T INC</t>
  </si>
  <si>
    <t>00206R102</t>
  </si>
  <si>
    <t>ATHENAHEALTH INC</t>
  </si>
  <si>
    <t>04685W103</t>
  </si>
  <si>
    <t>ATKORE INTL GROUP INC</t>
  </si>
  <si>
    <t>AU OPTRONICS CORP</t>
  </si>
  <si>
    <t>AUTODESK INC</t>
  </si>
  <si>
    <t>AUTOLIV INC</t>
  </si>
  <si>
    <t>AUTOMATIC DATA PROCESSING IN</t>
  </si>
  <si>
    <t>AUTONATION INC</t>
  </si>
  <si>
    <t>05329W102</t>
  </si>
  <si>
    <t>AUTOZONE INC</t>
  </si>
  <si>
    <t>AVALONBAY CMNTYS INC</t>
  </si>
  <si>
    <t>AVANOS MED INC</t>
  </si>
  <si>
    <t>05350V106</t>
  </si>
  <si>
    <t>AVAYA HLDGS CORP</t>
  </si>
  <si>
    <t>05351X101</t>
  </si>
  <si>
    <t>AVERY DENNISON CORP</t>
  </si>
  <si>
    <t>AVNET INC</t>
  </si>
  <si>
    <t>AVON PRODS INC</t>
  </si>
  <si>
    <t>AVX CORP NEW</t>
  </si>
  <si>
    <t>B &amp; G FOODS INC NEW</t>
  </si>
  <si>
    <t>05508R106</t>
  </si>
  <si>
    <t>BANK AMER CORP</t>
  </si>
  <si>
    <t>BARRICK GOLD CORP</t>
  </si>
  <si>
    <t>BAXTER INTL INC</t>
  </si>
  <si>
    <t>BCE INC</t>
  </si>
  <si>
    <t>05534B760</t>
  </si>
  <si>
    <t>BEACON ROOFING SUPPLY INC</t>
  </si>
  <si>
    <t>BECTON DICKINSON &amp; CO</t>
  </si>
  <si>
    <t>BED BATH &amp; BEYOND INC</t>
  </si>
  <si>
    <t>BELDEN INC</t>
  </si>
  <si>
    <t>BEMIS INC</t>
  </si>
  <si>
    <t>BERKSHIRE HATHAWAY INC DEL</t>
  </si>
  <si>
    <t>CL B NEW</t>
  </si>
  <si>
    <t>BERRY GLOBAL GROUP INC</t>
  </si>
  <si>
    <t>08579W103</t>
  </si>
  <si>
    <t>BEST BUY INC</t>
  </si>
  <si>
    <t>BIO RAD LABS INC</t>
  </si>
  <si>
    <t>BIOGEN INC</t>
  </si>
  <si>
    <t>09062X103</t>
  </si>
  <si>
    <t>BIOTELEMETRY INC</t>
  </si>
  <si>
    <t>BJS RESTAURANTS INC</t>
  </si>
  <si>
    <t>09180C106</t>
  </si>
  <si>
    <t>BJS WHSL CLUB HLDGS INC</t>
  </si>
  <si>
    <t>05550J101</t>
  </si>
  <si>
    <t>BLACK HILLS CORP</t>
  </si>
  <si>
    <t>BLACKBAUD INC</t>
  </si>
  <si>
    <t>09227Q100</t>
  </si>
  <si>
    <t>BLACKROCK INC</t>
  </si>
  <si>
    <t>09247X101</t>
  </si>
  <si>
    <t>BMC STK HLDGS INC</t>
  </si>
  <si>
    <t>05591B109</t>
  </si>
  <si>
    <t>BOEING CO</t>
  </si>
  <si>
    <t>BOJANGLES INC</t>
  </si>
  <si>
    <t>BOOKING HLDGS INC</t>
  </si>
  <si>
    <t>09857L108</t>
  </si>
  <si>
    <t>BOOZ ALLEN HAMILTON HLDG COR</t>
  </si>
  <si>
    <t>BORGWARNER INC</t>
  </si>
  <si>
    <t>BOSTON SCIENTIFIC CORP</t>
  </si>
  <si>
    <t>BOYD GAMING CORP</t>
  </si>
  <si>
    <t>BRINKER INTL INC</t>
  </si>
  <si>
    <t>BRISTOL MYERS SQUIBB CO</t>
  </si>
  <si>
    <t>BROADRIDGE FINL SOLUTIONS IN</t>
  </si>
  <si>
    <t>11133T103</t>
  </si>
  <si>
    <t>BROOKDALE SR LIVING INC</t>
  </si>
  <si>
    <t>BROWN &amp; BROWN INC</t>
  </si>
  <si>
    <t>BRUKER CORP</t>
  </si>
  <si>
    <t>BRUNSWICK CORP</t>
  </si>
  <si>
    <t>BUILDERS FIRSTSOURCE INC</t>
  </si>
  <si>
    <t>12008R107</t>
  </si>
  <si>
    <t>BUNGE LIMITED</t>
  </si>
  <si>
    <t>G16962105</t>
  </si>
  <si>
    <t>C H ROBINSON WORLDWIDE INC</t>
  </si>
  <si>
    <t>12541W209</t>
  </si>
  <si>
    <t>CABOT CORP</t>
  </si>
  <si>
    <t>CABOT MICROELECTRONICS CORP</t>
  </si>
  <si>
    <t>12709P103</t>
  </si>
  <si>
    <t>CADENCE DESIGN SYSTEM INC</t>
  </si>
  <si>
    <t>CALLAWAY GOLF CO</t>
  </si>
  <si>
    <t>CAMECO CORP</t>
  </si>
  <si>
    <t>13321L108</t>
  </si>
  <si>
    <t>CAMPBELL SOUP CO</t>
  </si>
  <si>
    <t>CANADIAN NAT RES LTD</t>
  </si>
  <si>
    <t>CANADIAN NATL RY CO</t>
  </si>
  <si>
    <t>CAPITAL ONE FINL CORP</t>
  </si>
  <si>
    <t>14040H105</t>
  </si>
  <si>
    <t>CARBONITE INC</t>
  </si>
  <si>
    <t>CARDINAL HEALTH INC</t>
  </si>
  <si>
    <t>14149Y108</t>
  </si>
  <si>
    <t>CARDTRONICS PLC</t>
  </si>
  <si>
    <t>G1991C105</t>
  </si>
  <si>
    <t>CAREDX INC</t>
  </si>
  <si>
    <t>14167L103</t>
  </si>
  <si>
    <t>CAREER EDUCATION CORP</t>
  </si>
  <si>
    <t>CARMAX INC</t>
  </si>
  <si>
    <t>CARNIVAL CORP</t>
  </si>
  <si>
    <t>UNIT 99/99/9999</t>
  </si>
  <si>
    <t>CARS COM INC</t>
  </si>
  <si>
    <t>CASA SYS INC</t>
  </si>
  <si>
    <t>14713L102</t>
  </si>
  <si>
    <t>CASEYS GEN STORES INC</t>
  </si>
  <si>
    <t>CATERPILLAR INC DEL</t>
  </si>
  <si>
    <t>CAVCO INDS INC DEL</t>
  </si>
  <si>
    <t>CBIZ INC</t>
  </si>
  <si>
    <t>CDK GLOBAL INC</t>
  </si>
  <si>
    <t>CDW CORP</t>
  </si>
  <si>
    <t>12514G108</t>
  </si>
  <si>
    <t>CELANESE CORP DEL</t>
  </si>
  <si>
    <t>CELGENE CORP</t>
  </si>
  <si>
    <t>CEMEX SAB DE CV</t>
  </si>
  <si>
    <t>SPON ADR NEW</t>
  </si>
  <si>
    <t>CENOVUS ENERGY INC</t>
  </si>
  <si>
    <t>15135U109</t>
  </si>
  <si>
    <t>CENTENE CORP DEL</t>
  </si>
  <si>
    <t>15135B101</t>
  </si>
  <si>
    <t>CENTRAL GARDEN &amp; PET CO</t>
  </si>
  <si>
    <t>CL A NON-VTG</t>
  </si>
  <si>
    <t>CENTURYLINK INC</t>
  </si>
  <si>
    <t>CERNER CORP</t>
  </si>
  <si>
    <t>CF INDS HLDGS INC</t>
  </si>
  <si>
    <t>CHARLES RIV LABS INTL INC</t>
  </si>
  <si>
    <t>CHART INDS INC</t>
  </si>
  <si>
    <t>COM PAR $0.01</t>
  </si>
  <si>
    <t>16115Q308</t>
  </si>
  <si>
    <t>CHEESECAKE FACTORY INC</t>
  </si>
  <si>
    <t>CHEFS WHSE INC</t>
  </si>
  <si>
    <t>CHEMED CORP NEW</t>
  </si>
  <si>
    <t>16359R103</t>
  </si>
  <si>
    <t>CHEMOURS CO</t>
  </si>
  <si>
    <t>CHEVRON CORP NEW</t>
  </si>
  <si>
    <t>CHICOS FAS INC</t>
  </si>
  <si>
    <t>CHILDRENS PL INC</t>
  </si>
  <si>
    <t>CHIPOTLE MEXICAN GRILL INC</t>
  </si>
  <si>
    <t>CHOICE HOTELS INTL INC</t>
  </si>
  <si>
    <t>CHUBB LIMITED</t>
  </si>
  <si>
    <t>H1467J104</t>
  </si>
  <si>
    <t>CHURCH &amp; DWIGHT INC</t>
  </si>
  <si>
    <t>CIENA CORP</t>
  </si>
  <si>
    <t>CIGNA CORP NEW</t>
  </si>
  <si>
    <t>CINCINNATI FINL CORP</t>
  </si>
  <si>
    <t>CINEMARK HOLDINGS INC</t>
  </si>
  <si>
    <t>17243V102</t>
  </si>
  <si>
    <t>CINTAS CORP</t>
  </si>
  <si>
    <t>CISCO SYS INC</t>
  </si>
  <si>
    <t>17275R102</t>
  </si>
  <si>
    <t>CISION LTD</t>
  </si>
  <si>
    <t>G1992S109</t>
  </si>
  <si>
    <t>CITIGROUP INC</t>
  </si>
  <si>
    <t>CITIZENS FINL GROUP INC</t>
  </si>
  <si>
    <t>CITRIX SYS INC</t>
  </si>
  <si>
    <t>CLEAN HARBORS INC</t>
  </si>
  <si>
    <t>CLOROX CO DEL</t>
  </si>
  <si>
    <t>CME GROUP INC</t>
  </si>
  <si>
    <t>12572Q105</t>
  </si>
  <si>
    <t>COCA COLA CO</t>
  </si>
  <si>
    <t>COCA COLA FEMSA S A B DE C V</t>
  </si>
  <si>
    <t>SPON ADR REP L</t>
  </si>
  <si>
    <t>COEUR MNG INC</t>
  </si>
  <si>
    <t>COGENT COMMUNICATIONS HLDGS</t>
  </si>
  <si>
    <t>19239V302</t>
  </si>
  <si>
    <t>COGNIZANT TECHNOLOGY SOLUTIO</t>
  </si>
  <si>
    <t>COHERENT INC</t>
  </si>
  <si>
    <t>COHU INC</t>
  </si>
  <si>
    <t>COLFAX CORP</t>
  </si>
  <si>
    <t>COLGATE PALMOLIVE CO</t>
  </si>
  <si>
    <t>COLUMBUS MCKINNON CORP N Y</t>
  </si>
  <si>
    <t>COMCAST CORP NEW</t>
  </si>
  <si>
    <t>20030N101</t>
  </si>
  <si>
    <t>COMERICA INC</t>
  </si>
  <si>
    <t>COMMSCOPE HLDG CO INC</t>
  </si>
  <si>
    <t>20337X109</t>
  </si>
  <si>
    <t>COMMUNITY HEALTH SYS INC NEW</t>
  </si>
  <si>
    <t>COMMVAULT SYSTEMS INC</t>
  </si>
  <si>
    <t>COMPANHIA BRASILEIRA DE DIST</t>
  </si>
  <si>
    <t>SPN ADR PFD CL A</t>
  </si>
  <si>
    <t>20440T201</t>
  </si>
  <si>
    <t>COMPANHIA DE SANEAMENTO BASI</t>
  </si>
  <si>
    <t>20441A102</t>
  </si>
  <si>
    <t>CONDUENT INC</t>
  </si>
  <si>
    <t>CONMED CORP</t>
  </si>
  <si>
    <t>CONOCOPHILLIPS</t>
  </si>
  <si>
    <t>20825C104</t>
  </si>
  <si>
    <t>CONSOL ENERGY INC NEW</t>
  </si>
  <si>
    <t>20854L108</t>
  </si>
  <si>
    <t>CONSTELLATION BRANDS INC</t>
  </si>
  <si>
    <t>21036P108</t>
  </si>
  <si>
    <t>CONTINENTAL BLDG PRODS INC</t>
  </si>
  <si>
    <t>CONTINENTAL RESOURCES INC</t>
  </si>
  <si>
    <t>COOPER COS INC</t>
  </si>
  <si>
    <t>COOPER TIRE &amp; RUBR CO</t>
  </si>
  <si>
    <t>COPART INC</t>
  </si>
  <si>
    <t>CORCEPT THERAPEUTICS INC</t>
  </si>
  <si>
    <t>CORE LABORATORIES N V</t>
  </si>
  <si>
    <t>N22717107</t>
  </si>
  <si>
    <t>CORE MARK HOLDING CO INC</t>
  </si>
  <si>
    <t>CORELOGIC INC</t>
  </si>
  <si>
    <t>21871D103</t>
  </si>
  <si>
    <t>CORNERSTONE ONDEMAND INC</t>
  </si>
  <si>
    <t>21925Y103</t>
  </si>
  <si>
    <t>CORNING INC</t>
  </si>
  <si>
    <t>CORVEL CORP</t>
  </si>
  <si>
    <t>COSTCO WHSL CORP NEW</t>
  </si>
  <si>
    <t>22160K105</t>
  </si>
  <si>
    <t>COVANTA HLDG CORP</t>
  </si>
  <si>
    <t>CRANE CO</t>
  </si>
  <si>
    <t>CRAY INC</t>
  </si>
  <si>
    <t>CRESCENT PT ENERGY CORP</t>
  </si>
  <si>
    <t>22576C101</t>
  </si>
  <si>
    <t>CRITEO S A</t>
  </si>
  <si>
    <t>SPONS ADS</t>
  </si>
  <si>
    <t>CROCS INC</t>
  </si>
  <si>
    <t>CRYOLIFE INC</t>
  </si>
  <si>
    <t>CSX CORP</t>
  </si>
  <si>
    <t>CUBIC CORP</t>
  </si>
  <si>
    <t>CUMMINS INC</t>
  </si>
  <si>
    <t>CVR ENERGY INC</t>
  </si>
  <si>
    <t>12662P108</t>
  </si>
  <si>
    <t>CVS HEALTH CORP</t>
  </si>
  <si>
    <t>CYPRESS SEMICONDUCTOR CORP</t>
  </si>
  <si>
    <t>DANA INCORPORATED</t>
  </si>
  <si>
    <t>DANAHER CORP DEL</t>
  </si>
  <si>
    <t>DAVITA INC</t>
  </si>
  <si>
    <t>23918K108</t>
  </si>
  <si>
    <t>DECKERS OUTDOOR CORP</t>
  </si>
  <si>
    <t>DEERE &amp; CO</t>
  </si>
  <si>
    <t>DELEK US HLDGS INC NEW</t>
  </si>
  <si>
    <t>24665A103</t>
  </si>
  <si>
    <t>DELPHI TECHNOLOGIES PLC</t>
  </si>
  <si>
    <t>G2709G107</t>
  </si>
  <si>
    <t>DELUXE CORP</t>
  </si>
  <si>
    <t>DENBURY RES INC</t>
  </si>
  <si>
    <t>DENTSPLY SIRONA INC</t>
  </si>
  <si>
    <t>24906P109</t>
  </si>
  <si>
    <t>DEVON ENERGY CORP NEW</t>
  </si>
  <si>
    <t>25179M103</t>
  </si>
  <si>
    <t>DIAMOND OFFSHORE DRILLING IN</t>
  </si>
  <si>
    <t>25271C102</t>
  </si>
  <si>
    <t>DICKS SPORTING GOODS INC</t>
  </si>
  <si>
    <t>DIGITAL RLTY TR INC</t>
  </si>
  <si>
    <t>DINE BRANDS GLOBAL INC</t>
  </si>
  <si>
    <t>DIODES INC</t>
  </si>
  <si>
    <t>DISCOVERY INC</t>
  </si>
  <si>
    <t>COM SER A</t>
  </si>
  <si>
    <t>25470F104</t>
  </si>
  <si>
    <t>DISH NETWORK CORP</t>
  </si>
  <si>
    <t>25470M109</t>
  </si>
  <si>
    <t>DISNEY WALT CO</t>
  </si>
  <si>
    <t>COM DISNEY</t>
  </si>
  <si>
    <t>DOLLAR GEN CORP NEW</t>
  </si>
  <si>
    <t>DOMINION ENERGY INC</t>
  </si>
  <si>
    <t>25746U109</t>
  </si>
  <si>
    <t>DOMTAR CORP</t>
  </si>
  <si>
    <t>DONNELLEY R R &amp; SONS CO</t>
  </si>
  <si>
    <t>DOVER CORP</t>
  </si>
  <si>
    <t>DOWDUPONT INC</t>
  </si>
  <si>
    <t>26078J100</t>
  </si>
  <si>
    <t>DROPBOX INC</t>
  </si>
  <si>
    <t>26210C104</t>
  </si>
  <si>
    <t>DSW INC</t>
  </si>
  <si>
    <t>23334L102</t>
  </si>
  <si>
    <t>DTE ENERGY CO</t>
  </si>
  <si>
    <t>DUKE REALTY CORP</t>
  </si>
  <si>
    <t>DUN &amp; BRADSTREET CORP DEL NE</t>
  </si>
  <si>
    <t>DUNKIN BRANDS GROUP INC</t>
  </si>
  <si>
    <t>DXC TECHNOLOGY CO</t>
  </si>
  <si>
    <t>23355L106</t>
  </si>
  <si>
    <t>E L F BEAUTY INC</t>
  </si>
  <si>
    <t>26856L103</t>
  </si>
  <si>
    <t>EAGLE MATERIALS INC</t>
  </si>
  <si>
    <t>26969P108</t>
  </si>
  <si>
    <t>EAGLE PHARMACEUTICALS INC</t>
  </si>
  <si>
    <t>EASTMAN CHEM CO</t>
  </si>
  <si>
    <t>EATON CORP PLC</t>
  </si>
  <si>
    <t>G29183103</t>
  </si>
  <si>
    <t>EBAY INC</t>
  </si>
  <si>
    <t>ECHO GLOBAL LOGISTICS INC</t>
  </si>
  <si>
    <t>27875T101</t>
  </si>
  <si>
    <t>ECHOSTAR CORP</t>
  </si>
  <si>
    <t>EDGEWELL PERS CARE CO</t>
  </si>
  <si>
    <t>28035Q102</t>
  </si>
  <si>
    <t>EL PASO ELEC CO</t>
  </si>
  <si>
    <t>ELECTRO SCIENTIFIC INDS</t>
  </si>
  <si>
    <t>ELECTRONIC ARTS INC</t>
  </si>
  <si>
    <t>EMERALD EXPOSITIONS EVENTS I</t>
  </si>
  <si>
    <t>29103B100</t>
  </si>
  <si>
    <t>EMERGENT BIOSOLUTIONS INC</t>
  </si>
  <si>
    <t>29089Q105</t>
  </si>
  <si>
    <t>EMERSON ELEC CO</t>
  </si>
  <si>
    <t>ENANTA PHARMACEUTICALS INC</t>
  </si>
  <si>
    <t>29251M106</t>
  </si>
  <si>
    <t>ENBRIDGE INC</t>
  </si>
  <si>
    <t>29250N105</t>
  </si>
  <si>
    <t>ENCOMPASS HEALTH CORP</t>
  </si>
  <si>
    <t>29261A100</t>
  </si>
  <si>
    <t>ENCORE WIRE CORP</t>
  </si>
  <si>
    <t>ENDURANCE INTL GROUP HLDGS I</t>
  </si>
  <si>
    <t>29272B105</t>
  </si>
  <si>
    <t>ENERGIZER HLDGS INC NEW</t>
  </si>
  <si>
    <t>29272W109</t>
  </si>
  <si>
    <t>ENERSYS</t>
  </si>
  <si>
    <t>29275Y102</t>
  </si>
  <si>
    <t>ENPHASE ENERGY INC</t>
  </si>
  <si>
    <t>29355A107</t>
  </si>
  <si>
    <t>ENPRO INDS INC</t>
  </si>
  <si>
    <t>29355X107</t>
  </si>
  <si>
    <t>ENSIGN GROUP INC</t>
  </si>
  <si>
    <t>29358P101</t>
  </si>
  <si>
    <t>ENTERCOM COMMUNICATIONS CORP</t>
  </si>
  <si>
    <t>EOG RES INC</t>
  </si>
  <si>
    <t>26875P101</t>
  </si>
  <si>
    <t>EQUITY RESIDENTIAL</t>
  </si>
  <si>
    <t>SH BEN INT</t>
  </si>
  <si>
    <t>29476L107</t>
  </si>
  <si>
    <t>ESCO TECHNOLOGIES INC</t>
  </si>
  <si>
    <t>ESSENDANT INC</t>
  </si>
  <si>
    <t>ESTERLINE TECHNOLOGIES CORP</t>
  </si>
  <si>
    <t>ETHAN ALLEN INTERIORS INC</t>
  </si>
  <si>
    <t>ETSY INC</t>
  </si>
  <si>
    <t>29786A106</t>
  </si>
  <si>
    <t>EURONET WORLDWIDE INC</t>
  </si>
  <si>
    <t>EVERCORE INC</t>
  </si>
  <si>
    <t>CLASS A</t>
  </si>
  <si>
    <t>29977A105</t>
  </si>
  <si>
    <t>EVERSOURCE ENERGY</t>
  </si>
  <si>
    <t>30040W108</t>
  </si>
  <si>
    <t>EVO PMTS INC</t>
  </si>
  <si>
    <t>CL A COM</t>
  </si>
  <si>
    <t>EXACT SCIENCES CORP</t>
  </si>
  <si>
    <t>30063P105</t>
  </si>
  <si>
    <t>EXELIXIS INC</t>
  </si>
  <si>
    <t>30161Q104</t>
  </si>
  <si>
    <t>EXELON CORP</t>
  </si>
  <si>
    <t>30161N101</t>
  </si>
  <si>
    <t>EXPEDIA GROUP INC</t>
  </si>
  <si>
    <t>30212P303</t>
  </si>
  <si>
    <t>EXPEDITORS INTL WASH INC</t>
  </si>
  <si>
    <t>EXPRESS INC</t>
  </si>
  <si>
    <t>EXTRA SPACE STORAGE INC</t>
  </si>
  <si>
    <t>30225T102</t>
  </si>
  <si>
    <t>EXXON MOBIL CORP</t>
  </si>
  <si>
    <t>30231G102</t>
  </si>
  <si>
    <t>F M C CORP</t>
  </si>
  <si>
    <t>F5 NETWORKS INC</t>
  </si>
  <si>
    <t>FABRINET</t>
  </si>
  <si>
    <t>G3323L100</t>
  </si>
  <si>
    <t>FACEBOOK INC</t>
  </si>
  <si>
    <t>30303M102</t>
  </si>
  <si>
    <t>FAIR ISAAC CORP</t>
  </si>
  <si>
    <t>FARFETCH LTD</t>
  </si>
  <si>
    <t>ORD SH CL A</t>
  </si>
  <si>
    <t>30744W107</t>
  </si>
  <si>
    <t>FEDERAL SIGNAL CORP</t>
  </si>
  <si>
    <t>FEDEX CORP</t>
  </si>
  <si>
    <t>31428X106</t>
  </si>
  <si>
    <t>FIAT CHRYSLER AUTOMOBILES N</t>
  </si>
  <si>
    <t>N31738102</t>
  </si>
  <si>
    <t>FIBROGEN INC</t>
  </si>
  <si>
    <t>31572Q808</t>
  </si>
  <si>
    <t>FIFTH THIRD BANCORP</t>
  </si>
  <si>
    <t>FIRST DATA CORP NEW</t>
  </si>
  <si>
    <t>32008D106</t>
  </si>
  <si>
    <t>FIRSTENERGY CORP</t>
  </si>
  <si>
    <t>FIVE BELOW INC</t>
  </si>
  <si>
    <t>33829M101</t>
  </si>
  <si>
    <t>FLEETCOR TECHNOLOGIES INC</t>
  </si>
  <si>
    <t>FLIR SYS INC</t>
  </si>
  <si>
    <t>FLOOR &amp; DECOR HLDGS INC</t>
  </si>
  <si>
    <t>FLOWSERVE CORP</t>
  </si>
  <si>
    <t>34354P105</t>
  </si>
  <si>
    <t>FLUENT INC</t>
  </si>
  <si>
    <t>34380C102</t>
  </si>
  <si>
    <t>FLUOR CORP NEW</t>
  </si>
  <si>
    <t>FOOT LOCKER INC</t>
  </si>
  <si>
    <t>FORD MTR CO DEL</t>
  </si>
  <si>
    <t>FORTINET INC</t>
  </si>
  <si>
    <t>FORTIVE CORP</t>
  </si>
  <si>
    <t>34959J108</t>
  </si>
  <si>
    <t>FORTUNE BRANDS HOME &amp; SEC IN</t>
  </si>
  <si>
    <t>34964C106</t>
  </si>
  <si>
    <t>FORWARD AIR CORP</t>
  </si>
  <si>
    <t>FOSSIL GROUP INC</t>
  </si>
  <si>
    <t>34988V106</t>
  </si>
  <si>
    <t>FOX FACTORY HLDG CORP</t>
  </si>
  <si>
    <t>35138V102</t>
  </si>
  <si>
    <t>FRANKLIN ELEC INC</t>
  </si>
  <si>
    <t>FRANKLIN RES INC</t>
  </si>
  <si>
    <t>FRANKS INTL N V</t>
  </si>
  <si>
    <t>N33462107</t>
  </si>
  <si>
    <t>FREEPORT-MCMORAN INC</t>
  </si>
  <si>
    <t>CL B</t>
  </si>
  <si>
    <t>35671D857</t>
  </si>
  <si>
    <t>FRESH DEL MONTE PRODUCE INC</t>
  </si>
  <si>
    <t>ORD</t>
  </si>
  <si>
    <t>G36738105</t>
  </si>
  <si>
    <t>FRONTDOOR INC</t>
  </si>
  <si>
    <t>35905A109</t>
  </si>
  <si>
    <t>FTI CONSULTING INC</t>
  </si>
  <si>
    <t>FTS INTERNATIONAL INC</t>
  </si>
  <si>
    <t>30283W104</t>
  </si>
  <si>
    <t>FULLER H B CO</t>
  </si>
  <si>
    <t>FUTUREFUEL CORPORATION</t>
  </si>
  <si>
    <t>36116M106</t>
  </si>
  <si>
    <t>GALLAGHER ARTHUR J &amp; CO</t>
  </si>
  <si>
    <t>GAMESTOP CORP NEW</t>
  </si>
  <si>
    <t>36467W109</t>
  </si>
  <si>
    <t>GANNETT CO INC</t>
  </si>
  <si>
    <t>36473H104</t>
  </si>
  <si>
    <t>GARDNER DENVER HLDGS INC</t>
  </si>
  <si>
    <t>36555P107</t>
  </si>
  <si>
    <t>GARMIN LTD</t>
  </si>
  <si>
    <t>H2906T109</t>
  </si>
  <si>
    <t>GARRETT MOTION INC</t>
  </si>
  <si>
    <t>GENERAC HLDGS INC</t>
  </si>
  <si>
    <t>GENERAL ELECTRIC CO</t>
  </si>
  <si>
    <t>GENERAL MLS INC</t>
  </si>
  <si>
    <t>GENERAL MTRS CO</t>
  </si>
  <si>
    <t>37045V100</t>
  </si>
  <si>
    <t>GENESCO INC</t>
  </si>
  <si>
    <t>GENESEE &amp; WYO INC</t>
  </si>
  <si>
    <t>GENOMIC HEALTH INC</t>
  </si>
  <si>
    <t>37244C101</t>
  </si>
  <si>
    <t>GENTEX CORP</t>
  </si>
  <si>
    <t>GENTHERM INC</t>
  </si>
  <si>
    <t>37253A103</t>
  </si>
  <si>
    <t>GENUINE PARTS CO</t>
  </si>
  <si>
    <t>GIBRALTAR INDS INC</t>
  </si>
  <si>
    <t>GILDAN ACTIVEWEAR INC</t>
  </si>
  <si>
    <t>GILEAD SCIENCES INC</t>
  </si>
  <si>
    <t>GLAXOSMITHKLINE PLC</t>
  </si>
  <si>
    <t>37733W105</t>
  </si>
  <si>
    <t>GLOBAL BRASS &amp; COPPR HLDGS I</t>
  </si>
  <si>
    <t>37953G103</t>
  </si>
  <si>
    <t>GLOBALSTAR INC</t>
  </si>
  <si>
    <t>GLOBANT S A</t>
  </si>
  <si>
    <t>L44385109</t>
  </si>
  <si>
    <t>GLOBUS MED INC</t>
  </si>
  <si>
    <t>GLU MOBILE INC</t>
  </si>
  <si>
    <t>GODADDY INC</t>
  </si>
  <si>
    <t>GOLDEN OCEAN GROUP LTD</t>
  </si>
  <si>
    <t>SHS NEW</t>
  </si>
  <si>
    <t>G39637205</t>
  </si>
  <si>
    <t>GOLDMAN SACHS GROUP INC</t>
  </si>
  <si>
    <t>38141G104</t>
  </si>
  <si>
    <t>GOODYEAR TIRE &amp; RUBR CO</t>
  </si>
  <si>
    <t>GRAFTECH INTL LTD</t>
  </si>
  <si>
    <t>GRAHAM HLDGS CO</t>
  </si>
  <si>
    <t>GRAINGER W W INC</t>
  </si>
  <si>
    <t>GRAND CANYON ED INC</t>
  </si>
  <si>
    <t>38526M106</t>
  </si>
  <si>
    <t>GRAY TELEVISION INC</t>
  </si>
  <si>
    <t>GREEN DOT CORP</t>
  </si>
  <si>
    <t>39304D102</t>
  </si>
  <si>
    <t>GREIF INC</t>
  </si>
  <si>
    <t>GROUP 1 AUTOMOTIVE INC</t>
  </si>
  <si>
    <t>GROUPE CGI INC</t>
  </si>
  <si>
    <t>CL A SUB VTG</t>
  </si>
  <si>
    <t>39945C109</t>
  </si>
  <si>
    <t>GROUPON INC</t>
  </si>
  <si>
    <t>GUIDEWIRE SOFTWARE INC</t>
  </si>
  <si>
    <t>40171V100</t>
  </si>
  <si>
    <t>HAEMONETICS CORP</t>
  </si>
  <si>
    <t>HAIN CELESTIAL GROUP INC</t>
  </si>
  <si>
    <t>HALLIBURTON CO</t>
  </si>
  <si>
    <t>HANESBRANDS INC</t>
  </si>
  <si>
    <t>HARLEY DAVIDSON INC</t>
  </si>
  <si>
    <t>HARSCO CORP</t>
  </si>
  <si>
    <t>HARTFORD FINL SVCS GROUP INC</t>
  </si>
  <si>
    <t>HCA HEALTHCARE INC</t>
  </si>
  <si>
    <t>40412C101</t>
  </si>
  <si>
    <t>HEALTHSTREAM INC</t>
  </si>
  <si>
    <t>42222N103</t>
  </si>
  <si>
    <t>HEARTLAND EXPRESS INC</t>
  </si>
  <si>
    <t>HEIDRICK &amp; STRUGGLES INTL IN</t>
  </si>
  <si>
    <t>HELEN OF TROY CORP LTD</t>
  </si>
  <si>
    <t>G4388N106</t>
  </si>
  <si>
    <t>HELIX ENERGY SOLUTIONS GRP I</t>
  </si>
  <si>
    <t>42330P107</t>
  </si>
  <si>
    <t>HENRY JACK &amp; ASSOC INC</t>
  </si>
  <si>
    <t>HERSHEY CO</t>
  </si>
  <si>
    <t>HESS CORP</t>
  </si>
  <si>
    <t>42809H107</t>
  </si>
  <si>
    <t>HEWLETT PACKARD ENTERPRISE C</t>
  </si>
  <si>
    <t>42824C109</t>
  </si>
  <si>
    <t>HEXCEL CORP NEW</t>
  </si>
  <si>
    <t>HILL ROM HLDGS INC</t>
  </si>
  <si>
    <t>HILLENBRAND INC</t>
  </si>
  <si>
    <t>HILTON WORLDWIDE HLDGS INC</t>
  </si>
  <si>
    <t>43300A203</t>
  </si>
  <si>
    <t>HMS HLDGS CORP</t>
  </si>
  <si>
    <t>40425J101</t>
  </si>
  <si>
    <t>HNI CORP</t>
  </si>
  <si>
    <t>HOLLYFRONTIER CORP</t>
  </si>
  <si>
    <t>HOLOGIC INC</t>
  </si>
  <si>
    <t>HOME DEPOT INC</t>
  </si>
  <si>
    <t>HONEYWELL INTL INC</t>
  </si>
  <si>
    <t>HORMEL FOODS CORP</t>
  </si>
  <si>
    <t>HOUGHTON MIFFLIN HARCOURT CO</t>
  </si>
  <si>
    <t>44157R109</t>
  </si>
  <si>
    <t>HP INC</t>
  </si>
  <si>
    <t>40434L105</t>
  </si>
  <si>
    <t>HUB GROUP INC</t>
  </si>
  <si>
    <t>HUBBELL INC</t>
  </si>
  <si>
    <t>HUDBAY MINERALS INC</t>
  </si>
  <si>
    <t>HUDSON LTD</t>
  </si>
  <si>
    <t>G46408103</t>
  </si>
  <si>
    <t>HUMANA INC</t>
  </si>
  <si>
    <t>HUNT J B TRANS SVCS INC</t>
  </si>
  <si>
    <t>HUNTINGTON INGALLS INDS INC</t>
  </si>
  <si>
    <t>HURON CONSULTING GROUP INC</t>
  </si>
  <si>
    <t>IAC INTERACTIVECORP</t>
  </si>
  <si>
    <t>44919P508</t>
  </si>
  <si>
    <t>ICF INTL INC</t>
  </si>
  <si>
    <t>44925C103</t>
  </si>
  <si>
    <t>ICU MED INC</t>
  </si>
  <si>
    <t>44930G107</t>
  </si>
  <si>
    <t>IDACORP INC</t>
  </si>
  <si>
    <t>IDEXX LABS INC</t>
  </si>
  <si>
    <t>45168D104</t>
  </si>
  <si>
    <t>ILLINOIS TOOL WKS INC</t>
  </si>
  <si>
    <t>IMPERIAL OIL LTD</t>
  </si>
  <si>
    <t>IMPERVA INC</t>
  </si>
  <si>
    <t>45321L100</t>
  </si>
  <si>
    <t>INCYTE CORP</t>
  </si>
  <si>
    <t>45337C102</t>
  </si>
  <si>
    <t>INGERSOLL-RAND PLC</t>
  </si>
  <si>
    <t>G47791101</t>
  </si>
  <si>
    <t>INGREDION INC</t>
  </si>
  <si>
    <t>INNOVIVA INC</t>
  </si>
  <si>
    <t>45781M101</t>
  </si>
  <si>
    <t>INOVALON HLDGS INC</t>
  </si>
  <si>
    <t>45781D101</t>
  </si>
  <si>
    <t>INSIGHT ENTERPRISES INC</t>
  </si>
  <si>
    <t>45765U103</t>
  </si>
  <si>
    <t>INSPERITY INC</t>
  </si>
  <si>
    <t>45778Q107</t>
  </si>
  <si>
    <t>INSTALLED BLDG PRODS INC</t>
  </si>
  <si>
    <t>45780R101</t>
  </si>
  <si>
    <t>INSTRUCTURE INC</t>
  </si>
  <si>
    <t>45781U103</t>
  </si>
  <si>
    <t>INTEGER HLDGS CORP</t>
  </si>
  <si>
    <t>45826H109</t>
  </si>
  <si>
    <t>INTEGRA LIFESCIENCES HLDGS C</t>
  </si>
  <si>
    <t>INTEL CORP</t>
  </si>
  <si>
    <t>INTELSAT S A</t>
  </si>
  <si>
    <t>L5140P101</t>
  </si>
  <si>
    <t>INTERCONTINENTAL EXCHANGE IN</t>
  </si>
  <si>
    <t>45866F104</t>
  </si>
  <si>
    <t>INTERNATIONAL BUSINESS MACHS</t>
  </si>
  <si>
    <t>INTERNATIONAL GAME TECHNOLOG</t>
  </si>
  <si>
    <t>SHS USD</t>
  </si>
  <si>
    <t>G4863A108</t>
  </si>
  <si>
    <t>INTERPUBLIC GROUP COS INC</t>
  </si>
  <si>
    <t>INTL PAPER CO</t>
  </si>
  <si>
    <t>INVESCO LTD</t>
  </si>
  <si>
    <t>G491BT108</t>
  </si>
  <si>
    <t>IPG PHOTONICS CORP</t>
  </si>
  <si>
    <t>44980X109</t>
  </si>
  <si>
    <t>IRONWOOD PHARMACEUTICALS INC</t>
  </si>
  <si>
    <t>46333X108</t>
  </si>
  <si>
    <t>ITRON INC</t>
  </si>
  <si>
    <t>ITT INC</t>
  </si>
  <si>
    <t>45073V108</t>
  </si>
  <si>
    <t>J2 GLOBAL INC</t>
  </si>
  <si>
    <t>48123V102</t>
  </si>
  <si>
    <t>JACK IN THE BOX INC</t>
  </si>
  <si>
    <t>JACOBS ENGR GROUP INC DEL</t>
  </si>
  <si>
    <t>JAZZ PHARMACEUTICALS PLC</t>
  </si>
  <si>
    <t>G50871105</t>
  </si>
  <si>
    <t>JEFFERIES FINL GROUP INC</t>
  </si>
  <si>
    <t>47233W109</t>
  </si>
  <si>
    <t>JELD-WEN HLDG INC</t>
  </si>
  <si>
    <t>47580P103</t>
  </si>
  <si>
    <t>JOHNSON &amp; JOHNSON</t>
  </si>
  <si>
    <t>JOHNSON CTLS INTL PLC</t>
  </si>
  <si>
    <t>G51502105</t>
  </si>
  <si>
    <t>JPMORGAN CHASE &amp; CO</t>
  </si>
  <si>
    <t>46625H100</t>
  </si>
  <si>
    <t>JUNIPER NETWORKS INC</t>
  </si>
  <si>
    <t>48203R104</t>
  </si>
  <si>
    <t>K12 INC</t>
  </si>
  <si>
    <t>48273U102</t>
  </si>
  <si>
    <t>KADANT INC</t>
  </si>
  <si>
    <t>48282T104</t>
  </si>
  <si>
    <t>KAMAN CORP</t>
  </si>
  <si>
    <t>KAR AUCTION SVCS INC</t>
  </si>
  <si>
    <t>48238T109</t>
  </si>
  <si>
    <t>KBR INC</t>
  </si>
  <si>
    <t>48242W106</t>
  </si>
  <si>
    <t>KELLOGG CO</t>
  </si>
  <si>
    <t>KEMET CORP</t>
  </si>
  <si>
    <t>KENNAMETAL INC</t>
  </si>
  <si>
    <t>KEYCORP NEW</t>
  </si>
  <si>
    <t>KEYSIGHT TECHNOLOGIES INC</t>
  </si>
  <si>
    <t>49338L103</t>
  </si>
  <si>
    <t>KEYW HLDG CORP</t>
  </si>
  <si>
    <t>KFORCE INC</t>
  </si>
  <si>
    <t>KIMBERLY CLARK CORP</t>
  </si>
  <si>
    <t>KINDER MORGAN INC DEL</t>
  </si>
  <si>
    <t>49456B101</t>
  </si>
  <si>
    <t>KIRBY CORP</t>
  </si>
  <si>
    <t>KIRKLAND LAKE GOLD LTD</t>
  </si>
  <si>
    <t>KLA-TENCOR CORP</t>
  </si>
  <si>
    <t>KNOLL INC</t>
  </si>
  <si>
    <t>KNOWLES CORP</t>
  </si>
  <si>
    <t>49926D109</t>
  </si>
  <si>
    <t>KOHLS CORP</t>
  </si>
  <si>
    <t>KORN FERRY INTL</t>
  </si>
  <si>
    <t>KRAFT HEINZ CO</t>
  </si>
  <si>
    <t>KRATON CORPORATION</t>
  </si>
  <si>
    <t>50077C106</t>
  </si>
  <si>
    <t>KRATOS DEFENSE &amp; SEC SOLUTIO</t>
  </si>
  <si>
    <t>50077B207</t>
  </si>
  <si>
    <t>KROGER CO</t>
  </si>
  <si>
    <t>KRONOS WORLDWIDE INC</t>
  </si>
  <si>
    <t>50105F105</t>
  </si>
  <si>
    <t>KULICKE &amp; SOFFA INDS INC</t>
  </si>
  <si>
    <t>L3 TECHNOLOGIES INC</t>
  </si>
  <si>
    <t>LABORATORY CORP AMER HLDGS</t>
  </si>
  <si>
    <t>50540R409</t>
  </si>
  <si>
    <t>LAM RESEARCH CORP</t>
  </si>
  <si>
    <t>LAMAR ADVERTISING CO NEW</t>
  </si>
  <si>
    <t>LAMB WESTON HLDGS INC</t>
  </si>
  <si>
    <t>LANDSTAR SYS INC</t>
  </si>
  <si>
    <t>LANTHEUS HLDGS INC</t>
  </si>
  <si>
    <t>LAS VEGAS SANDS CORP</t>
  </si>
  <si>
    <t>LATTICE SEMICONDUCTOR CORP</t>
  </si>
  <si>
    <t>LAUREATE EDUCATION INC</t>
  </si>
  <si>
    <t>LEAR CORP</t>
  </si>
  <si>
    <t>LEGGETT &amp; PLATT INC</t>
  </si>
  <si>
    <t>LEIDOS HLDGS INC</t>
  </si>
  <si>
    <t>LENNAR CORP</t>
  </si>
  <si>
    <t>LENNOX INTL INC</t>
  </si>
  <si>
    <t>LGI HOMES INC</t>
  </si>
  <si>
    <t>50187T106</t>
  </si>
  <si>
    <t>LHC GROUP INC</t>
  </si>
  <si>
    <t>50187A107</t>
  </si>
  <si>
    <t>LIGAND PHARMACEUTICALS INC</t>
  </si>
  <si>
    <t>53220K504</t>
  </si>
  <si>
    <t>LILLY ELI &amp; CO</t>
  </si>
  <si>
    <t>LINCOLN ELEC HLDGS INC</t>
  </si>
  <si>
    <t>LINCOLN NATL CORP IND</t>
  </si>
  <si>
    <t>LINDSAY CORP</t>
  </si>
  <si>
    <t>LITHIA MTRS INC</t>
  </si>
  <si>
    <t>LITTELFUSE INC</t>
  </si>
  <si>
    <t>LIVANOVA PLC</t>
  </si>
  <si>
    <t>G5509L101</t>
  </si>
  <si>
    <t>LIVE NATION ENTERTAINMENT IN</t>
  </si>
  <si>
    <t>LKQ CORP</t>
  </si>
  <si>
    <t>LOCKHEED MARTIN CORP</t>
  </si>
  <si>
    <t>LOEWS CORP</t>
  </si>
  <si>
    <t>LOGMEIN INC</t>
  </si>
  <si>
    <t>54142L109</t>
  </si>
  <si>
    <t>LORAL SPACE &amp; COMMUNICATNS I</t>
  </si>
  <si>
    <t>LOUISIANA PAC CORP</t>
  </si>
  <si>
    <t>LOWES COS INC</t>
  </si>
  <si>
    <t>LOXO ONCOLOGY INC</t>
  </si>
  <si>
    <t>LULULEMON ATHLETICA INC</t>
  </si>
  <si>
    <t>LUMENTUM HLDGS INC</t>
  </si>
  <si>
    <t>55024U109</t>
  </si>
  <si>
    <t>LYONDELLBASELL INDUSTRIES N</t>
  </si>
  <si>
    <t>SHS - A -</t>
  </si>
  <si>
    <t>N53745100</t>
  </si>
  <si>
    <t>MADDEN STEVEN LTD</t>
  </si>
  <si>
    <t>MAGNA INTL INC</t>
  </si>
  <si>
    <t>MALIBU BOATS INC</t>
  </si>
  <si>
    <t>56117J100</t>
  </si>
  <si>
    <t>MALLINCKRODT PUB LTD CO</t>
  </si>
  <si>
    <t>G5785G107</t>
  </si>
  <si>
    <t>MAMMOTH ENERGY SVCS INC</t>
  </si>
  <si>
    <t>56155L108</t>
  </si>
  <si>
    <t>MANHATTAN ASSOCS INC</t>
  </si>
  <si>
    <t>MANITOWOC CO INC</t>
  </si>
  <si>
    <t>MANPOWERGROUP INC</t>
  </si>
  <si>
    <t>56418H100</t>
  </si>
  <si>
    <t>MANTECH INTL CORP</t>
  </si>
  <si>
    <t>MARATHON OIL CORP</t>
  </si>
  <si>
    <t>MARATHON PETE CORP</t>
  </si>
  <si>
    <t>56585A102</t>
  </si>
  <si>
    <t>MARCUS &amp; MILLICHAP INC</t>
  </si>
  <si>
    <t>MARCUS CORP</t>
  </si>
  <si>
    <t>MARINEMAX INC</t>
  </si>
  <si>
    <t>MARRIOTT INTL INC NEW</t>
  </si>
  <si>
    <t>MARSH &amp; MCLENNAN COS INC</t>
  </si>
  <si>
    <t>MARTEN TRANS LTD</t>
  </si>
  <si>
    <t>MASCO CORP</t>
  </si>
  <si>
    <t>MASIMO CORP</t>
  </si>
  <si>
    <t>MASONITE INTL CORP NEW</t>
  </si>
  <si>
    <t>MASTERCARD INCORPORATED</t>
  </si>
  <si>
    <t>57636Q104</t>
  </si>
  <si>
    <t>MATRIX SVC CO</t>
  </si>
  <si>
    <t>MATTHEWS INTL CORP</t>
  </si>
  <si>
    <t>MAXIM INTEGRATED PRODS INC</t>
  </si>
  <si>
    <t>57772K101</t>
  </si>
  <si>
    <t>MAXIMUS INC</t>
  </si>
  <si>
    <t>MCCORMICK &amp; CO INC</t>
  </si>
  <si>
    <t>COM NON VTG</t>
  </si>
  <si>
    <t>MCDONALDS CORP</t>
  </si>
  <si>
    <t>MCKESSON CORP</t>
  </si>
  <si>
    <t>58155Q103</t>
  </si>
  <si>
    <t>MEDNAX INC</t>
  </si>
  <si>
    <t>58502B106</t>
  </si>
  <si>
    <t>MEDPACE HLDGS INC</t>
  </si>
  <si>
    <t>58506Q109</t>
  </si>
  <si>
    <t>MEDTRONIC PLC</t>
  </si>
  <si>
    <t>G5960L103</t>
  </si>
  <si>
    <t>MERCK &amp; CO INC</t>
  </si>
  <si>
    <t>58933Y105</t>
  </si>
  <si>
    <t>MEREDITH CORP</t>
  </si>
  <si>
    <t>MERIDIAN BIOSCIENCE INC</t>
  </si>
  <si>
    <t>MERITOR INC</t>
  </si>
  <si>
    <t>59001K100</t>
  </si>
  <si>
    <t>METHANEX CORP</t>
  </si>
  <si>
    <t>59151K108</t>
  </si>
  <si>
    <t>METTLER TOLEDO INTERNATIONAL</t>
  </si>
  <si>
    <t>MICHAEL KORS HLDGS LTD</t>
  </si>
  <si>
    <t>G60754101</t>
  </si>
  <si>
    <t>MICRON TECHNOLOGY INC</t>
  </si>
  <si>
    <t>MICROSOFT CORP</t>
  </si>
  <si>
    <t>MILACRON HLDGS CORP</t>
  </si>
  <si>
    <t>59870L106</t>
  </si>
  <si>
    <t>MILLER HERMAN INC</t>
  </si>
  <si>
    <t>MINERALS TECHNOLOGIES INC</t>
  </si>
  <si>
    <t>MKS INSTRUMENT INC</t>
  </si>
  <si>
    <t>55306N104</t>
  </si>
  <si>
    <t>MODINE MFG CO</t>
  </si>
  <si>
    <t>MOHAWK INDS INC</t>
  </si>
  <si>
    <t>MOLINA HEALTHCARE INC</t>
  </si>
  <si>
    <t>60855R100</t>
  </si>
  <si>
    <t>MOLSON COORS BREWING CO</t>
  </si>
  <si>
    <t>60871R209</t>
  </si>
  <si>
    <t>MONDELEZ INTL INC</t>
  </si>
  <si>
    <t>MONGODB INC</t>
  </si>
  <si>
    <t>60937P106</t>
  </si>
  <si>
    <t>MONOLITHIC PWR SYS INC</t>
  </si>
  <si>
    <t>MONOTYPE IMAGING HOLDINGS IN</t>
  </si>
  <si>
    <t>61022P100</t>
  </si>
  <si>
    <t>MONSTER BEVERAGE CORP NEW</t>
  </si>
  <si>
    <t>61174X109</t>
  </si>
  <si>
    <t>MOODYS CORP</t>
  </si>
  <si>
    <t>MOOG INC</t>
  </si>
  <si>
    <t>MORGAN STANLEY</t>
  </si>
  <si>
    <t>MOSAIC CO NEW</t>
  </si>
  <si>
    <t>61945C103</t>
  </si>
  <si>
    <t>MOTOROLA SOLUTIONS INC</t>
  </si>
  <si>
    <t>MOVADO GROUP INC</t>
  </si>
  <si>
    <t>MSA SAFETY INC</t>
  </si>
  <si>
    <t>MSC INDL DIRECT INC</t>
  </si>
  <si>
    <t>MSCI INC</t>
  </si>
  <si>
    <t>55354G100</t>
  </si>
  <si>
    <t>MSG NETWORK INC</t>
  </si>
  <si>
    <t>MUELLER WTR PRODS INC</t>
  </si>
  <si>
    <t>MURPHY OIL CORP</t>
  </si>
  <si>
    <t>MURPHY USA INC</t>
  </si>
  <si>
    <t>MYLAN N V</t>
  </si>
  <si>
    <t>SHS EURO</t>
  </si>
  <si>
    <t>N59465109</t>
  </si>
  <si>
    <t>MYRIAD GENETICS INC</t>
  </si>
  <si>
    <t>62855J104</t>
  </si>
  <si>
    <t>NABORS INDUSTRIES LTD</t>
  </si>
  <si>
    <t>G6359F103</t>
  </si>
  <si>
    <t>NANOMETRICS INC</t>
  </si>
  <si>
    <t>NASDAQ INC</t>
  </si>
  <si>
    <t>NATIONAL BEVERAGE CORP</t>
  </si>
  <si>
    <t>NATIONAL CINEMEDIA INC</t>
  </si>
  <si>
    <t>NATIONAL OILWELL VARCO INC</t>
  </si>
  <si>
    <t>NATIONAL PRESTO INDS INC</t>
  </si>
  <si>
    <t>NAVIGANT CONSULTING INC</t>
  </si>
  <si>
    <t>63935N107</t>
  </si>
  <si>
    <t>NAVISTAR INTL CORP</t>
  </si>
  <si>
    <t>PFD SR D CONV</t>
  </si>
  <si>
    <t>NEKTAR THERAPEUTICS</t>
  </si>
  <si>
    <t>NEOGENOMICS INC</t>
  </si>
  <si>
    <t>64049M209</t>
  </si>
  <si>
    <t>NETAPP INC</t>
  </si>
  <si>
    <t>64110D104</t>
  </si>
  <si>
    <t>NETFLIX INC</t>
  </si>
  <si>
    <t>64110L106</t>
  </si>
  <si>
    <t>NEUROCRINE BIOSCIENCES INC</t>
  </si>
  <si>
    <t>64125C109</t>
  </si>
  <si>
    <t>NEW JERSEY RES</t>
  </si>
  <si>
    <t>NEW MEDIA INVT GROUP INC</t>
  </si>
  <si>
    <t>64704V106</t>
  </si>
  <si>
    <t>NEWELL BRANDS INC</t>
  </si>
  <si>
    <t>NEWFIELD EXPL CO</t>
  </si>
  <si>
    <t>NEWMONT MINING CORP</t>
  </si>
  <si>
    <t>NEXEO SOLUTIONS INC</t>
  </si>
  <si>
    <t>COM SHS</t>
  </si>
  <si>
    <t>65342H102</t>
  </si>
  <si>
    <t>NEXSTAR MEDIA GROUP INC</t>
  </si>
  <si>
    <t>65336K103</t>
  </si>
  <si>
    <t>NEXTGEN HEALTHCARE INC</t>
  </si>
  <si>
    <t>65343c102</t>
  </si>
  <si>
    <t>NIC INC</t>
  </si>
  <si>
    <t>62914B100</t>
  </si>
  <si>
    <t>NIELSEN HLDGS PLC</t>
  </si>
  <si>
    <t>SHS EUR</t>
  </si>
  <si>
    <t>G6518L108</t>
  </si>
  <si>
    <t>NOBLE ENERGY INC</t>
  </si>
  <si>
    <t>NORBORD INC</t>
  </si>
  <si>
    <t>65548P403</t>
  </si>
  <si>
    <t>NORDSTROM INC</t>
  </si>
  <si>
    <t>NORFOLK SOUTHERN CORP</t>
  </si>
  <si>
    <t>NORTHWESTERN CORP</t>
  </si>
  <si>
    <t>NORWEGIAN CRUISE LINE HLDG L</t>
  </si>
  <si>
    <t>G66721104</t>
  </si>
  <si>
    <t>NOVANTA INC</t>
  </si>
  <si>
    <t>67000B104</t>
  </si>
  <si>
    <t>NOW INC</t>
  </si>
  <si>
    <t>67011P100</t>
  </si>
  <si>
    <t>NRG ENERGY INC</t>
  </si>
  <si>
    <t>NUANCE COMMUNICATIONS INC</t>
  </si>
  <si>
    <t>67020Y100</t>
  </si>
  <si>
    <t>NUCOR CORP</t>
  </si>
  <si>
    <t>NUTRI SYS INC NEW</t>
  </si>
  <si>
    <t>67069D108</t>
  </si>
  <si>
    <t>NUVASIVE INC</t>
  </si>
  <si>
    <t>NVENT ELECTRIC PLC</t>
  </si>
  <si>
    <t>G6700G107</t>
  </si>
  <si>
    <t>O REILLY AUTOMOTIVE INC NEW</t>
  </si>
  <si>
    <t>67103H107</t>
  </si>
  <si>
    <t>OASIS PETE INC NEW</t>
  </si>
  <si>
    <t>OCCIDENTAL PETE CORP DEL</t>
  </si>
  <si>
    <t>OCEANEERING INTL INC</t>
  </si>
  <si>
    <t>OFFICE DEPOT INC</t>
  </si>
  <si>
    <t>OGE ENERGY CORP</t>
  </si>
  <si>
    <t>OKTA INC</t>
  </si>
  <si>
    <t>OLIN CORP</t>
  </si>
  <si>
    <t>COM PAR $1</t>
  </si>
  <si>
    <t>OMNICOM GROUP INC</t>
  </si>
  <si>
    <t>ON SEMICONDUCTOR CORP</t>
  </si>
  <si>
    <t>ONE GAS INC</t>
  </si>
  <si>
    <t>68235P108</t>
  </si>
  <si>
    <t>OPEN TEXT CORP</t>
  </si>
  <si>
    <t>ORACLE CORP</t>
  </si>
  <si>
    <t>68389X105</t>
  </si>
  <si>
    <t>ORASURE TECHNOLOGIES INC</t>
  </si>
  <si>
    <t>68554V108</t>
  </si>
  <si>
    <t>OSHKOSH CORP</t>
  </si>
  <si>
    <t>OSI SYSTEMS INC</t>
  </si>
  <si>
    <t>OWENS CORNING NEW</t>
  </si>
  <si>
    <t>OXFORD INDS INC</t>
  </si>
  <si>
    <t>PACCAR INC</t>
  </si>
  <si>
    <t>PACKAGING CORP AMER</t>
  </si>
  <si>
    <t>PAN AMERICAN SILVER CORP</t>
  </si>
  <si>
    <t>PARKER HANNIFIN CORP</t>
  </si>
  <si>
    <t>PATTERN ENERGY GROUP INC</t>
  </si>
  <si>
    <t>70338P100</t>
  </si>
  <si>
    <t>PATTERSON COMPANIES INC</t>
  </si>
  <si>
    <t>PAYCHEX INC</t>
  </si>
  <si>
    <t>PAYCOM SOFTWARE INC</t>
  </si>
  <si>
    <t>70432V102</t>
  </si>
  <si>
    <t>PAYPAL HLDGS INC</t>
  </si>
  <si>
    <t>70450Y103</t>
  </si>
  <si>
    <t>PEMBINA PIPELINE CORP</t>
  </si>
  <si>
    <t>PENSKE AUTOMOTIVE GRP INC</t>
  </si>
  <si>
    <t>70959W103</t>
  </si>
  <si>
    <t>PENTAIR PLC</t>
  </si>
  <si>
    <t>G7S00T104</t>
  </si>
  <si>
    <t>PEOPLES UNITED FINANCIAL INC</t>
  </si>
  <si>
    <t>PEPSICO INC</t>
  </si>
  <si>
    <t>PERFICIENT INC</t>
  </si>
  <si>
    <t>71375U101</t>
  </si>
  <si>
    <t>PETMED EXPRESS INC</t>
  </si>
  <si>
    <t>PETROLEO BRASILEIRO SA PETRO</t>
  </si>
  <si>
    <t>SP ADR NON VTG</t>
  </si>
  <si>
    <t>71654V101</t>
  </si>
  <si>
    <t>PFIZER INC</t>
  </si>
  <si>
    <t>PHIBRO ANIMAL HEALTH CORP</t>
  </si>
  <si>
    <t>71742Q106</t>
  </si>
  <si>
    <t>PHILIP MORRIS INTL INC</t>
  </si>
  <si>
    <t>PHILLIPS 66</t>
  </si>
  <si>
    <t>PHOTRONICS INC</t>
  </si>
  <si>
    <t>PILGRIMS PRIDE CORP NEW</t>
  </si>
  <si>
    <t>72147K108</t>
  </si>
  <si>
    <t>PINNACLE WEST CAP CORP</t>
  </si>
  <si>
    <t>PLANET FITNESS INC</t>
  </si>
  <si>
    <t>72703H101</t>
  </si>
  <si>
    <t>PNC FINL SVCS GROUP INC</t>
  </si>
  <si>
    <t>POLYONE CORP</t>
  </si>
  <si>
    <t>73179P106</t>
  </si>
  <si>
    <t>PORTLAND GEN ELEC CO</t>
  </si>
  <si>
    <t>POST HLDGS INC</t>
  </si>
  <si>
    <t>PPG INDS INC</t>
  </si>
  <si>
    <t>PPL CORP</t>
  </si>
  <si>
    <t>69351T106</t>
  </si>
  <si>
    <t>PRA HEALTH SCIENCES INC</t>
  </si>
  <si>
    <t>69354M108</t>
  </si>
  <si>
    <t>PRECISION DRILLING CORP</t>
  </si>
  <si>
    <t>COM 2010</t>
  </si>
  <si>
    <t>74022D308</t>
  </si>
  <si>
    <t>PRESTIGE CONSMR HEALTHCARE I</t>
  </si>
  <si>
    <t>74112D101</t>
  </si>
  <si>
    <t>PRETIUM RES INC</t>
  </si>
  <si>
    <t>74139C102</t>
  </si>
  <si>
    <t>PRICE T ROWE GROUP INC</t>
  </si>
  <si>
    <t>74144T108</t>
  </si>
  <si>
    <t>PRINCIPAL FINL GROUP INC</t>
  </si>
  <si>
    <t>74251V102</t>
  </si>
  <si>
    <t>PROCTER AND GAMBLE CO</t>
  </si>
  <si>
    <t>PROGRESS SOFTWARE CORP</t>
  </si>
  <si>
    <t>PROGRESSIVE CORP OHIO</t>
  </si>
  <si>
    <t>PROPETRO HLDG CORP</t>
  </si>
  <si>
    <t>74347M108</t>
  </si>
  <si>
    <t>PRUDENTIAL FINL INC</t>
  </si>
  <si>
    <t>PTC THERAPEUTICS INC</t>
  </si>
  <si>
    <t>69366J200</t>
  </si>
  <si>
    <t>PUBLIC STORAGE</t>
  </si>
  <si>
    <t>74460D109</t>
  </si>
  <si>
    <t>PVH CORP</t>
  </si>
  <si>
    <t>QIAGEN NV</t>
  </si>
  <si>
    <t>N72482123</t>
  </si>
  <si>
    <t>QORVO INC</t>
  </si>
  <si>
    <t>74736K101</t>
  </si>
  <si>
    <t>QUALCOMM INC</t>
  </si>
  <si>
    <t>QUALYS INC</t>
  </si>
  <si>
    <t>74758T303</t>
  </si>
  <si>
    <t>QUEST DIAGNOSTICS INC</t>
  </si>
  <si>
    <t>74834L100</t>
  </si>
  <si>
    <t>QUIDEL CORP</t>
  </si>
  <si>
    <t>74838J101</t>
  </si>
  <si>
    <t>QUINSTREET INC</t>
  </si>
  <si>
    <t>74874Q100</t>
  </si>
  <si>
    <t>QURATE RETAIL INC</t>
  </si>
  <si>
    <t>74915M100</t>
  </si>
  <si>
    <t>RALPH LAUREN CORP</t>
  </si>
  <si>
    <t>RAYMOND JAMES FINANCIAL INC</t>
  </si>
  <si>
    <t>RAYONIER ADVANCED MATLS INC</t>
  </si>
  <si>
    <t>75508B104</t>
  </si>
  <si>
    <t>RAYONIER INC</t>
  </si>
  <si>
    <t>RAYTHEON CO</t>
  </si>
  <si>
    <t>REALOGY HLDGS CORP</t>
  </si>
  <si>
    <t>75605Y106</t>
  </si>
  <si>
    <t>REALPAGE INC</t>
  </si>
  <si>
    <t>75606N109</t>
  </si>
  <si>
    <t>REALTY INCOME CORP</t>
  </si>
  <si>
    <t>RED HAT INC</t>
  </si>
  <si>
    <t>RED ROBIN GOURMET BURGERS IN</t>
  </si>
  <si>
    <t>75689M101</t>
  </si>
  <si>
    <t>REGAL BELOIT CORP</t>
  </si>
  <si>
    <t>REGENERON PHARMACEUTICALS</t>
  </si>
  <si>
    <t>75886F107</t>
  </si>
  <si>
    <t>REGENXBIO INC</t>
  </si>
  <si>
    <t>75901B107</t>
  </si>
  <si>
    <t>REGIS CORP MINN</t>
  </si>
  <si>
    <t>RENEWABLE ENERGY GROUP INC</t>
  </si>
  <si>
    <t>75972A301</t>
  </si>
  <si>
    <t>REPLIGEN CORP</t>
  </si>
  <si>
    <t>REPUBLIC SVCS INC</t>
  </si>
  <si>
    <t>RESMED INC</t>
  </si>
  <si>
    <t>REXNORD CORP NEW</t>
  </si>
  <si>
    <t>76169B102</t>
  </si>
  <si>
    <t>RH</t>
  </si>
  <si>
    <t>74967X103</t>
  </si>
  <si>
    <t>RITCHIE BROS AUCTIONEERS</t>
  </si>
  <si>
    <t>RITE AID CORP</t>
  </si>
  <si>
    <t>ROBERT HALF INTL INC</t>
  </si>
  <si>
    <t>ROCKWELL AUTOMATION INC</t>
  </si>
  <si>
    <t>ROGERS COMMUNICATIONS INC</t>
  </si>
  <si>
    <t>ROSS STORES INC</t>
  </si>
  <si>
    <t>ROYAL DUTCH SHELL PLC</t>
  </si>
  <si>
    <t>SPON ADR B</t>
  </si>
  <si>
    <t>RPC INC</t>
  </si>
  <si>
    <t>RPM INTL INC</t>
  </si>
  <si>
    <t>S&amp;P GLOBAL INC</t>
  </si>
  <si>
    <t>78409V104</t>
  </si>
  <si>
    <t>SABRE CORP</t>
  </si>
  <si>
    <t>78573M104</t>
  </si>
  <si>
    <t>SAIA INC</t>
  </si>
  <si>
    <t>78709Y105</t>
  </si>
  <si>
    <t>SALESFORCE COM INC</t>
  </si>
  <si>
    <t>79466L302</t>
  </si>
  <si>
    <t>SALLY BEAUTY HLDGS INC</t>
  </si>
  <si>
    <t>SANMINA CORPORATION</t>
  </si>
  <si>
    <t>SAREPTA THERAPEUTICS INC</t>
  </si>
  <si>
    <t>SCHEIN HENRY INC</t>
  </si>
  <si>
    <t>SCHLUMBERGER LTD</t>
  </si>
  <si>
    <t>SCHNEIDER NATIONAL INC</t>
  </si>
  <si>
    <t>80689H102</t>
  </si>
  <si>
    <t>SCHWAB CHARLES CORP NEW</t>
  </si>
  <si>
    <t>SCIENCE APPLICATNS INTL CP N</t>
  </si>
  <si>
    <t>SCOTTS MIRACLE GRO CO</t>
  </si>
  <si>
    <t>SCRIPPS E W CO OHIO</t>
  </si>
  <si>
    <t>SEACOR HOLDINGS INC</t>
  </si>
  <si>
    <t>SEAGATE TECHNOLOGY PLC</t>
  </si>
  <si>
    <t>G7945M107</t>
  </si>
  <si>
    <t>SEALED AIR CORP NEW</t>
  </si>
  <si>
    <t>81211K100</t>
  </si>
  <si>
    <t>SEATTLE GENETICS INC</t>
  </si>
  <si>
    <t>SEAWORLD ENTMT INC</t>
  </si>
  <si>
    <t>81282V100</t>
  </si>
  <si>
    <t>SELECT MED HLDGS CORP</t>
  </si>
  <si>
    <t>81619Q105</t>
  </si>
  <si>
    <t>SEMTECH CORP</t>
  </si>
  <si>
    <t>SERVICEMASTER GLOBAL HLDGS I</t>
  </si>
  <si>
    <t>81761R109</t>
  </si>
  <si>
    <t>SHENANDOAH TELECOMMUNICATION</t>
  </si>
  <si>
    <t>82312B106</t>
  </si>
  <si>
    <t>SHERWIN WILLIAMS CO</t>
  </si>
  <si>
    <t>SHOE CARNIVAL INC</t>
  </si>
  <si>
    <t>SHUTTERSTOCK INC</t>
  </si>
  <si>
    <t>SIGA TECHNOLOGIES INC</t>
  </si>
  <si>
    <t>SIGNET JEWELERS LIMITED</t>
  </si>
  <si>
    <t>G81276100</t>
  </si>
  <si>
    <t>SILICON LABORATORIES INC</t>
  </si>
  <si>
    <t>SIMON PPTY GROUP INC NEW</t>
  </si>
  <si>
    <t>SIMPSON MANUFACTURING CO INC</t>
  </si>
  <si>
    <t>SINCLAIR BROADCAST GROUP INC</t>
  </si>
  <si>
    <t>SIX FLAGS ENTMT CORP NEW</t>
  </si>
  <si>
    <t>83001A102</t>
  </si>
  <si>
    <t>SKECHERS U S A INC</t>
  </si>
  <si>
    <t>SKYWORKS SOLUTIONS INC</t>
  </si>
  <si>
    <t>83088M102</t>
  </si>
  <si>
    <t>SM ENERGY CO</t>
  </si>
  <si>
    <t>78454L100</t>
  </si>
  <si>
    <t>SMART &amp; FINAL STORES INC</t>
  </si>
  <si>
    <t>83190B101</t>
  </si>
  <si>
    <t>SMART GLOBAL HLDGS INC</t>
  </si>
  <si>
    <t>G8232Y101</t>
  </si>
  <si>
    <t>SMITH A O</t>
  </si>
  <si>
    <t>SNAP ON INC</t>
  </si>
  <si>
    <t>SONOCO PRODS CO</t>
  </si>
  <si>
    <t>SONY CORP</t>
  </si>
  <si>
    <t>SOUTHERN CO</t>
  </si>
  <si>
    <t>SOUTHERN COPPER CORP</t>
  </si>
  <si>
    <t>84265V105</t>
  </si>
  <si>
    <t>SOUTHWEST AIRLS CO</t>
  </si>
  <si>
    <t>SP PLUS CORP</t>
  </si>
  <si>
    <t>78469C103</t>
  </si>
  <si>
    <t>SPDR S&amp;P 500 ETF TR</t>
  </si>
  <si>
    <t>TR UNIT</t>
  </si>
  <si>
    <t>78462F103</t>
  </si>
  <si>
    <t>SPECTRUM BRANDS HLDGS INC NE</t>
  </si>
  <si>
    <t>84790A105</t>
  </si>
  <si>
    <t>SPIRE INC</t>
  </si>
  <si>
    <t>84857L101</t>
  </si>
  <si>
    <t>SPIRIT AEROSYSTEMS HLDGS INC</t>
  </si>
  <si>
    <t>SPLUNK INC</t>
  </si>
  <si>
    <t>SPS COMM INC</t>
  </si>
  <si>
    <t>78463M107</t>
  </si>
  <si>
    <t>SPX FLOW INC</t>
  </si>
  <si>
    <t>78469x107</t>
  </si>
  <si>
    <t>STAAR SURGICAL CO</t>
  </si>
  <si>
    <t>STAMPS COM INC</t>
  </si>
  <si>
    <t>STANDARD MTR PRODS INC</t>
  </si>
  <si>
    <t>STARBUCKS CORP</t>
  </si>
  <si>
    <t>STARS GROUP INC</t>
  </si>
  <si>
    <t>85570W100</t>
  </si>
  <si>
    <t>STATE STR CORP</t>
  </si>
  <si>
    <t>STEELCASE INC</t>
  </si>
  <si>
    <t>STERIS PLC</t>
  </si>
  <si>
    <t>G84720104</t>
  </si>
  <si>
    <t>STITCH FIX INC</t>
  </si>
  <si>
    <t>STURM RUGER &amp; CO INC</t>
  </si>
  <si>
    <t>SUMMIT MATLS INC</t>
  </si>
  <si>
    <t>86614U100</t>
  </si>
  <si>
    <t>SUNCOR ENERGY INC NEW</t>
  </si>
  <si>
    <t>SUNTRUST BKS INC</t>
  </si>
  <si>
    <t>SUPERNUS PHARMACEUTICALS INC</t>
  </si>
  <si>
    <t>SURGERY PARTNERS INC</t>
  </si>
  <si>
    <t>86881A100</t>
  </si>
  <si>
    <t>SYKES ENTERPRISES INC</t>
  </si>
  <si>
    <t>SYMANTEC CORP</t>
  </si>
  <si>
    <t>SYNEOS HEALTH INC</t>
  </si>
  <si>
    <t>87166B102</t>
  </si>
  <si>
    <t>SYSCO CORP</t>
  </si>
  <si>
    <t>SYSTEMAX INC</t>
  </si>
  <si>
    <t>T MOBILE US INC</t>
  </si>
  <si>
    <t>TABLEAU SOFTWARE INC</t>
  </si>
  <si>
    <t>87336U105</t>
  </si>
  <si>
    <t>TABULA RASA HEALTHCARE INC</t>
  </si>
  <si>
    <t>TAILORED BRANDS INC</t>
  </si>
  <si>
    <t>87403A107</t>
  </si>
  <si>
    <t>TANDEM DIABETES CARE INC</t>
  </si>
  <si>
    <t>TAPESTRY INC</t>
  </si>
  <si>
    <t>TARGET CORP</t>
  </si>
  <si>
    <t>TE CONNECTIVITY LTD</t>
  </si>
  <si>
    <t>REG SHS</t>
  </si>
  <si>
    <t>H84989104</t>
  </si>
  <si>
    <t>TECH DATA CORP</t>
  </si>
  <si>
    <t>TECHNIPFMC PLC</t>
  </si>
  <si>
    <t>G87110105</t>
  </si>
  <si>
    <t>TECHTARGET INC</t>
  </si>
  <si>
    <t>87874R100</t>
  </si>
  <si>
    <t>TECK RESOURCES LTD</t>
  </si>
  <si>
    <t>TEGNA INC</t>
  </si>
  <si>
    <t>87901J105</t>
  </si>
  <si>
    <t>TELEDYNE TECHNOLOGIES INC</t>
  </si>
  <si>
    <t>TENET HEALTHCARE CORP</t>
  </si>
  <si>
    <t>88033G407</t>
  </si>
  <si>
    <t>TENNECO INC</t>
  </si>
  <si>
    <t>CL A VTG COM STK</t>
  </si>
  <si>
    <t>TERADYNE INC</t>
  </si>
  <si>
    <t>TESLA INC</t>
  </si>
  <si>
    <t>88160R101</t>
  </si>
  <si>
    <t>TETRA TECH INC NEW</t>
  </si>
  <si>
    <t>88162G103</t>
  </si>
  <si>
    <t>TEXAS INSTRS INC</t>
  </si>
  <si>
    <t>TEXTRON INC</t>
  </si>
  <si>
    <t>THE TRADE DESK INC</t>
  </si>
  <si>
    <t>88339J105</t>
  </si>
  <si>
    <t>THERMO FISHER SCIENTIFIC INC</t>
  </si>
  <si>
    <t>THOMSON REUTERS CORP</t>
  </si>
  <si>
    <t>THOR INDS INC</t>
  </si>
  <si>
    <t>TIDEWATER INC NEW</t>
  </si>
  <si>
    <t>88642R109</t>
  </si>
  <si>
    <t>TIVITY HEALTH INC</t>
  </si>
  <si>
    <t>88870R102</t>
  </si>
  <si>
    <t>TJX COS INC NEW</t>
  </si>
  <si>
    <t>TOPBUILD CORP</t>
  </si>
  <si>
    <t>89055F103</t>
  </si>
  <si>
    <t>TORCHMARK CORP</t>
  </si>
  <si>
    <t>TOTAL SYS SVCS INC</t>
  </si>
  <si>
    <t>TOWER INTL INC</t>
  </si>
  <si>
    <t>TPI COMPOSITES INC</t>
  </si>
  <si>
    <t>87266J104</t>
  </si>
  <si>
    <t>TRACTOR SUPPLY CO</t>
  </si>
  <si>
    <t>TRANSDIGM GROUP INC</t>
  </si>
  <si>
    <t>TRANSOCEAN LTD</t>
  </si>
  <si>
    <t>H8817H100</t>
  </si>
  <si>
    <t>TRAVELERS COMPANIES INC</t>
  </si>
  <si>
    <t>TRAVELPORT WORLDWIDE LTD</t>
  </si>
  <si>
    <t>G9019D104</t>
  </si>
  <si>
    <t>TREEHOUSE FOODS INC</t>
  </si>
  <si>
    <t>89469A104</t>
  </si>
  <si>
    <t>TREX CO INC</t>
  </si>
  <si>
    <t>89531P105</t>
  </si>
  <si>
    <t>TRIBUNE MEDIA CO</t>
  </si>
  <si>
    <t>TRIMAS CORP</t>
  </si>
  <si>
    <t>TRIMBLE INC</t>
  </si>
  <si>
    <t>TRINET GROUP INC</t>
  </si>
  <si>
    <t>TRINSEO S A</t>
  </si>
  <si>
    <t>L9340P101</t>
  </si>
  <si>
    <t>TRIPADVISOR INC</t>
  </si>
  <si>
    <t>TRONOX LTD</t>
  </si>
  <si>
    <t>Q9235V101</t>
  </si>
  <si>
    <t>TTEC HLDGS INC</t>
  </si>
  <si>
    <t>89854H102</t>
  </si>
  <si>
    <t>TUPPERWARE BRANDS CORP</t>
  </si>
  <si>
    <t>TURTLE BEACH CORP</t>
  </si>
  <si>
    <t>TWENTY FIRST CENTY FOX INC</t>
  </si>
  <si>
    <t>90130A101</t>
  </si>
  <si>
    <t>TWILIO INC</t>
  </si>
  <si>
    <t>90138F102</t>
  </si>
  <si>
    <t>TWITTER INC</t>
  </si>
  <si>
    <t>90184L102</t>
  </si>
  <si>
    <t>TYLER TECHNOLOGIES INC</t>
  </si>
  <si>
    <t>TYSON FOODS INC</t>
  </si>
  <si>
    <t>U S CONCRETE INC</t>
  </si>
  <si>
    <t>90333L201</t>
  </si>
  <si>
    <t>UBIQUITI NETWORKS INC</t>
  </si>
  <si>
    <t>90347A100</t>
  </si>
  <si>
    <t>UDR INC</t>
  </si>
  <si>
    <t>UNDER ARMOUR INC</t>
  </si>
  <si>
    <t>CL C</t>
  </si>
  <si>
    <t>UNION PAC CORP</t>
  </si>
  <si>
    <t>UNITED CONTL HLDGS INC</t>
  </si>
  <si>
    <t>UNITED PARCEL SERVICE INC</t>
  </si>
  <si>
    <t>UNITED STATES CELLULAR CORP</t>
  </si>
  <si>
    <t>UNITED STATES STL CORP NEW</t>
  </si>
  <si>
    <t>UNITED TECHNOLOGIES CORP</t>
  </si>
  <si>
    <t>UNITED THERAPEUTICS CORP DEL</t>
  </si>
  <si>
    <t>91307C102</t>
  </si>
  <si>
    <t>UNITEDHEALTH GROUP INC</t>
  </si>
  <si>
    <t>91324P102</t>
  </si>
  <si>
    <t>UNIVAR INC</t>
  </si>
  <si>
    <t>91336L107</t>
  </si>
  <si>
    <t>UNIVERSAL CORP VA</t>
  </si>
  <si>
    <t>UNIVERSAL FST PRODS INC</t>
  </si>
  <si>
    <t>UNUM GROUP</t>
  </si>
  <si>
    <t>91529Y106</t>
  </si>
  <si>
    <t>UPLAND SOFTWARE INC</t>
  </si>
  <si>
    <t>91544A109</t>
  </si>
  <si>
    <t>URBAN OUTFITTERS INC</t>
  </si>
  <si>
    <t>US BANCORP DEL</t>
  </si>
  <si>
    <t>US ECOLOGY INC</t>
  </si>
  <si>
    <t>91732J902</t>
  </si>
  <si>
    <t>VALERO ENERGY CORP NEW</t>
  </si>
  <si>
    <t>91913Y100</t>
  </si>
  <si>
    <t>VALMONT INDS INC</t>
  </si>
  <si>
    <t>VANDA PHARMACEUTICALS INC</t>
  </si>
  <si>
    <t>VARIAN MED SYS INC</t>
  </si>
  <si>
    <t>92220P105</t>
  </si>
  <si>
    <t>VECTOR GROUP LTD</t>
  </si>
  <si>
    <t>92240M108</t>
  </si>
  <si>
    <t>VEEVA SYS INC</t>
  </si>
  <si>
    <t>VENTAS INC</t>
  </si>
  <si>
    <t>92276F100</t>
  </si>
  <si>
    <t>VERA BRADLEY INC</t>
  </si>
  <si>
    <t>92335C106</t>
  </si>
  <si>
    <t>VERINT SYS INC</t>
  </si>
  <si>
    <t>92343X100</t>
  </si>
  <si>
    <t>VERISIGN INC</t>
  </si>
  <si>
    <t>VERISK ANALYTICS INC</t>
  </si>
  <si>
    <t>92345Y106</t>
  </si>
  <si>
    <t>VERIZON COMMUNICATIONS INC</t>
  </si>
  <si>
    <t>92343V104</t>
  </si>
  <si>
    <t>VERSO CORP</t>
  </si>
  <si>
    <t>92531L207</t>
  </si>
  <si>
    <t>VERSUM MATLS INC</t>
  </si>
  <si>
    <t>92532W103</t>
  </si>
  <si>
    <t>VIACOM INC NEW</t>
  </si>
  <si>
    <t>92553P201</t>
  </si>
  <si>
    <t>VIAD CORP</t>
  </si>
  <si>
    <t>92552R406</t>
  </si>
  <si>
    <t>VICOR CORP</t>
  </si>
  <si>
    <t>VIRTUSA CORP</t>
  </si>
  <si>
    <t>92827P102</t>
  </si>
  <si>
    <t>VISA INC</t>
  </si>
  <si>
    <t>92826C839</t>
  </si>
  <si>
    <t>VISHAY INTERTECHNOLOGY INC</t>
  </si>
  <si>
    <t>VMWARE INC</t>
  </si>
  <si>
    <t>VONAGE HLDGS CORP</t>
  </si>
  <si>
    <t>92886T201</t>
  </si>
  <si>
    <t>VORNADO RLTY TR</t>
  </si>
  <si>
    <t>WABASH NATL CORP</t>
  </si>
  <si>
    <t>WABCO HLDGS INC</t>
  </si>
  <si>
    <t>92927K102</t>
  </si>
  <si>
    <t>WADDELL &amp; REED FINL INC</t>
  </si>
  <si>
    <t>WALGREENS BOOTS ALLIANCE INC</t>
  </si>
  <si>
    <t>WALMART INC</t>
  </si>
  <si>
    <t>WARRIOR MET COAL INC</t>
  </si>
  <si>
    <t>93627C101</t>
  </si>
  <si>
    <t>WASTE MGMT INC DEL</t>
  </si>
  <si>
    <t>94106L109</t>
  </si>
  <si>
    <t>WATERS CORP</t>
  </si>
  <si>
    <t>WATTS WATER TECHNOLOGIES INC</t>
  </si>
  <si>
    <t>WEC ENERGY GROUP INC</t>
  </si>
  <si>
    <t>92939U106</t>
  </si>
  <si>
    <t>WEIGHT WATCHERS INTL INC NEW</t>
  </si>
  <si>
    <t>WEIS MKTS INC</t>
  </si>
  <si>
    <t>WELLCARE HEALTH PLANS INC</t>
  </si>
  <si>
    <t>94946T106</t>
  </si>
  <si>
    <t>WELLS FARGO CO NEW</t>
  </si>
  <si>
    <t>WELLTOWER INC</t>
  </si>
  <si>
    <t>95040Q104</t>
  </si>
  <si>
    <t>WENDYS CO</t>
  </si>
  <si>
    <t>95058W100</t>
  </si>
  <si>
    <t>WESCO AIRCRAFT HLDGS INC</t>
  </si>
  <si>
    <t>WESCO INTL INC</t>
  </si>
  <si>
    <t>95082P105</t>
  </si>
  <si>
    <t>WEST PHARMACEUTICAL SVSC INC</t>
  </si>
  <si>
    <t>WESTERN DIGITAL CORP</t>
  </si>
  <si>
    <t>WESTERN UN CO</t>
  </si>
  <si>
    <t>WESTLAKE CHEM CORP</t>
  </si>
  <si>
    <t>WESTROCK CO</t>
  </si>
  <si>
    <t>96145D105</t>
  </si>
  <si>
    <t>WEX INC</t>
  </si>
  <si>
    <t>96208T104</t>
  </si>
  <si>
    <t>WEYERHAEUSER CO</t>
  </si>
  <si>
    <t>WHIRLPOOL CORP</t>
  </si>
  <si>
    <t>WILLIAMS COS INC DEL</t>
  </si>
  <si>
    <t>WINNEBAGO INDS INC</t>
  </si>
  <si>
    <t>WOODWARD INC</t>
  </si>
  <si>
    <t>WRIGHT MED GROUP N V</t>
  </si>
  <si>
    <t>ORD SHS 0.03 PAR</t>
  </si>
  <si>
    <t>N96617118</t>
  </si>
  <si>
    <t>WYNDHAM HOTELS &amp; RESORTS INC</t>
  </si>
  <si>
    <t>98311A105</t>
  </si>
  <si>
    <t>XENCOR INC</t>
  </si>
  <si>
    <t>98401F105</t>
  </si>
  <si>
    <t>XEROX CORP</t>
  </si>
  <si>
    <t>XPO LOGISTICS INC</t>
  </si>
  <si>
    <t>XYLEM INC</t>
  </si>
  <si>
    <t>98419M100</t>
  </si>
  <si>
    <t>YAMANA GOLD INC</t>
  </si>
  <si>
    <t>98462Y100</t>
  </si>
  <si>
    <t>YUM BRANDS INC</t>
  </si>
  <si>
    <t>ZEBRA TECHNOLOGIES CORP</t>
  </si>
  <si>
    <t>ZOETIS INC</t>
  </si>
  <si>
    <t>98978V103</t>
  </si>
  <si>
    <t>ZSCALER INC</t>
  </si>
  <si>
    <t>98980G102</t>
  </si>
  <si>
    <t>ZUMIEZ INC</t>
  </si>
  <si>
    <t>Column1</t>
  </si>
  <si>
    <t>nameOfIssuer</t>
  </si>
  <si>
    <t>titleOfClass</t>
  </si>
  <si>
    <t>cusip</t>
  </si>
  <si>
    <t>value</t>
  </si>
  <si>
    <t>investmentDiscretion</t>
  </si>
  <si>
    <t>002535300</t>
  </si>
  <si>
    <t>000375204</t>
  </si>
  <si>
    <t>002824100</t>
  </si>
  <si>
    <t>000957100</t>
  </si>
  <si>
    <t>005098108</t>
  </si>
  <si>
    <t>007973100</t>
  </si>
  <si>
    <t>007903107</t>
  </si>
  <si>
    <t>008252108</t>
  </si>
  <si>
    <t>001055102</t>
  </si>
  <si>
    <t>001084102</t>
  </si>
  <si>
    <t>011311107</t>
  </si>
  <si>
    <t>011659109</t>
  </si>
  <si>
    <t>012348108</t>
  </si>
  <si>
    <t>013872106</t>
  </si>
  <si>
    <t>015271109</t>
  </si>
  <si>
    <t>015351109</t>
  </si>
  <si>
    <t>018581108</t>
  </si>
  <si>
    <t>020002101</t>
  </si>
  <si>
    <t>021369103</t>
  </si>
  <si>
    <t>023135106</t>
  </si>
  <si>
    <t>023436108</t>
  </si>
  <si>
    <t>023608102</t>
  </si>
  <si>
    <t>024061103</t>
  </si>
  <si>
    <t>025816109</t>
  </si>
  <si>
    <t>026874784</t>
  </si>
  <si>
    <t>029899101</t>
  </si>
  <si>
    <t>03073E105</t>
  </si>
  <si>
    <t>031100100</t>
  </si>
  <si>
    <t>031162100</t>
  </si>
  <si>
    <t>031652100</t>
  </si>
  <si>
    <t>001744101</t>
  </si>
  <si>
    <t>032095101</t>
  </si>
  <si>
    <t>032511107</t>
  </si>
  <si>
    <t>032654105</t>
  </si>
  <si>
    <t>035290105</t>
  </si>
  <si>
    <t>036752103</t>
  </si>
  <si>
    <t>037598109</t>
  </si>
  <si>
    <t>037833100</t>
  </si>
  <si>
    <t>038222105</t>
  </si>
  <si>
    <t>039483102</t>
  </si>
  <si>
    <t>04010E109</t>
  </si>
  <si>
    <t>040413106</t>
  </si>
  <si>
    <t>042735100</t>
  </si>
  <si>
    <t>043436104</t>
  </si>
  <si>
    <t>044186104</t>
  </si>
  <si>
    <t>045327103</t>
  </si>
  <si>
    <t>047649108</t>
  </si>
  <si>
    <t>002255107</t>
  </si>
  <si>
    <t>052769106</t>
  </si>
  <si>
    <t>052800109</t>
  </si>
  <si>
    <t>053015103</t>
  </si>
  <si>
    <t>053332102</t>
  </si>
  <si>
    <t>053484101</t>
  </si>
  <si>
    <t>053611109</t>
  </si>
  <si>
    <t>053807103</t>
  </si>
  <si>
    <t>054303102</t>
  </si>
  <si>
    <t>002444107</t>
  </si>
  <si>
    <t>060505104</t>
  </si>
  <si>
    <t>067901108</t>
  </si>
  <si>
    <t>071813109</t>
  </si>
  <si>
    <t>073685109</t>
  </si>
  <si>
    <t>075887109</t>
  </si>
  <si>
    <t>075896100</t>
  </si>
  <si>
    <t>077454106</t>
  </si>
  <si>
    <t>081437105</t>
  </si>
  <si>
    <t>084670702</t>
  </si>
  <si>
    <t>086516101</t>
  </si>
  <si>
    <t>090572207</t>
  </si>
  <si>
    <t>090672106</t>
  </si>
  <si>
    <t>092113109</t>
  </si>
  <si>
    <t>097023105</t>
  </si>
  <si>
    <t>097488100</t>
  </si>
  <si>
    <t>099502106</t>
  </si>
  <si>
    <t>099724106</t>
  </si>
  <si>
    <t>101137107</t>
  </si>
  <si>
    <t>103304101</t>
  </si>
  <si>
    <t>109641100</t>
  </si>
  <si>
    <t>110122108</t>
  </si>
  <si>
    <t>112463104</t>
  </si>
  <si>
    <t>115236101</t>
  </si>
  <si>
    <t>116794108</t>
  </si>
  <si>
    <t>117043109</t>
  </si>
  <si>
    <t>127055101</t>
  </si>
  <si>
    <t>127387108</t>
  </si>
  <si>
    <t>131193104</t>
  </si>
  <si>
    <t>134429109</t>
  </si>
  <si>
    <t>136385101</t>
  </si>
  <si>
    <t>136375102</t>
  </si>
  <si>
    <t>141337105</t>
  </si>
  <si>
    <t>141665109</t>
  </si>
  <si>
    <t>143130102</t>
  </si>
  <si>
    <t>143658300</t>
  </si>
  <si>
    <t>14575E105</t>
  </si>
  <si>
    <t>147528103</t>
  </si>
  <si>
    <t>149123101</t>
  </si>
  <si>
    <t>149568107</t>
  </si>
  <si>
    <t>124805102</t>
  </si>
  <si>
    <t>12508E101</t>
  </si>
  <si>
    <t>150870103</t>
  </si>
  <si>
    <t>151020104</t>
  </si>
  <si>
    <t>151290889</t>
  </si>
  <si>
    <t>153527205</t>
  </si>
  <si>
    <t>156700106</t>
  </si>
  <si>
    <t>156782104</t>
  </si>
  <si>
    <t>125269100</t>
  </si>
  <si>
    <t>159864107</t>
  </si>
  <si>
    <t>163072101</t>
  </si>
  <si>
    <t>163086101</t>
  </si>
  <si>
    <t>163851108</t>
  </si>
  <si>
    <t>166764100</t>
  </si>
  <si>
    <t>168615102</t>
  </si>
  <si>
    <t>168905107</t>
  </si>
  <si>
    <t>169656105</t>
  </si>
  <si>
    <t>169905106</t>
  </si>
  <si>
    <t>171340102</t>
  </si>
  <si>
    <t>171779309</t>
  </si>
  <si>
    <t>125523100</t>
  </si>
  <si>
    <t>172062101</t>
  </si>
  <si>
    <t>172908105</t>
  </si>
  <si>
    <t>172967424</t>
  </si>
  <si>
    <t>174610105</t>
  </si>
  <si>
    <t>177376100</t>
  </si>
  <si>
    <t>184496107</t>
  </si>
  <si>
    <t>189054109</t>
  </si>
  <si>
    <t>191216100</t>
  </si>
  <si>
    <t>191241108</t>
  </si>
  <si>
    <t>192108504</t>
  </si>
  <si>
    <t>192446102</t>
  </si>
  <si>
    <t>192479103</t>
  </si>
  <si>
    <t>192576106</t>
  </si>
  <si>
    <t>194014106</t>
  </si>
  <si>
    <t>194162103</t>
  </si>
  <si>
    <t>199333105</t>
  </si>
  <si>
    <t>200340107</t>
  </si>
  <si>
    <t>203668108</t>
  </si>
  <si>
    <t>204166102</t>
  </si>
  <si>
    <t>206787103</t>
  </si>
  <si>
    <t>207410101</t>
  </si>
  <si>
    <t>211171103</t>
  </si>
  <si>
    <t>212015101</t>
  </si>
  <si>
    <t>216648402</t>
  </si>
  <si>
    <t>216831107</t>
  </si>
  <si>
    <t>217204106</t>
  </si>
  <si>
    <t>218352102</t>
  </si>
  <si>
    <t>218681104</t>
  </si>
  <si>
    <t>219350105</t>
  </si>
  <si>
    <t>221006109</t>
  </si>
  <si>
    <t>22282E102</t>
  </si>
  <si>
    <t>224399105</t>
  </si>
  <si>
    <t>225223304</t>
  </si>
  <si>
    <t>226718104</t>
  </si>
  <si>
    <t>227046109</t>
  </si>
  <si>
    <t>228903100</t>
  </si>
  <si>
    <t>126408103</t>
  </si>
  <si>
    <t>229669106</t>
  </si>
  <si>
    <t>231021106</t>
  </si>
  <si>
    <t>126650100</t>
  </si>
  <si>
    <t>232806109</t>
  </si>
  <si>
    <t>235825205</t>
  </si>
  <si>
    <t>235851102</t>
  </si>
  <si>
    <t>243537107</t>
  </si>
  <si>
    <t>244199105</t>
  </si>
  <si>
    <t>248019101</t>
  </si>
  <si>
    <t>247916208</t>
  </si>
  <si>
    <t>253393102</t>
  </si>
  <si>
    <t>253868103</t>
  </si>
  <si>
    <t>254423106</t>
  </si>
  <si>
    <t>254543101</t>
  </si>
  <si>
    <t>254687106</t>
  </si>
  <si>
    <t>256677105</t>
  </si>
  <si>
    <t>257559203</t>
  </si>
  <si>
    <t>257867200</t>
  </si>
  <si>
    <t>260003108</t>
  </si>
  <si>
    <t>233331107</t>
  </si>
  <si>
    <t>264411505</t>
  </si>
  <si>
    <t>26483E100</t>
  </si>
  <si>
    <t>265504100</t>
  </si>
  <si>
    <t>269796108</t>
  </si>
  <si>
    <t>277432100</t>
  </si>
  <si>
    <t>278642103</t>
  </si>
  <si>
    <t>278768106</t>
  </si>
  <si>
    <t>283677854</t>
  </si>
  <si>
    <t>285229100</t>
  </si>
  <si>
    <t>285512109</t>
  </si>
  <si>
    <t>291011104</t>
  </si>
  <si>
    <t>292562105</t>
  </si>
  <si>
    <t>293639100</t>
  </si>
  <si>
    <t>296315104</t>
  </si>
  <si>
    <t>296689102</t>
  </si>
  <si>
    <t>297425100</t>
  </si>
  <si>
    <t>297602104</t>
  </si>
  <si>
    <t>298736109</t>
  </si>
  <si>
    <t>26927E104</t>
  </si>
  <si>
    <t>302130109</t>
  </si>
  <si>
    <t>30219E103</t>
  </si>
  <si>
    <t>302491303</t>
  </si>
  <si>
    <t>315616102</t>
  </si>
  <si>
    <t>303250104</t>
  </si>
  <si>
    <t>313855108</t>
  </si>
  <si>
    <t>316773100</t>
  </si>
  <si>
    <t>337932107</t>
  </si>
  <si>
    <t>339041105</t>
  </si>
  <si>
    <t>302445101</t>
  </si>
  <si>
    <t>339750101</t>
  </si>
  <si>
    <t>343412102</t>
  </si>
  <si>
    <t>344849104</t>
  </si>
  <si>
    <t>345370860</t>
  </si>
  <si>
    <t>34959E109</t>
  </si>
  <si>
    <t>349853101</t>
  </si>
  <si>
    <t>353514102</t>
  </si>
  <si>
    <t>354613101</t>
  </si>
  <si>
    <t>302941109</t>
  </si>
  <si>
    <t>359694106</t>
  </si>
  <si>
    <t>363576109</t>
  </si>
  <si>
    <t>366505105</t>
  </si>
  <si>
    <t>368736104</t>
  </si>
  <si>
    <t>369604103</t>
  </si>
  <si>
    <t>370334104</t>
  </si>
  <si>
    <t>371532102</t>
  </si>
  <si>
    <t>371559105</t>
  </si>
  <si>
    <t>371901109</t>
  </si>
  <si>
    <t>372460105</t>
  </si>
  <si>
    <t>374689107</t>
  </si>
  <si>
    <t>375916103</t>
  </si>
  <si>
    <t>375558103</t>
  </si>
  <si>
    <t>378973408</t>
  </si>
  <si>
    <t>379577208</t>
  </si>
  <si>
    <t>379890106</t>
  </si>
  <si>
    <t>380237107</t>
  </si>
  <si>
    <t>382550101</t>
  </si>
  <si>
    <t>384313508</t>
  </si>
  <si>
    <t>384637104</t>
  </si>
  <si>
    <t>384802104</t>
  </si>
  <si>
    <t>389375106</t>
  </si>
  <si>
    <t>397624107</t>
  </si>
  <si>
    <t>398905109</t>
  </si>
  <si>
    <t>399473107</t>
  </si>
  <si>
    <t>405024100</t>
  </si>
  <si>
    <t>405217100</t>
  </si>
  <si>
    <t>406216101</t>
  </si>
  <si>
    <t>410345102</t>
  </si>
  <si>
    <t>412822108</t>
  </si>
  <si>
    <t>415864107</t>
  </si>
  <si>
    <t>416515104</t>
  </si>
  <si>
    <t>422347104</t>
  </si>
  <si>
    <t>422819102</t>
  </si>
  <si>
    <t>426281101</t>
  </si>
  <si>
    <t>427866108</t>
  </si>
  <si>
    <t>428291108</t>
  </si>
  <si>
    <t>431475102</t>
  </si>
  <si>
    <t>431571108</t>
  </si>
  <si>
    <t>404251100</t>
  </si>
  <si>
    <t>436106108</t>
  </si>
  <si>
    <t>436440101</t>
  </si>
  <si>
    <t>437076102</t>
  </si>
  <si>
    <t>438516106</t>
  </si>
  <si>
    <t>440452100</t>
  </si>
  <si>
    <t>443320106</t>
  </si>
  <si>
    <t>443510607</t>
  </si>
  <si>
    <t>443628102</t>
  </si>
  <si>
    <t>444859102</t>
  </si>
  <si>
    <t>445658107</t>
  </si>
  <si>
    <t>446413106</t>
  </si>
  <si>
    <t>447462102</t>
  </si>
  <si>
    <t>451107106</t>
  </si>
  <si>
    <t>452308109</t>
  </si>
  <si>
    <t>453038408</t>
  </si>
  <si>
    <t>457187102</t>
  </si>
  <si>
    <t>457985208</t>
  </si>
  <si>
    <t>458140100</t>
  </si>
  <si>
    <t>459200101</t>
  </si>
  <si>
    <t>460690100</t>
  </si>
  <si>
    <t>460146103</t>
  </si>
  <si>
    <t>465741106</t>
  </si>
  <si>
    <t>466367109</t>
  </si>
  <si>
    <t>469814107</t>
  </si>
  <si>
    <t>478160104</t>
  </si>
  <si>
    <t>483548103</t>
  </si>
  <si>
    <t>487836108</t>
  </si>
  <si>
    <t>488360207</t>
  </si>
  <si>
    <t>489170100</t>
  </si>
  <si>
    <t>493267108</t>
  </si>
  <si>
    <t>493723100</t>
  </si>
  <si>
    <t>493732101</t>
  </si>
  <si>
    <t>494368103</t>
  </si>
  <si>
    <t>497266106</t>
  </si>
  <si>
    <t>49741E100</t>
  </si>
  <si>
    <t>482480100</t>
  </si>
  <si>
    <t>498904200</t>
  </si>
  <si>
    <t>500255104</t>
  </si>
  <si>
    <t>500643200</t>
  </si>
  <si>
    <t>500754106</t>
  </si>
  <si>
    <t>501044101</t>
  </si>
  <si>
    <t>501242101</t>
  </si>
  <si>
    <t>502413107</t>
  </si>
  <si>
    <t>512807108</t>
  </si>
  <si>
    <t>512816109</t>
  </si>
  <si>
    <t>513272104</t>
  </si>
  <si>
    <t>515098101</t>
  </si>
  <si>
    <t>516544103</t>
  </si>
  <si>
    <t>517834107</t>
  </si>
  <si>
    <t>518415104</t>
  </si>
  <si>
    <t>518613203</t>
  </si>
  <si>
    <t>521865204</t>
  </si>
  <si>
    <t>524660107</t>
  </si>
  <si>
    <t>525327102</t>
  </si>
  <si>
    <t>526057104</t>
  </si>
  <si>
    <t>526107107</t>
  </si>
  <si>
    <t>532457108</t>
  </si>
  <si>
    <t>533900106</t>
  </si>
  <si>
    <t>534187109</t>
  </si>
  <si>
    <t>535555106</t>
  </si>
  <si>
    <t>536797103</t>
  </si>
  <si>
    <t>537008104</t>
  </si>
  <si>
    <t>538034109</t>
  </si>
  <si>
    <t>501889208</t>
  </si>
  <si>
    <t>539830109</t>
  </si>
  <si>
    <t>540424108</t>
  </si>
  <si>
    <t>543881106</t>
  </si>
  <si>
    <t>546347105</t>
  </si>
  <si>
    <t>548661107</t>
  </si>
  <si>
    <t>548862101</t>
  </si>
  <si>
    <t>550021109</t>
  </si>
  <si>
    <t>556269108</t>
  </si>
  <si>
    <t>559222401</t>
  </si>
  <si>
    <t>562750109</t>
  </si>
  <si>
    <t>563571405</t>
  </si>
  <si>
    <t>564563104</t>
  </si>
  <si>
    <t>565849106</t>
  </si>
  <si>
    <t>566324109</t>
  </si>
  <si>
    <t>566330106</t>
  </si>
  <si>
    <t>567908108</t>
  </si>
  <si>
    <t>571903202</t>
  </si>
  <si>
    <t>571748102</t>
  </si>
  <si>
    <t>573075108</t>
  </si>
  <si>
    <t>574599106</t>
  </si>
  <si>
    <t>574795100</t>
  </si>
  <si>
    <t>575385109</t>
  </si>
  <si>
    <t>576853105</t>
  </si>
  <si>
    <t>577128101</t>
  </si>
  <si>
    <t>577933104</t>
  </si>
  <si>
    <t>579780206</t>
  </si>
  <si>
    <t>580135101</t>
  </si>
  <si>
    <t>589433101</t>
  </si>
  <si>
    <t>589584101</t>
  </si>
  <si>
    <t>592688105</t>
  </si>
  <si>
    <t>595112103</t>
  </si>
  <si>
    <t>594918104</t>
  </si>
  <si>
    <t>600544100</t>
  </si>
  <si>
    <t>603158106</t>
  </si>
  <si>
    <t>607828100</t>
  </si>
  <si>
    <t>608190104</t>
  </si>
  <si>
    <t>609207105</t>
  </si>
  <si>
    <t>609839105</t>
  </si>
  <si>
    <t>615369105</t>
  </si>
  <si>
    <t>615394202</t>
  </si>
  <si>
    <t>617446448</t>
  </si>
  <si>
    <t>620076307</t>
  </si>
  <si>
    <t>624580106</t>
  </si>
  <si>
    <t>553498106</t>
  </si>
  <si>
    <t>553530106</t>
  </si>
  <si>
    <t>553573106</t>
  </si>
  <si>
    <t>624758108</t>
  </si>
  <si>
    <t>626717102</t>
  </si>
  <si>
    <t>626755102</t>
  </si>
  <si>
    <t>630077105</t>
  </si>
  <si>
    <t>631103108</t>
  </si>
  <si>
    <t>635017106</t>
  </si>
  <si>
    <t>635309107</t>
  </si>
  <si>
    <t>637071101</t>
  </si>
  <si>
    <t>637215104</t>
  </si>
  <si>
    <t>638901306</t>
  </si>
  <si>
    <t>640268108</t>
  </si>
  <si>
    <t>646025106</t>
  </si>
  <si>
    <t>651229106</t>
  </si>
  <si>
    <t>651290108</t>
  </si>
  <si>
    <t>651639106</t>
  </si>
  <si>
    <t>655044105</t>
  </si>
  <si>
    <t>655664100</t>
  </si>
  <si>
    <t>655844108</t>
  </si>
  <si>
    <t>668074305</t>
  </si>
  <si>
    <t>629377508</t>
  </si>
  <si>
    <t>670346105</t>
  </si>
  <si>
    <t>670704105</t>
  </si>
  <si>
    <t>674215108</t>
  </si>
  <si>
    <t>674599105</t>
  </si>
  <si>
    <t>675232102</t>
  </si>
  <si>
    <t>676220106</t>
  </si>
  <si>
    <t>670837103</t>
  </si>
  <si>
    <t>679295105</t>
  </si>
  <si>
    <t>680665205</t>
  </si>
  <si>
    <t>681919106</t>
  </si>
  <si>
    <t>682189105</t>
  </si>
  <si>
    <t>683715106</t>
  </si>
  <si>
    <t>688239201</t>
  </si>
  <si>
    <t>671044105</t>
  </si>
  <si>
    <t>690742101</t>
  </si>
  <si>
    <t>691497309</t>
  </si>
  <si>
    <t>693718108</t>
  </si>
  <si>
    <t>695156109</t>
  </si>
  <si>
    <t>697900108</t>
  </si>
  <si>
    <t>701094104</t>
  </si>
  <si>
    <t>703395103</t>
  </si>
  <si>
    <t>704326107</t>
  </si>
  <si>
    <t>706327103</t>
  </si>
  <si>
    <t>712704105</t>
  </si>
  <si>
    <t>713448108</t>
  </si>
  <si>
    <t>716382106</t>
  </si>
  <si>
    <t>717081103</t>
  </si>
  <si>
    <t>718172109</t>
  </si>
  <si>
    <t>718546104</t>
  </si>
  <si>
    <t>719405102</t>
  </si>
  <si>
    <t>723484101</t>
  </si>
  <si>
    <t>693475105</t>
  </si>
  <si>
    <t>736508847</t>
  </si>
  <si>
    <t>737446104</t>
  </si>
  <si>
    <t>693506107</t>
  </si>
  <si>
    <t>742718109</t>
  </si>
  <si>
    <t>743312100</t>
  </si>
  <si>
    <t>743315103</t>
  </si>
  <si>
    <t>744320102</t>
  </si>
  <si>
    <t>693656100</t>
  </si>
  <si>
    <t>747525103</t>
  </si>
  <si>
    <t>751212101</t>
  </si>
  <si>
    <t>754730109</t>
  </si>
  <si>
    <t>754907103</t>
  </si>
  <si>
    <t>755111507</t>
  </si>
  <si>
    <t>756109104</t>
  </si>
  <si>
    <t>756577102</t>
  </si>
  <si>
    <t>758750103</t>
  </si>
  <si>
    <t>758932107</t>
  </si>
  <si>
    <t>759916109</t>
  </si>
  <si>
    <t>760759100</t>
  </si>
  <si>
    <t>761152107</t>
  </si>
  <si>
    <t>767744105</t>
  </si>
  <si>
    <t>767754104</t>
  </si>
  <si>
    <t>770323103</t>
  </si>
  <si>
    <t>773903109</t>
  </si>
  <si>
    <t>775109200</t>
  </si>
  <si>
    <t>778296103</t>
  </si>
  <si>
    <t>780259107</t>
  </si>
  <si>
    <t>749660106</t>
  </si>
  <si>
    <t>749685103</t>
  </si>
  <si>
    <t>79546E104</t>
  </si>
  <si>
    <t>801056102</t>
  </si>
  <si>
    <t>803607100</t>
  </si>
  <si>
    <t>806407102</t>
  </si>
  <si>
    <t>806857108</t>
  </si>
  <si>
    <t>808513105</t>
  </si>
  <si>
    <t>808625107</t>
  </si>
  <si>
    <t>810186106</t>
  </si>
  <si>
    <t>811054402</t>
  </si>
  <si>
    <t>811904101</t>
  </si>
  <si>
    <t>812578102</t>
  </si>
  <si>
    <t>816850101</t>
  </si>
  <si>
    <t>824348106</t>
  </si>
  <si>
    <t>824889109</t>
  </si>
  <si>
    <t>825690100</t>
  </si>
  <si>
    <t>826917106</t>
  </si>
  <si>
    <t>826919102</t>
  </si>
  <si>
    <t>828806109</t>
  </si>
  <si>
    <t>829073105</t>
  </si>
  <si>
    <t>829226109</t>
  </si>
  <si>
    <t>830566105</t>
  </si>
  <si>
    <t>831865209</t>
  </si>
  <si>
    <t>833034101</t>
  </si>
  <si>
    <t>835495102</t>
  </si>
  <si>
    <t>835699307</t>
  </si>
  <si>
    <t>842587107</t>
  </si>
  <si>
    <t>844741108</t>
  </si>
  <si>
    <t>848574109</t>
  </si>
  <si>
    <t>848637104</t>
  </si>
  <si>
    <t>852312305</t>
  </si>
  <si>
    <t>852857200</t>
  </si>
  <si>
    <t>853666105</t>
  </si>
  <si>
    <t>855244109</t>
  </si>
  <si>
    <t>857477103</t>
  </si>
  <si>
    <t>858155203</t>
  </si>
  <si>
    <t>860897107</t>
  </si>
  <si>
    <t>864159108</t>
  </si>
  <si>
    <t>867224107</t>
  </si>
  <si>
    <t>867914103</t>
  </si>
  <si>
    <t>868459108</t>
  </si>
  <si>
    <t>871237103</t>
  </si>
  <si>
    <t>871503108</t>
  </si>
  <si>
    <t>871829107</t>
  </si>
  <si>
    <t>871851101</t>
  </si>
  <si>
    <t>872590104</t>
  </si>
  <si>
    <t>873379101</t>
  </si>
  <si>
    <t>875372203</t>
  </si>
  <si>
    <t>876030107</t>
  </si>
  <si>
    <t>87612E106</t>
  </si>
  <si>
    <t>878237106</t>
  </si>
  <si>
    <t>878742204</t>
  </si>
  <si>
    <t>879360105</t>
  </si>
  <si>
    <t>880349105</t>
  </si>
  <si>
    <t>880770102</t>
  </si>
  <si>
    <t>882508104</t>
  </si>
  <si>
    <t>883203101</t>
  </si>
  <si>
    <t>883556102</t>
  </si>
  <si>
    <t>884903709</t>
  </si>
  <si>
    <t>885160101</t>
  </si>
  <si>
    <t>872540109</t>
  </si>
  <si>
    <t>891027104</t>
  </si>
  <si>
    <t>891906109</t>
  </si>
  <si>
    <t>891826109</t>
  </si>
  <si>
    <t>892356106</t>
  </si>
  <si>
    <t>893641100</t>
  </si>
  <si>
    <t>89417E109</t>
  </si>
  <si>
    <t>896047503</t>
  </si>
  <si>
    <t>896215209</t>
  </si>
  <si>
    <t>896239100</t>
  </si>
  <si>
    <t>896288107</t>
  </si>
  <si>
    <t>896945201</t>
  </si>
  <si>
    <t>899896104</t>
  </si>
  <si>
    <t>900450206</t>
  </si>
  <si>
    <t>902252105</t>
  </si>
  <si>
    <t>902494103</t>
  </si>
  <si>
    <t>902653104</t>
  </si>
  <si>
    <t>904311206</t>
  </si>
  <si>
    <t>907818108</t>
  </si>
  <si>
    <t>910047109</t>
  </si>
  <si>
    <t>911312106</t>
  </si>
  <si>
    <t>911684108</t>
  </si>
  <si>
    <t>912909108</t>
  </si>
  <si>
    <t>913017109</t>
  </si>
  <si>
    <t>913456109</t>
  </si>
  <si>
    <t>913543104</t>
  </si>
  <si>
    <t>917047102</t>
  </si>
  <si>
    <t>902973304</t>
  </si>
  <si>
    <t>920253101</t>
  </si>
  <si>
    <t>921659108</t>
  </si>
  <si>
    <t>922475108</t>
  </si>
  <si>
    <t>92343E102</t>
  </si>
  <si>
    <t>925815102</t>
  </si>
  <si>
    <t>928298108</t>
  </si>
  <si>
    <t>928563402</t>
  </si>
  <si>
    <t>929042109</t>
  </si>
  <si>
    <t>929566107</t>
  </si>
  <si>
    <t>930059100</t>
  </si>
  <si>
    <t>931427108</t>
  </si>
  <si>
    <t>931142103</t>
  </si>
  <si>
    <t>941848103</t>
  </si>
  <si>
    <t>942749102</t>
  </si>
  <si>
    <t>948626106</t>
  </si>
  <si>
    <t>948849104</t>
  </si>
  <si>
    <t>949746101</t>
  </si>
  <si>
    <t>950814103</t>
  </si>
  <si>
    <t>955306105</t>
  </si>
  <si>
    <t>958102105</t>
  </si>
  <si>
    <t>959802109</t>
  </si>
  <si>
    <t>960413102</t>
  </si>
  <si>
    <t>962166104</t>
  </si>
  <si>
    <t>963320106</t>
  </si>
  <si>
    <t>969457100</t>
  </si>
  <si>
    <t>974637100</t>
  </si>
  <si>
    <t>980745103</t>
  </si>
  <si>
    <t>984121608</t>
  </si>
  <si>
    <t>983793100</t>
  </si>
  <si>
    <t>988498101</t>
  </si>
  <si>
    <t>989207105</t>
  </si>
  <si>
    <t>989817101</t>
  </si>
  <si>
    <t>Table.Attribute:contextRef</t>
  </si>
  <si>
    <t>AdjustmentToAdditionalPaidInCapitalIncomeTaxEffectFromShareBasedCompensationNet</t>
  </si>
  <si>
    <t>AdjustmentsToAdditionalPaidInCapitalSharebasedCompensationRequisiteServicePeriodRecognitionValue</t>
  </si>
  <si>
    <t>AdvertisingExpense</t>
  </si>
  <si>
    <t>AmortizationOfIntangibleAssets</t>
  </si>
  <si>
    <t>AssetImpairmentCharges</t>
  </si>
  <si>
    <t>CashAndCashEquivalentsPeriodIncreaseDecrease</t>
  </si>
  <si>
    <t>CommonStockDividendsPerShareDeclared</t>
  </si>
  <si>
    <t>ComprehensiveIncomeNetOfTax</t>
  </si>
  <si>
    <t>ContractWithCustomerLiabilityCumulativeCatchUpAdjustmentToRevenueChangeInMeasureOfProgress</t>
  </si>
  <si>
    <t>CostOfGoodsSold</t>
  </si>
  <si>
    <t>CumulativeEffectOnRetainedEarningsNetOfTax1</t>
  </si>
  <si>
    <t>CurrentFederalTaxExpenseBenefit</t>
  </si>
  <si>
    <t>CurrentForeignTaxExpenseBenefit</t>
  </si>
  <si>
    <t>CurrentIncomeTaxExpenseBenefit</t>
  </si>
  <si>
    <t>CurrentStateAndLocalTaxExpenseBenefit</t>
  </si>
  <si>
    <t>DeferredFederalIncomeTaxExpenseBenefit</t>
  </si>
  <si>
    <t>DeferredForeignIncomeTaxExpenseBenefit</t>
  </si>
  <si>
    <t>DeferredIncomeTaxExpenseBenefit</t>
  </si>
  <si>
    <t>DeferredStateAndLocalIncomeTaxExpenseBenefit</t>
  </si>
  <si>
    <t>DefinedBenefitPlanContributionsByEmployer</t>
  </si>
  <si>
    <t>DefinedContributionPlanMaximumAnnualContributionsPerEmployeePercent</t>
  </si>
  <si>
    <t>Depreciation</t>
  </si>
  <si>
    <t>DepreciationAndAmortization</t>
  </si>
  <si>
    <t>DiscontinuedOperationIncomeLossFromDiscontinuedOperationNetOfTaxPerBasicShare</t>
  </si>
  <si>
    <t>DiscontinuedOperationIncomeLossFromDiscontinuedOperationNetOfTaxPerDilutedShare</t>
  </si>
  <si>
    <t>Dividends</t>
  </si>
  <si>
    <t>EarningsPerShareBasic</t>
  </si>
  <si>
    <t>EarningsPerShareDiluted</t>
  </si>
  <si>
    <t>EffectOfExchangeRateOnCashAndCashEquivalents</t>
  </si>
  <si>
    <t>EffectiveIncomeTaxRateReconciliationAtFederalStatutoryIncomeTaxRate</t>
  </si>
  <si>
    <t>EmployeeServiceShareBasedCompensationTaxBenefitFromCompensationExpense</t>
  </si>
  <si>
    <t>ExcessTaxBenefitFromShareBasedCompensationFinancingActivities</t>
  </si>
  <si>
    <t>ExcessTaxBenefitFromShareBasedCompensationOperatingActivities</t>
  </si>
  <si>
    <t>GainLossOnSaleOfBusiness</t>
  </si>
  <si>
    <t>GainLossOnSaleOfPropertyPlantEquipment</t>
  </si>
  <si>
    <t>GoodwillForeignCurrencyTranslationGainLoss</t>
  </si>
  <si>
    <t>GoodwillImpairmentLoss</t>
  </si>
  <si>
    <t>GoodwillTransfers</t>
  </si>
  <si>
    <t>GoodwillWrittenOffRelatedToSaleOfBusinessUnit</t>
  </si>
  <si>
    <t>GrossProfit</t>
  </si>
  <si>
    <t>ImpairmentOfIntangibleAssetsIndefinitelivedExcludingGoodwill</t>
  </si>
  <si>
    <t>IncomeLossFromContinuingOperations</t>
  </si>
  <si>
    <t>IncomeLossFromContinuingOperationsBeforeIncomeTaxesDomestic</t>
  </si>
  <si>
    <t>IncomeLossFromContinuingOperationsBeforeIncomeTaxesForeign</t>
  </si>
  <si>
    <t>IncomeLossFromContinuingOperationsBeforeIncomeTaxesMinorityInterestAndIncomeLossFromEquityMethodInvestments</t>
  </si>
  <si>
    <t>IncomeLossFromContinuingOperationsPerBasicShare</t>
  </si>
  <si>
    <t>IncomeLossFromContinuingOperationsPerDilutedShare</t>
  </si>
  <si>
    <t>IncomeLossFromDiscontinuedOperationsNetOfTaxAttributableToReportingEntity</t>
  </si>
  <si>
    <t>IncomeTaxExpenseBenefit</t>
  </si>
  <si>
    <t>IncomeTaxReconciliationChangeInEnactedTaxRate</t>
  </si>
  <si>
    <t>IncomeTaxesPaid</t>
  </si>
  <si>
    <t>IncreaseDecreaseInAccountsPayableAndAccruedLiabilities</t>
  </si>
  <si>
    <t>IncreaseDecreaseInInventories</t>
  </si>
  <si>
    <t>IncreaseDecreaseInOtherNoncurrentLiabilities</t>
  </si>
  <si>
    <t>IncreaseDecreaseInPrepaidDeferredExpenseAndOtherAssets</t>
  </si>
  <si>
    <t>IncreaseDecreaseInReceivables</t>
  </si>
  <si>
    <t>InterestExpense</t>
  </si>
  <si>
    <t>InterestPaid</t>
  </si>
  <si>
    <t>InventoryWriteDown</t>
  </si>
  <si>
    <t>InvestmentIncomeInterest</t>
  </si>
  <si>
    <t>LineOfCreditFacilityAverageOutstandingAmount</t>
  </si>
  <si>
    <t>LossContingencyLossInPeriod</t>
  </si>
  <si>
    <t>NetCashProvidedByUsedInFinancingActivities</t>
  </si>
  <si>
    <t>NetCashProvidedByUsedInInvestingActivities</t>
  </si>
  <si>
    <t>NetCashProvidedByUsedInOperatingActivities</t>
  </si>
  <si>
    <t>NetIncomeLoss</t>
  </si>
  <si>
    <t>OperatingIncomeLoss</t>
  </si>
  <si>
    <t>OperatingLeasesRentExpenseContingentRentals</t>
  </si>
  <si>
    <t>OperatingLeasesRentExpenseMinimumRentals</t>
  </si>
  <si>
    <t>OperatingLeasesRentExpenseNet</t>
  </si>
  <si>
    <t>OtherAssetImpairmentCharges</t>
  </si>
  <si>
    <t>OtherComprehensiveIncomeForeignCurrencyTransactionAndTranslationGainLossArisingDuringPeriodNetOfTax</t>
  </si>
  <si>
    <t>OtherComprehensiveIncomeLossForeignCurrencyTransactionAndTranslationAdjustmentNetOfTax</t>
  </si>
  <si>
    <t>OtherComprehensiveIncomeLossForeignCurrencyTransactionAndTranslationReclassificationAdjustmentFromAOCIRealizedUponSaleOrLiquidationNetOfTax</t>
  </si>
  <si>
    <t>OtherComprehensiveIncomeLossTaxPortionAttributableToParent1</t>
  </si>
  <si>
    <t>OtherDepreciationAndAmortization</t>
  </si>
  <si>
    <t>OtherOperatingActivitiesCashFlowStatement</t>
  </si>
  <si>
    <t>PaymentsForProceedsFromOtherInvestingActivities</t>
  </si>
  <si>
    <t>PaymentsForRepurchaseOfCommonStock</t>
  </si>
  <si>
    <t>PaymentsOfDividends</t>
  </si>
  <si>
    <t>PaymentsOfFinancingCosts</t>
  </si>
  <si>
    <t>PaymentsRelatedToTaxWithholdingForShareBasedCompensation</t>
  </si>
  <si>
    <t>PaymentsToAcquireBusinessesNetOfCashAcquired</t>
  </si>
  <si>
    <t>PaymentsToAcquirePropertyPlantAndEquipment</t>
  </si>
  <si>
    <t>ProceedsFromDivestitureOfBusinesses</t>
  </si>
  <si>
    <t>ProceedsFromIssuanceOfLongTermDebt</t>
  </si>
  <si>
    <t>ProceedsFromLinesOfCredit</t>
  </si>
  <si>
    <t>ProfitLoss</t>
  </si>
  <si>
    <t>RepaymentsOfLinesOfCredit</t>
  </si>
  <si>
    <t>RevenueFromContractWithCustomerExcludingAssessedTax</t>
  </si>
  <si>
    <t>SalesRevenueGoodsNet</t>
  </si>
  <si>
    <t>SellingGeneralAndAdministrativeExpense</t>
  </si>
  <si>
    <t>ShareBasedCompensation</t>
  </si>
  <si>
    <t>ShareBasedCompensationArrangementByShareBasedPaymentAwardOptionsExercisesInPeriodTotalIntrinsicValue</t>
  </si>
  <si>
    <t>ShareBasedCompensationArrangementByShareBasedPaymentAwardOptionsForfeituresInPeriod</t>
  </si>
  <si>
    <t>ShareBasedCompensationArrangementByShareBasedPaymentAwardOptionsGrantsInPeriodGross</t>
  </si>
  <si>
    <t>ShareBasedCompensationArrangementsByShareBasedPaymentAwardOptionsForfeituresInPeriodWeightedAverageExercisePrice</t>
  </si>
  <si>
    <t>ShareBasedCompensationSharesAuthorizedUnderStockOptionPlansExercisePriceRangeLowerRangeLimit</t>
  </si>
  <si>
    <t>ShareBasedCompensationSharesAuthorizedUnderStockOptionPlansExercisePriceRangeUpperRangeLimit</t>
  </si>
  <si>
    <t>StockIssuedDuringPeriodSharesStockOptionsExercised</t>
  </si>
  <si>
    <t>StockIssuedDuringPeriodValueShareBasedCompensation</t>
  </si>
  <si>
    <t>StockRepurchasedAndRetiredDuringPeriodValue</t>
  </si>
  <si>
    <t>StockRepurchasedDuringPeriodValue</t>
  </si>
  <si>
    <t>TreasuryStockAcquiredAverageCostPerShare</t>
  </si>
  <si>
    <t>TreasuryStockSharesAcquired</t>
  </si>
  <si>
    <t>UnrecognizedTaxBenefitsDecreasesResultingFromSettlementsWithTaxingAuthorities</t>
  </si>
  <si>
    <t>UnrecognizedTaxBenefitsIncomeTaxPenaltiesAndInterestExpense</t>
  </si>
  <si>
    <t>UnrecognizedTaxBenefitsIncreasesResultingFromCurrentPeriodTaxPositions</t>
  </si>
  <si>
    <t>UnrecognizedTaxBenefitsIncreasesResultingFromPriorPeriodTaxPositions</t>
  </si>
  <si>
    <t>UnrecognizedTaxBenefitsReductionsResultingFromLapseOfApplicableStatuteOfLimitations</t>
  </si>
  <si>
    <t>WeightedAverageNumberDilutedSharesOutstandingAdjustment</t>
  </si>
  <si>
    <t>WeightedAverageNumberOfDilutedSharesOutstanding</t>
  </si>
  <si>
    <t>WeightedAverageNumberOfSharesOutstandingBasic</t>
  </si>
  <si>
    <t>FD2016Q4YTD</t>
  </si>
  <si>
    <t>FD2017Q4YTD</t>
  </si>
  <si>
    <t>FD2018Q4YTD</t>
  </si>
  <si>
    <t>AccountsPayableCurrent</t>
  </si>
  <si>
    <t>AccrualForTaxesOtherThanIncomeTaxesCurrent</t>
  </si>
  <si>
    <t>AccruedIncomeTaxesCurrent</t>
  </si>
  <si>
    <t>AccruedLiabilitiesCurrent</t>
  </si>
  <si>
    <t>AccumulatedDepreciationDepletionAndAmortizationPropertyPlantAndEquipment</t>
  </si>
  <si>
    <t>AccumulatedOtherComprehensiveIncomeLossNetOfTax</t>
  </si>
  <si>
    <t>AdditionalPaidInCapitalCommonStock</t>
  </si>
  <si>
    <t>AllowanceForDoubtfulAccountsReceivableCurrent</t>
  </si>
  <si>
    <t>Assets</t>
  </si>
  <si>
    <t>AssetsCurrent</t>
  </si>
  <si>
    <t>AssetsNoncurrent</t>
  </si>
  <si>
    <t>AssetsOfDisposalGroupIncludingDiscontinuedOperationCurrent</t>
  </si>
  <si>
    <t>CashAndCashEquivalentsAtCarryingValue</t>
  </si>
  <si>
    <t>CashCashEquivalentsRestrictedCashAndRestrictedCashEquivalents</t>
  </si>
  <si>
    <t>CommonStockParOrStatedValuePerShare</t>
  </si>
  <si>
    <t>CommonStockSharesAuthorized</t>
  </si>
  <si>
    <t>CommonStockSharesIssued</t>
  </si>
  <si>
    <t>CommonStockSharesOutstanding</t>
  </si>
  <si>
    <t>CommonStockValue</t>
  </si>
  <si>
    <t>ContractWithCustomerLiability</t>
  </si>
  <si>
    <t>ContractWithCustomerLiabilityCurrent</t>
  </si>
  <si>
    <t>CreditCardReceivables</t>
  </si>
  <si>
    <t>DeferredRevenueCurrent</t>
  </si>
  <si>
    <t>DeferredTaxAssetsDeferredIncome</t>
  </si>
  <si>
    <t>DeferredTaxAssetsGoodwillAndIntangibleAssets</t>
  </si>
  <si>
    <t>DeferredTaxAssetsGross</t>
  </si>
  <si>
    <t>DeferredTaxAssetsInventory</t>
  </si>
  <si>
    <t>DeferredTaxAssetsLiabilitiesNet</t>
  </si>
  <si>
    <t>DeferredTaxAssetsLiabilitiesNetNoncurrent</t>
  </si>
  <si>
    <t>DeferredTaxAssetsNet</t>
  </si>
  <si>
    <t>DeferredTaxAssetsOperatingLossCarryforwards</t>
  </si>
  <si>
    <t>DeferredTaxAssetsOther</t>
  </si>
  <si>
    <t>DeferredTaxAssetsPropertyPlantAndEquipment</t>
  </si>
  <si>
    <t>DeferredTaxAssetsTaxCreditCarryforwardsForeign</t>
  </si>
  <si>
    <t>DeferredTaxAssetsTaxDeferredExpenseCompensationAndBenefitsEmployeeCompensation</t>
  </si>
  <si>
    <t>DeferredTaxAssetsTaxDeferredExpenseCompensationAndBenefitsShareBasedCompensationCost</t>
  </si>
  <si>
    <t>DeferredTaxAssetsTaxDeferredExpenseReservesAndAccrualsDeferredRent</t>
  </si>
  <si>
    <t>DeferredTaxAssetsValuationAllowance</t>
  </si>
  <si>
    <t>DeferredTaxLiabilities</t>
  </si>
  <si>
    <t>DeferredTaxLiabilitiesGoodwillAndIntangibleAssetsGoodwill</t>
  </si>
  <si>
    <t>DeferredTaxLiabilitiesNoncurrent</t>
  </si>
  <si>
    <t>DeferredTaxLiabilitiesOther</t>
  </si>
  <si>
    <t>DeferredTaxLiabilitiesPrepaidExpenses</t>
  </si>
  <si>
    <t>EmployeeRelatedLiabilitiesCurrent</t>
  </si>
  <si>
    <t>FiniteLivedIntangibleAssetsAccumulatedAmortization</t>
  </si>
  <si>
    <t>FixturesAndEquipmentGross</t>
  </si>
  <si>
    <t>Goodwill</t>
  </si>
  <si>
    <t>GoodwillImpairedAccumulatedImpairmentLoss</t>
  </si>
  <si>
    <t>IntangibleAssetsNetExcludingGoodwill</t>
  </si>
  <si>
    <t>InventoryNet</t>
  </si>
  <si>
    <t>InventoryValuationReserves</t>
  </si>
  <si>
    <t>Land</t>
  </si>
  <si>
    <t>LettersOfCreditOutstandingAmount</t>
  </si>
  <si>
    <t>Liabilities</t>
  </si>
  <si>
    <t>LiabilitiesAndStockholdersEquity</t>
  </si>
  <si>
    <t>LiabilitiesCurrent</t>
  </si>
  <si>
    <t>LiabilitiesNoncurrent</t>
  </si>
  <si>
    <t>LiabilitiesOfDisposalGroupIncludingDiscontinuedOperationCurrent</t>
  </si>
  <si>
    <t>LineOfCreditFacilityFairValueOfAmountOutstanding</t>
  </si>
  <si>
    <t>LineOfCreditFacilityRemainingBorrowingCapacity</t>
  </si>
  <si>
    <t>LongTermDebt</t>
  </si>
  <si>
    <t>LongTermDebtCurrent</t>
  </si>
  <si>
    <t>LongTermDebtNoncurrent</t>
  </si>
  <si>
    <t>LongTermNotesPayable</t>
  </si>
  <si>
    <t>NumberOfStores</t>
  </si>
  <si>
    <t>OperatingLeasesFutureMinimumPaymentsDue</t>
  </si>
  <si>
    <t>OperatingLeasesFutureMinimumPaymentsDueCurrent</t>
  </si>
  <si>
    <t>OperatingLeasesFutureMinimumPaymentsDueInFiveYears</t>
  </si>
  <si>
    <t>OperatingLeasesFutureMinimumPaymentsDueInFourYears</t>
  </si>
  <si>
    <t>OperatingLeasesFutureMinimumPaymentsDueInThreeYears</t>
  </si>
  <si>
    <t>OperatingLeasesFutureMinimumPaymentsDueInTwoYears</t>
  </si>
  <si>
    <t>OperatingLeasesFutureMinimumPaymentsDueThereafter</t>
  </si>
  <si>
    <t>OtherAccruedLiabilitiesCurrent</t>
  </si>
  <si>
    <t>OtherAssetsNoncurrent</t>
  </si>
  <si>
    <t>OtherLiabilitiesNoncurrent</t>
  </si>
  <si>
    <t>PrepaidExpenseCurrent</t>
  </si>
  <si>
    <t>PropertyPlantAndEquipmentGross</t>
  </si>
  <si>
    <t>PropertyPlantAndEquipmentNet</t>
  </si>
  <si>
    <t>ReceivablesNetCurrent</t>
  </si>
  <si>
    <t>RestrictedCashAndCashEquivalents</t>
  </si>
  <si>
    <t>RestrictedCashAndCashEquivalentsAtCarryingValue</t>
  </si>
  <si>
    <t>RestrictedCashNoncurrent</t>
  </si>
  <si>
    <t>RetainedEarningsAccumulatedDeficit</t>
  </si>
  <si>
    <t>ShareBasedCompensationArrangementByShareBasedPaymentAwardOptionsOutstandingIntrinsicValue</t>
  </si>
  <si>
    <t>ShareBasedCompensationArrangementByShareBasedPaymentAwardOptionsOutstandingNumber</t>
  </si>
  <si>
    <t>ShareBasedCompensationArrangementByShareBasedPaymentAwardOptionsOutstandingWeightedAverageExercisePrice</t>
  </si>
  <si>
    <t>StockRepurchaseProgramRemainingAuthorizedRepurchaseAmount1</t>
  </si>
  <si>
    <t>StockholdersEquityIncludingPortionAttributableToNoncontrollingInterest</t>
  </si>
  <si>
    <t>TaxCreditCarryforwardAmount</t>
  </si>
  <si>
    <t>UndistributedEarningsOfForeignSubsidiaries</t>
  </si>
  <si>
    <t>UnrecognizedTaxBenefits</t>
  </si>
  <si>
    <t>UnrecognizedTaxBenefitsIncomeTaxPenaltiesAndInterestAccrued</t>
  </si>
  <si>
    <t>UnrecognizedTaxBenefitsThatWouldImpactEffectiveTaxRate</t>
  </si>
  <si>
    <t>FI2015Q4</t>
  </si>
  <si>
    <t>FI2016Q4</t>
  </si>
  <si>
    <t>FI2017Q4</t>
  </si>
  <si>
    <t>FI2018Q4</t>
  </si>
  <si>
    <t>Year</t>
  </si>
  <si>
    <t>Ratio</t>
  </si>
  <si>
    <t>AmortizationOfFinancingCostsAndDiscounts</t>
  </si>
  <si>
    <t>CashAcquiredFromAcquisition</t>
  </si>
  <si>
    <t>EffectiveIncomeTaxRateContinuingOperations</t>
  </si>
  <si>
    <t>EffectiveIncomeTaxRateReconciliationChangeInDeferredTaxAssetsValuationAllowance</t>
  </si>
  <si>
    <t>EffectiveIncomeTaxRateReconciliationForeignIncomeTaxRateDifferential</t>
  </si>
  <si>
    <t>EffectiveIncomeTaxRateReconciliationNondeductibleExpenseImpairmentLosses</t>
  </si>
  <si>
    <t>EffectiveIncomeTaxRateReconciliationOtherAdjustments</t>
  </si>
  <si>
    <t>EffectiveIncomeTaxRateReconciliationStateAndLocalIncomeTaxes</t>
  </si>
  <si>
    <t>EffectiveIncomeTaxRateReconciliationTaxExemptIncome</t>
  </si>
  <si>
    <t>GoodwillAcquiredDuringPeriod</t>
  </si>
  <si>
    <t>GoodwillTranslationAdjustments</t>
  </si>
  <si>
    <t>ImpairmentOfIntangibleAssetsFinitelived</t>
  </si>
  <si>
    <t>ImpairmentOfLongLivedAssetsHeldForUse</t>
  </si>
  <si>
    <t>LineOfCreditFacilityMaximumAmountOutstandingDuringPeriod</t>
  </si>
  <si>
    <t>OtherSellingGeneralAndAdministrativeExpense</t>
  </si>
  <si>
    <t>ProceedsFromIssuanceOfSharesUnderIncentiveAndShareBasedCompensationPlansIncludingStockOptions</t>
  </si>
  <si>
    <t>RestructuringCostsAndAssetImpairmentCharges</t>
  </si>
  <si>
    <t>RestructuringSettlementAndImpairmentProvisions</t>
  </si>
  <si>
    <t>ShareBasedCompensationArrangementByShareBasedPaymentAwardFairValueAssumptionsExpectedDividendRate</t>
  </si>
  <si>
    <t>ShareBasedCompensationArrangementByShareBasedPaymentAwardFairValueAssumptionsExpectedVolatilityRate</t>
  </si>
  <si>
    <t>ShareBasedCompensationArrangementsByShareBasedPaymentAwardOptionsExercisesInPeriodWeightedAverageExercisePrice</t>
  </si>
  <si>
    <t>TangibleAssetImpairmentCharges</t>
  </si>
  <si>
    <t>ValuationAllowancesAndReservesChargedToCostAndExpense</t>
  </si>
  <si>
    <t>ValuationAllowancesAndReservesChargedToOtherAccounts</t>
  </si>
  <si>
    <t>ValuationAllowancesAndReservesDeductions</t>
  </si>
  <si>
    <t>FD2013Q4YTD</t>
  </si>
  <si>
    <t>FD2014Q4YTD</t>
  </si>
  <si>
    <t>FD2015Q4YTD</t>
  </si>
  <si>
    <t>ClassOfWarrantOrRightNumberOfSecuritiesCalledByWarrantsOrRights</t>
  </si>
  <si>
    <t>DeferredTaxAssetsLiabilitiesNetCurrent</t>
  </si>
  <si>
    <t>DeferredTaxLiabilitiesGoodwillAndIntangibleAssetsIntangibleAssets</t>
  </si>
  <si>
    <t>DeferredTaxLiabilitiesPropertyPlantAndEquipment</t>
  </si>
  <si>
    <t>NotesPayableCurrent</t>
  </si>
  <si>
    <t>OtherReceivablesGrossCurrent</t>
  </si>
  <si>
    <t>PreferredStockValue</t>
  </si>
  <si>
    <t>ShareBasedCompensationSharesAuthorizedUnderStockOptionPlansExercisePriceRangeNumberOfExercisableOptions</t>
  </si>
  <si>
    <t>ShareBasedCompensationSharesAuthorizedUnderStockOptionPlansExercisePriceRangeNumberOfOutstandingOptions</t>
  </si>
  <si>
    <t>SharebasedCompensationArrangementBySharebasedPaymentAwardOptionsExercisableIntrinsicValue1</t>
  </si>
  <si>
    <t>SharebasedCompensationSharesAuthorizedUnderStockOptionPlansExercisePriceRangeExercisableOptionsWeightedAverageExercisePrice1</t>
  </si>
  <si>
    <t>SharebasedCompensationSharesAuthorizedUnderStockOptionPlansExercisePriceRangeOutstandingOptionsWeightedAverageExercisePriceBeginningBalance1</t>
  </si>
  <si>
    <t>StockRepurchaseProgramAuthorizedAmount1</t>
  </si>
  <si>
    <t>ValuationAllowancesAndReservesBalance</t>
  </si>
  <si>
    <t>FI2013Q4</t>
  </si>
  <si>
    <t>FI2014Q4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</si>
  <si>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</si>
  <si>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</si>
  <si>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</si>
  <si>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</si>
  <si>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</si>
  <si>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</si>
  <si>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</si>
  <si>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</si>
  <si>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</si>
  <si>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</si>
  <si>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</si>
  <si>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Business Metrics</t>
  </si>
  <si>
    <t>ROIC</t>
  </si>
  <si>
    <t>Price Metrics</t>
  </si>
  <si>
    <t>Management</t>
  </si>
  <si>
    <t>Buy Backs</t>
  </si>
  <si>
    <t>Management Holdings</t>
  </si>
  <si>
    <t>EV</t>
  </si>
  <si>
    <t>EBITDA</t>
  </si>
  <si>
    <t>EV /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</si>
</sst>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D212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0" borderId="0" xfId="0" applyNumberFormat="1"/>
    <xf numFmtId="164" fontId="0" fillId="0" borderId="0" xfId="2" applyNumberFormat="1" applyFont="1"/>
    <xf numFmtId="0" fontId="2" fillId="2" borderId="0" xfId="0" applyNumberFormat="1" applyFont="1" applyFill="1"/>
    <xf numFmtId="0" fontId="4" fillId="0" borderId="0" xfId="0" applyFont="1"/>
    <xf numFmtId="0" fontId="3" fillId="3" borderId="0" xfId="0" applyFont="1" applyFill="1"/>
    <xf numFmtId="0" fontId="0" fillId="4" borderId="2" xfId="0" applyFill="1" applyBorder="1"/>
    <xf numFmtId="0" fontId="0" fillId="4" borderId="3" xfId="0" applyNumberFormat="1" applyFill="1" applyBorder="1"/>
    <xf numFmtId="0" fontId="0" fillId="4" borderId="4" xfId="0" applyNumberFormat="1" applyFill="1" applyBorder="1"/>
    <xf numFmtId="0" fontId="0" fillId="5" borderId="2" xfId="0" applyFill="1" applyBorder="1"/>
    <xf numFmtId="0" fontId="0" fillId="5" borderId="3" xfId="0" applyNumberFormat="1" applyFill="1" applyBorder="1"/>
    <xf numFmtId="0" fontId="0" fillId="5" borderId="4" xfId="0" applyNumberFormat="1" applyFill="1" applyBorder="1"/>
    <xf numFmtId="0" fontId="0" fillId="6" borderId="2" xfId="0" applyFill="1" applyBorder="1"/>
    <xf numFmtId="0" fontId="0" fillId="6" borderId="3" xfId="0" applyNumberFormat="1" applyFill="1" applyBorder="1"/>
    <xf numFmtId="0" fontId="0" fillId="6" borderId="4" xfId="0" applyNumberFormat="1" applyFill="1" applyBorder="1"/>
    <xf numFmtId="43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6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09261A9-4E49-4EF0-B3D4-06A7BEC00C63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nameOfIssuer" tableColumnId="6"/>
      <queryTableField id="2" name="titleOfClass" tableColumnId="2"/>
      <queryTableField id="3" name="cusip" tableColumnId="3"/>
      <queryTableField id="4" name="value" tableColumnId="4"/>
      <queryTableField id="5" name="investmentDiscretion" tableColumnId="5"/>
      <queryTableField id="6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5BCA3F-76BA-4A62-B3EA-BFB9ADE72B3F}" autoFormatId="16" applyNumberFormats="0" applyBorderFormats="0" applyFontFormats="0" applyPatternFormats="0" applyAlignmentFormats="0" applyWidthHeightFormats="0">
  <queryTableRefresh nextId="110" unboundColumnsLeft="1">
    <queryTableFields count="109">
      <queryTableField id="95" dataBound="0" tableColumnId="96"/>
      <queryTableField id="1" name="Table.Attribute:contextRef" tableColumnId="95"/>
      <queryTableField id="2" name="AccountsPayableCurrent" tableColumnId="2"/>
      <queryTableField id="3" name="AccrualForTaxesOtherThanIncomeTaxesCurrent" tableColumnId="3"/>
      <queryTableField id="4" name="AccruedIncomeTaxesCurrent" tableColumnId="4"/>
      <queryTableField id="5" name="AccruedLiabilitiesCurrent" tableColumnId="5"/>
      <queryTableField id="6" name="AccumulatedDepreciationDepletionAndAmortizationPropertyPlantAndEquipment" tableColumnId="6"/>
      <queryTableField id="7" name="AccumulatedOtherComprehensiveIncomeLossNetOfTax" tableColumnId="7"/>
      <queryTableField id="8" name="AdditionalPaidInCapitalCommonStock" tableColumnId="8"/>
      <queryTableField id="9" name="AllowanceForDoubtfulAccountsReceivableCurrent" tableColumnId="9"/>
      <queryTableField id="10" name="Assets" tableColumnId="10"/>
      <queryTableField id="11" name="AssetsCurrent" tableColumnId="11"/>
      <queryTableField id="12" name="AssetsNoncurrent" tableColumnId="12"/>
      <queryTableField id="13" name="AssetsOfDisposalGroupIncludingDiscontinuedOperationCurrent" tableColumnId="13"/>
      <queryTableField id="14" name="CashAndCashEquivalentsAtCarryingValue" tableColumnId="14"/>
      <queryTableField id="15" name="CashCashEquivalentsRestrictedCashAndRestrictedCashEquivalents" tableColumnId="15"/>
      <queryTableField id="16" name="CommonStockParOrStatedValuePerShare" tableColumnId="16"/>
      <queryTableField id="17" name="CommonStockSharesAuthorized" tableColumnId="17"/>
      <queryTableField id="18" name="CommonStockSharesIssued" tableColumnId="18"/>
      <queryTableField id="19" name="CommonStockSharesOutstanding" tableColumnId="19"/>
      <queryTableField id="20" name="CommonStockValue" tableColumnId="20"/>
      <queryTableField id="21" name="ContractWithCustomerLiability" tableColumnId="21"/>
      <queryTableField id="22" name="ContractWithCustomerLiabilityCurrent" tableColumnId="22"/>
      <queryTableField id="23" name="CreditCardReceivables" tableColumnId="23"/>
      <queryTableField id="24" name="DeferredRevenueCurrent" tableColumnId="24"/>
      <queryTableField id="25" name="DeferredTaxAssetsDeferredIncome" tableColumnId="25"/>
      <queryTableField id="26" name="DeferredTaxAssetsGoodwillAndIntangibleAssets" tableColumnId="26"/>
      <queryTableField id="27" name="DeferredTaxAssetsGross" tableColumnId="27"/>
      <queryTableField id="28" name="DeferredTaxAssetsInventory" tableColumnId="28"/>
      <queryTableField id="29" name="DeferredTaxAssetsLiabilitiesNet" tableColumnId="29"/>
      <queryTableField id="30" name="DeferredTaxAssetsLiabilitiesNetNoncurrent" tableColumnId="30"/>
      <queryTableField id="31" name="DeferredTaxAssetsNet" tableColumnId="31"/>
      <queryTableField id="32" name="DeferredTaxAssetsOperatingLossCarryforwards" tableColumnId="32"/>
      <queryTableField id="33" name="DeferredTaxAssetsOther" tableColumnId="33"/>
      <queryTableField id="34" name="DeferredTaxAssetsPropertyPlantAndEquipment" tableColumnId="34"/>
      <queryTableField id="35" name="DeferredTaxAssetsTaxCreditCarryforwardsForeign" tableColumnId="35"/>
      <queryTableField id="36" name="DeferredTaxAssetsTaxDeferredExpenseCompensationAndBenefitsEmployeeCompensation" tableColumnId="36"/>
      <queryTableField id="37" name="DeferredTaxAssetsTaxDeferredExpenseCompensationAndBenefitsShareBasedCompensationCost" tableColumnId="37"/>
      <queryTableField id="38" name="DeferredTaxAssetsTaxDeferredExpenseReservesAndAccrualsDeferredRent" tableColumnId="38"/>
      <queryTableField id="39" name="DeferredTaxAssetsValuationAllowance" tableColumnId="39"/>
      <queryTableField id="40" name="DeferredTaxLiabilities" tableColumnId="40"/>
      <queryTableField id="41" name="DeferredTaxLiabilitiesGoodwillAndIntangibleAssetsGoodwill" tableColumnId="41"/>
      <queryTableField id="42" name="DeferredTaxLiabilitiesNoncurrent" tableColumnId="42"/>
      <queryTableField id="43" name="DeferredTaxLiabilitiesOther" tableColumnId="43"/>
      <queryTableField id="44" name="DeferredTaxLiabilitiesPrepaidExpenses" tableColumnId="44"/>
      <queryTableField id="45" name="EmployeeRelatedLiabilitiesCurrent" tableColumnId="45"/>
      <queryTableField id="46" name="FiniteLivedIntangibleAssetsAccumulatedAmortization" tableColumnId="46"/>
      <queryTableField id="47" name="FixturesAndEquipmentGross" tableColumnId="47"/>
      <queryTableField id="48" name="Goodwill" tableColumnId="48"/>
      <queryTableField id="49" name="GoodwillImpairedAccumulatedImpairmentLoss" tableColumnId="49"/>
      <queryTableField id="50" name="IntangibleAssetsNetExcludingGoodwill" tableColumnId="50"/>
      <queryTableField id="51" name="InventoryNet" tableColumnId="51"/>
      <queryTableField id="52" name="InventoryValuationReserves" tableColumnId="52"/>
      <queryTableField id="53" name="Land" tableColumnId="53"/>
      <queryTableField id="54" name="LettersOfCreditOutstandingAmount" tableColumnId="54"/>
      <queryTableField id="55" name="Liabilities" tableColumnId="55"/>
      <queryTableField id="56" name="LiabilitiesAndStockholdersEquity" tableColumnId="56"/>
      <queryTableField id="57" name="LiabilitiesCurrent" tableColumnId="57"/>
      <queryTableField id="58" name="LiabilitiesNoncurrent" tableColumnId="58"/>
      <queryTableField id="59" name="LiabilitiesOfDisposalGroupIncludingDiscontinuedOperationCurrent" tableColumnId="59"/>
      <queryTableField id="60" name="LineOfCreditFacilityFairValueOfAmountOutstanding" tableColumnId="60"/>
      <queryTableField id="61" name="LineOfCreditFacilityRemainingBorrowingCapacity" tableColumnId="61"/>
      <queryTableField id="62" name="LongTermDebt" tableColumnId="62"/>
      <queryTableField id="63" name="LongTermDebtCurrent" tableColumnId="63"/>
      <queryTableField id="64" name="LongTermDebtNoncurrent" tableColumnId="64"/>
      <queryTableField id="65" name="LongTermNotesPayable" tableColumnId="65"/>
      <queryTableField id="66" name="NumberOfStores" tableColumnId="66"/>
      <queryTableField id="67" name="OperatingLeasesFutureMinimumPaymentsDue" tableColumnId="67"/>
      <queryTableField id="68" name="OperatingLeasesFutureMinimumPaymentsDueCurrent" tableColumnId="68"/>
      <queryTableField id="69" name="OperatingLeasesFutureMinimumPaymentsDueInFiveYears" tableColumnId="69"/>
      <queryTableField id="70" name="OperatingLeasesFutureMinimumPaymentsDueInFourYears" tableColumnId="70"/>
      <queryTableField id="71" name="OperatingLeasesFutureMinimumPaymentsDueInThreeYears" tableColumnId="71"/>
      <queryTableField id="72" name="OperatingLeasesFutureMinimumPaymentsDueInTwoYears" tableColumnId="72"/>
      <queryTableField id="73" name="OperatingLeasesFutureMinimumPaymentsDueThereafter" tableColumnId="73"/>
      <queryTableField id="74" name="OtherAccruedLiabilitiesCurrent" tableColumnId="74"/>
      <queryTableField id="75" name="OtherAssetsNoncurrent" tableColumnId="75"/>
      <queryTableField id="76" name="OtherLiabilitiesNoncurrent" tableColumnId="76"/>
      <queryTableField id="77" name="PrepaidExpenseCurrent" tableColumnId="77"/>
      <queryTableField id="78" name="PropertyPlantAndEquipmentGross" tableColumnId="78"/>
      <queryTableField id="79" name="PropertyPlantAndEquipmentNet" tableColumnId="79"/>
      <queryTableField id="80" name="ReceivablesNetCurrent" tableColumnId="80"/>
      <queryTableField id="81" name="RestrictedCashAndCashEquivalents" tableColumnId="81"/>
      <queryTableField id="82" name="RestrictedCashAndCashEquivalentsAtCarryingValue" tableColumnId="82"/>
      <queryTableField id="83" name="RestrictedCashNoncurrent" tableColumnId="83"/>
      <queryTableField id="84" name="RetainedEarningsAccumulatedDeficit" tableColumnId="84"/>
      <queryTableField id="85" name="ShareBasedCompensationArrangementByShareBasedPaymentAwardOptionsOutstandingIntrinsicValue" tableColumnId="85"/>
      <queryTableField id="86" name="ShareBasedCompensationArrangementByShareBasedPaymentAwardOptionsOutstandingNumber" tableColumnId="86"/>
      <queryTableField id="87" name="ShareBasedCompensationArrangementByShareBasedPaymentAwardOptionsOutstandingWeightedAverageExercisePrice" tableColumnId="87"/>
      <queryTableField id="88" name="StockRepurchaseProgramRemainingAuthorizedRepurchaseAmount1" tableColumnId="88"/>
      <queryTableField id="89" name="StockholdersEquityIncludingPortionAttributableToNoncontrollingInterest" tableColumnId="89"/>
      <queryTableField id="90" name="TaxCreditCarryforwardAmount" tableColumnId="90"/>
      <queryTableField id="91" name="UndistributedEarningsOfForeignSubsidiaries" tableColumnId="91"/>
      <queryTableField id="92" name="UnrecognizedTaxBenefits" tableColumnId="92"/>
      <queryTableField id="93" name="UnrecognizedTaxBenefitsIncomeTaxPenaltiesAndInterestAccrued" tableColumnId="93"/>
      <queryTableField id="94" name="UnrecognizedTaxBenefitsThatWouldImpactEffectiveTaxRate" tableColumnId="94"/>
      <queryTableField id="96" name="ClassOfWarrantOrRightNumberOfSecuritiesCalledByWarrantsOrRights" tableColumnId="97"/>
      <queryTableField id="97" name="DeferredTaxAssetsLiabilitiesNetCurrent" tableColumnId="98"/>
      <queryTableField id="98" name="DeferredTaxLiabilitiesGoodwillAndIntangibleAssetsIntangibleAssets" tableColumnId="99"/>
      <queryTableField id="99" name="DeferredTaxLiabilitiesPropertyPlantAndEquipment" tableColumnId="100"/>
      <queryTableField id="100" name="NotesPayableCurrent" tableColumnId="101"/>
      <queryTableField id="101" name="OtherReceivablesGrossCurrent" tableColumnId="102"/>
      <queryTableField id="102" name="PreferredStockValue" tableColumnId="103"/>
      <queryTableField id="103" name="ShareBasedCompensationSharesAuthorizedUnderStockOptionPlansExercisePriceRangeNumberOfExercisableOptions" tableColumnId="104"/>
      <queryTableField id="104" name="ShareBasedCompensationSharesAuthorizedUnderStockOptionPlansExercisePriceRangeNumberOfOutstandingOptions" tableColumnId="105"/>
      <queryTableField id="105" name="SharebasedCompensationArrangementBySharebasedPaymentAwardOptionsExercisableIntrinsicValue1" tableColumnId="106"/>
      <queryTableField id="106" name="SharebasedCompensationSharesAuthorizedUnderStockOptionPlansExercisePriceRangeExercisableOptionsWeightedAverageExercisePrice1" tableColumnId="107"/>
      <queryTableField id="107" name="SharebasedCompensationSharesAuthorizedUnderStockOptionPlansExercisePriceRangeOutstandingOptionsWeightedAverageExercisePriceBeginningBalance1" tableColumnId="108"/>
      <queryTableField id="108" name="StockRepurchaseProgramAuthorizedAmount1" tableColumnId="109"/>
      <queryTableField id="109" name="ValuationAllowancesAndReservesBalance" tableColumnId="1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3716849-98C0-406A-9414-B6539B0CDF2E}" autoFormatId="16" applyNumberFormats="0" applyBorderFormats="0" applyFontFormats="0" applyPatternFormats="0" applyAlignmentFormats="0" applyWidthHeightFormats="0">
  <queryTableRefresh nextId="141" unboundColumnsLeft="1">
    <queryTableFields count="140">
      <queryTableField id="140" dataBound="0" tableColumnId="141"/>
      <queryTableField id="1" name="Table.Attribute:contextRef" tableColumnId="140"/>
      <queryTableField id="2" name="AdjustmentToAdditionalPaidInCapitalIncomeTaxEffectFromShareBasedCompensationNet" tableColumnId="2"/>
      <queryTableField id="3" name="AdjustmentsToAdditionalPaidInCapitalSharebasedCompensationRequisiteServicePeriodRecognitionValue" tableColumnId="3"/>
      <queryTableField id="4" name="AdvertisingExpense" tableColumnId="4"/>
      <queryTableField id="5" name="AmortizationOfIntangibleAssets" tableColumnId="5"/>
      <queryTableField id="6" name="AssetImpairmentCharges" tableColumnId="6"/>
      <queryTableField id="7" name="CashAndCashEquivalentsPeriodIncreaseDecrease" tableColumnId="7"/>
      <queryTableField id="8" name="CommonStockDividendsPerShareDeclared" tableColumnId="8"/>
      <queryTableField id="9" name="ComprehensiveIncomeNetOfTax" tableColumnId="9"/>
      <queryTableField id="10" name="ContractWithCustomerLiabilityCumulativeCatchUpAdjustmentToRevenueChangeInMeasureOfProgress" tableColumnId="10"/>
      <queryTableField id="11" name="CostOfGoodsSold" tableColumnId="11"/>
      <queryTableField id="12" name="CumulativeEffectOnRetainedEarningsNetOfTax1" tableColumnId="12"/>
      <queryTableField id="13" name="CurrentFederalTaxExpenseBenefit" tableColumnId="13"/>
      <queryTableField id="14" name="CurrentForeignTaxExpenseBenefit" tableColumnId="14"/>
      <queryTableField id="15" name="CurrentIncomeTaxExpenseBenefit" tableColumnId="15"/>
      <queryTableField id="16" name="CurrentStateAndLocalTaxExpenseBenefit" tableColumnId="16"/>
      <queryTableField id="17" name="DeferredFederalIncomeTaxExpenseBenefit" tableColumnId="17"/>
      <queryTableField id="18" name="DeferredForeignIncomeTaxExpenseBenefit" tableColumnId="18"/>
      <queryTableField id="19" name="DeferredIncomeTaxExpenseBenefit" tableColumnId="19"/>
      <queryTableField id="20" name="DeferredStateAndLocalIncomeTaxExpenseBenefit" tableColumnId="20"/>
      <queryTableField id="21" name="DefinedBenefitPlanContributionsByEmployer" tableColumnId="21"/>
      <queryTableField id="22" name="DefinedContributionPlanMaximumAnnualContributionsPerEmployeePercent" tableColumnId="22"/>
      <queryTableField id="23" name="Depreciation" tableColumnId="23"/>
      <queryTableField id="24" name="DepreciationAndAmortization" tableColumnId="24"/>
      <queryTableField id="25" name="DiscontinuedOperationIncomeLossFromDiscontinuedOperationNetOfTaxPerBasicShare" tableColumnId="25"/>
      <queryTableField id="26" name="DiscontinuedOperationIncomeLossFromDiscontinuedOperationNetOfTaxPerDilutedShare" tableColumnId="26"/>
      <queryTableField id="27" name="Dividends" tableColumnId="27"/>
      <queryTableField id="28" name="EarningsPerShareBasic" tableColumnId="28"/>
      <queryTableField id="29" name="EarningsPerShareDiluted" tableColumnId="29"/>
      <queryTableField id="30" name="EffectOfExchangeRateOnCashAndCashEquivalents" tableColumnId="30"/>
      <queryTableField id="31" name="EffectiveIncomeTaxRateReconciliationAtFederalStatutoryIncomeTaxRate" tableColumnId="31"/>
      <queryTableField id="32" name="EmployeeServiceShareBasedCompensationTaxBenefitFromCompensationExpense" tableColumnId="32"/>
      <queryTableField id="33" name="ExcessTaxBenefitFromShareBasedCompensationFinancingActivities" tableColumnId="33"/>
      <queryTableField id="34" name="ExcessTaxBenefitFromShareBasedCompensationOperatingActivities" tableColumnId="34"/>
      <queryTableField id="35" name="GainLossOnSaleOfBusiness" tableColumnId="35"/>
      <queryTableField id="36" name="GainLossOnSaleOfPropertyPlantEquipment" tableColumnId="36"/>
      <queryTableField id="37" name="GoodwillForeignCurrencyTranslationGainLoss" tableColumnId="37"/>
      <queryTableField id="38" name="GoodwillImpairmentLoss" tableColumnId="38"/>
      <queryTableField id="39" name="GoodwillTransfers" tableColumnId="39"/>
      <queryTableField id="40" name="GoodwillWrittenOffRelatedToSaleOfBusinessUnit" tableColumnId="40"/>
      <queryTableField id="41" name="GrossProfit" tableColumnId="41"/>
      <queryTableField id="42" name="ImpairmentOfIntangibleAssetsIndefinitelivedExcludingGoodwill" tableColumnId="42"/>
      <queryTableField id="43" name="IncomeLossFromContinuingOperations" tableColumnId="43"/>
      <queryTableField id="44" name="IncomeLossFromContinuingOperationsBeforeIncomeTaxesDomestic" tableColumnId="44"/>
      <queryTableField id="45" name="IncomeLossFromContinuingOperationsBeforeIncomeTaxesForeign" tableColumnId="45"/>
      <queryTableField id="46" name="IncomeLossFromContinuingOperationsBeforeIncomeTaxesMinorityInterestAndIncomeLossFromEquityMethodInvestments" tableColumnId="46"/>
      <queryTableField id="47" name="IncomeLossFromContinuingOperationsPerBasicShare" tableColumnId="47"/>
      <queryTableField id="48" name="IncomeLossFromContinuingOperationsPerDilutedShare" tableColumnId="48"/>
      <queryTableField id="49" name="IncomeLossFromDiscontinuedOperationsNetOfTaxAttributableToReportingEntity" tableColumnId="49"/>
      <queryTableField id="50" name="IncomeTaxExpenseBenefit" tableColumnId="50"/>
      <queryTableField id="51" name="IncomeTaxReconciliationChangeInEnactedTaxRate" tableColumnId="51"/>
      <queryTableField id="52" name="IncomeTaxesPaid" tableColumnId="52"/>
      <queryTableField id="53" name="IncreaseDecreaseInAccountsPayableAndAccruedLiabilities" tableColumnId="53"/>
      <queryTableField id="54" name="IncreaseDecreaseInInventories" tableColumnId="54"/>
      <queryTableField id="55" name="IncreaseDecreaseInOtherNoncurrentLiabilities" tableColumnId="55"/>
      <queryTableField id="56" name="IncreaseDecreaseInPrepaidDeferredExpenseAndOtherAssets" tableColumnId="56"/>
      <queryTableField id="57" name="IncreaseDecreaseInReceivables" tableColumnId="57"/>
      <queryTableField id="58" name="InterestExpense" tableColumnId="58"/>
      <queryTableField id="59" name="InterestPaid" tableColumnId="59"/>
      <queryTableField id="60" name="InventoryWriteDown" tableColumnId="60"/>
      <queryTableField id="61" name="InvestmentIncomeInterest" tableColumnId="61"/>
      <queryTableField id="62" name="LineOfCreditFacilityAverageOutstandingAmount" tableColumnId="62"/>
      <queryTableField id="63" name="LossContingencyLossInPeriod" tableColumnId="63"/>
      <queryTableField id="64" name="NetCashProvidedByUsedInFinancingActivities" tableColumnId="64"/>
      <queryTableField id="65" name="NetCashProvidedByUsedInInvestingActivities" tableColumnId="65"/>
      <queryTableField id="66" name="NetCashProvidedByUsedInOperatingActivities" tableColumnId="66"/>
      <queryTableField id="67" name="NetIncomeLoss" tableColumnId="67"/>
      <queryTableField id="68" name="OperatingIncomeLoss" tableColumnId="68"/>
      <queryTableField id="69" name="OperatingLeasesRentExpenseContingentRentals" tableColumnId="69"/>
      <queryTableField id="70" name="OperatingLeasesRentExpenseMinimumRentals" tableColumnId="70"/>
      <queryTableField id="71" name="OperatingLeasesRentExpenseNet" tableColumnId="71"/>
      <queryTableField id="72" name="OtherAssetImpairmentCharges" tableColumnId="72"/>
      <queryTableField id="73" name="OtherComprehensiveIncomeForeignCurrencyTransactionAndTranslationGainLossArisingDuringPeriodNetOfTax" tableColumnId="73"/>
      <queryTableField id="74" name="OtherComprehensiveIncomeLossForeignCurrencyTransactionAndTranslationAdjustmentNetOfTax" tableColumnId="74"/>
      <queryTableField id="75" name="OtherComprehensiveIncomeLossForeignCurrencyTransactionAndTranslationReclassificationAdjustmentFromAOCIRealizedUponSaleOrLiquidationNetOfTax" tableColumnId="75"/>
      <queryTableField id="76" name="OtherComprehensiveIncomeLossTaxPortionAttributableToParent1" tableColumnId="76"/>
      <queryTableField id="77" name="OtherDepreciationAndAmortization" tableColumnId="77"/>
      <queryTableField id="78" name="OtherOperatingActivitiesCashFlowStatement" tableColumnId="78"/>
      <queryTableField id="79" name="PaymentsForProceedsFromOtherInvestingActivities" tableColumnId="79"/>
      <queryTableField id="80" name="PaymentsForRepurchaseOfCommonStock" tableColumnId="80"/>
      <queryTableField id="81" name="PaymentsOfDividends" tableColumnId="81"/>
      <queryTableField id="82" name="PaymentsOfFinancingCosts" tableColumnId="82"/>
      <queryTableField id="83" name="PaymentsRelatedToTaxWithholdingForShareBasedCompensation" tableColumnId="83"/>
      <queryTableField id="84" name="PaymentsToAcquireBusinessesNetOfCashAcquired" tableColumnId="84"/>
      <queryTableField id="85" name="PaymentsToAcquirePropertyPlantAndEquipment" tableColumnId="85"/>
      <queryTableField id="86" name="ProceedsFromDivestitureOfBusinesses" tableColumnId="86"/>
      <queryTableField id="87" name="ProceedsFromIssuanceOfLongTermDebt" tableColumnId="87"/>
      <queryTableField id="88" name="ProceedsFromLinesOfCredit" tableColumnId="88"/>
      <queryTableField id="89" name="ProfitLoss" tableColumnId="89"/>
      <queryTableField id="90" name="RepaymentsOfLinesOfCredit" tableColumnId="90"/>
      <queryTableField id="91" name="RevenueFromContractWithCustomerExcludingAssessedTax" tableColumnId="91"/>
      <queryTableField id="92" name="SalesRevenueGoodsNet" tableColumnId="92"/>
      <queryTableField id="93" name="SellingGeneralAndAdministrativeExpense" tableColumnId="93"/>
      <queryTableField id="94" name="ShareBasedCompensation" tableColumnId="94"/>
      <queryTableField id="95" name="ShareBasedCompensationArrangementByShareBasedPaymentAwardOptionsExercisesInPeriodTotalIntrinsicValue" tableColumnId="95"/>
      <queryTableField id="96" name="ShareBasedCompensationArrangementByShareBasedPaymentAwardOptionsForfeituresInPeriod" tableColumnId="96"/>
      <queryTableField id="97" name="ShareBasedCompensationArrangementByShareBasedPaymentAwardOptionsGrantsInPeriodGross" tableColumnId="97"/>
      <queryTableField id="98" name="ShareBasedCompensationArrangementsByShareBasedPaymentAwardOptionsForfeituresInPeriodWeightedAverageExercisePrice" tableColumnId="98"/>
      <queryTableField id="99" name="ShareBasedCompensationSharesAuthorizedUnderStockOptionPlansExercisePriceRangeLowerRangeLimit" tableColumnId="99"/>
      <queryTableField id="100" name="ShareBasedCompensationSharesAuthorizedUnderStockOptionPlansExercisePriceRangeUpperRangeLimit" tableColumnId="100"/>
      <queryTableField id="101" name="StockIssuedDuringPeriodSharesStockOptionsExercised" tableColumnId="101"/>
      <queryTableField id="102" name="StockIssuedDuringPeriodValueShareBasedCompensation" tableColumnId="102"/>
      <queryTableField id="103" name="StockRepurchasedAndRetiredDuringPeriodValue" tableColumnId="103"/>
      <queryTableField id="104" name="StockRepurchasedDuringPeriodValue" tableColumnId="104"/>
      <queryTableField id="105" name="TreasuryStockAcquiredAverageCostPerShare" tableColumnId="105"/>
      <queryTableField id="106" name="TreasuryStockSharesAcquired" tableColumnId="106"/>
      <queryTableField id="107" name="UnrecognizedTaxBenefitsDecreasesResultingFromSettlementsWithTaxingAuthorities" tableColumnId="107"/>
      <queryTableField id="108" name="UnrecognizedTaxBenefitsIncomeTaxPenaltiesAndInterestExpense" tableColumnId="108"/>
      <queryTableField id="109" name="UnrecognizedTaxBenefitsIncreasesResultingFromCurrentPeriodTaxPositions" tableColumnId="109"/>
      <queryTableField id="110" name="UnrecognizedTaxBenefitsIncreasesResultingFromPriorPeriodTaxPositions" tableColumnId="110"/>
      <queryTableField id="111" name="UnrecognizedTaxBenefitsReductionsResultingFromLapseOfApplicableStatuteOfLimitations" tableColumnId="111"/>
      <queryTableField id="112" name="WeightedAverageNumberDilutedSharesOutstandingAdjustment" tableColumnId="112"/>
      <queryTableField id="113" name="WeightedAverageNumberOfDilutedSharesOutstanding" tableColumnId="113"/>
      <queryTableField id="114" name="WeightedAverageNumberOfSharesOutstandingBasic" tableColumnId="114"/>
      <queryTableField id="115" name="AmortizationOfFinancingCostsAndDiscounts" tableColumnId="115"/>
      <queryTableField id="116" name="CashAcquiredFromAcquisition" tableColumnId="116"/>
      <queryTableField id="117" name="EffectiveIncomeTaxRateContinuingOperations" tableColumnId="117"/>
      <queryTableField id="118" name="EffectiveIncomeTaxRateReconciliationChangeInDeferredTaxAssetsValuationAllowance" tableColumnId="118"/>
      <queryTableField id="119" name="EffectiveIncomeTaxRateReconciliationForeignIncomeTaxRateDifferential" tableColumnId="119"/>
      <queryTableField id="120" name="EffectiveIncomeTaxRateReconciliationNondeductibleExpenseImpairmentLosses" tableColumnId="120"/>
      <queryTableField id="121" name="EffectiveIncomeTaxRateReconciliationOtherAdjustments" tableColumnId="121"/>
      <queryTableField id="122" name="EffectiveIncomeTaxRateReconciliationStateAndLocalIncomeTaxes" tableColumnId="122"/>
      <queryTableField id="123" name="EffectiveIncomeTaxRateReconciliationTaxExemptIncome" tableColumnId="123"/>
      <queryTableField id="124" name="GoodwillAcquiredDuringPeriod" tableColumnId="124"/>
      <queryTableField id="125" name="GoodwillTranslationAdjustments" tableColumnId="125"/>
      <queryTableField id="126" name="ImpairmentOfIntangibleAssetsFinitelived" tableColumnId="126"/>
      <queryTableField id="127" name="ImpairmentOfLongLivedAssetsHeldForUse" tableColumnId="127"/>
      <queryTableField id="128" name="LineOfCreditFacilityMaximumAmountOutstandingDuringPeriod" tableColumnId="128"/>
      <queryTableField id="129" name="OtherSellingGeneralAndAdministrativeExpense" tableColumnId="129"/>
      <queryTableField id="130" name="ProceedsFromIssuanceOfSharesUnderIncentiveAndShareBasedCompensationPlansIncludingStockOptions" tableColumnId="130"/>
      <queryTableField id="131" name="RestructuringCostsAndAssetImpairmentCharges" tableColumnId="131"/>
      <queryTableField id="132" name="RestructuringSettlementAndImpairmentProvisions" tableColumnId="132"/>
      <queryTableField id="133" name="ShareBasedCompensationArrangementByShareBasedPaymentAwardFairValueAssumptionsExpectedDividendRate" tableColumnId="133"/>
      <queryTableField id="134" name="ShareBasedCompensationArrangementByShareBasedPaymentAwardFairValueAssumptionsExpectedVolatilityRate" tableColumnId="134"/>
      <queryTableField id="135" name="ShareBasedCompensationArrangementsByShareBasedPaymentAwardOptionsExercisesInPeriodWeightedAverageExercisePrice" tableColumnId="135"/>
      <queryTableField id="136" name="TangibleAssetImpairmentCharges" tableColumnId="136"/>
      <queryTableField id="137" name="ValuationAllowancesAndReservesChargedToCostAndExpense" tableColumnId="137"/>
      <queryTableField id="138" name="ValuationAllowancesAndReservesChargedToOtherAccounts" tableColumnId="138"/>
      <queryTableField id="139" name="ValuationAllowancesAndReservesDeductions" tableColumnId="13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EE83C0-632D-4D9F-815A-05497AF6A0A5}" name="Table1" displayName="Table1" ref="C24:N100" totalsRowShown="0" headerRowDxfId="12" dataDxfId="13" dataCellStyle="Comma">
  <autoFilter ref="C24:N100" xr:uid="{9F099A06-53DE-49A2-8EF4-F3CC54F030BC}"/>
  <sortState ref="C25:N99">
    <sortCondition ref="C24:C99"/>
  </sortState>
  <tableColumns count="12">
    <tableColumn id="1" xr3:uid="{23475718-005B-435B-A8D8-1BBEF9C53DA0}" name="Ratio"/>
    <tableColumn id="2" xr3:uid="{63D9F8C7-64A6-4E92-B1EE-06DACEC6A3B5}" name="2009" dataDxfId="11" dataCellStyle="Comma">
      <calculatedColumnFormula>+_xlfn.IFNA(INDEX(Balance_Sheet[],MATCH(_xlfn.NUMBERVALUE(D$24),Balance_Sheet[Year],0),MATCH($C25,Balance_Sheet[#Headers],0)),_xlfn.IFNA(INDEX(IncomeStatement[],MATCH(_xlfn.NUMBERVALUE(D$24),IncomeStatement[Year],0),MATCH($C25,IncomeStatement[#Headers],0)),0))</calculatedColumnFormula>
    </tableColumn>
    <tableColumn id="3" xr3:uid="{7D42E13B-4D12-4BC1-AE52-074635DA8D92}" name="2010" dataDxfId="10" dataCellStyle="Comma">
      <calculatedColumnFormula>+_xlfn.IFNA(INDEX(Balance_Sheet[],MATCH(_xlfn.NUMBERVALUE(E$24),Balance_Sheet[Year],0),MATCH($C25,Balance_Sheet[#Headers],0)),_xlfn.IFNA(INDEX(IncomeStatement[],MATCH(_xlfn.NUMBERVALUE(E$24),IncomeStatement[Year],0),MATCH($C25,IncomeStatement[#Headers],0)),0))</calculatedColumnFormula>
    </tableColumn>
    <tableColumn id="4" xr3:uid="{DB602812-7F71-4F1A-AB34-65C97B9BE131}" name="2011" dataDxfId="9" dataCellStyle="Comma">
      <calculatedColumnFormula>+_xlfn.IFNA(INDEX(Balance_Sheet[],MATCH(_xlfn.NUMBERVALUE(F$24),Balance_Sheet[Year],0),MATCH($C25,Balance_Sheet[#Headers],0)),_xlfn.IFNA(INDEX(IncomeStatement[],MATCH(_xlfn.NUMBERVALUE(F$24),IncomeStatement[Year],0),MATCH($C25,IncomeStatement[#Headers],0)),0))</calculatedColumnFormula>
    </tableColumn>
    <tableColumn id="5" xr3:uid="{BBB6B11D-921E-4FD1-8A66-9A50D957C1F6}" name="2012" dataDxfId="8" dataCellStyle="Comma">
      <calculatedColumnFormula>+_xlfn.IFNA(INDEX(Balance_Sheet[],MATCH(_xlfn.NUMBERVALUE(G$24),Balance_Sheet[Year],0),MATCH($C25,Balance_Sheet[#Headers],0)),_xlfn.IFNA(INDEX(IncomeStatement[],MATCH(_xlfn.NUMBERVALUE(G$24),IncomeStatement[Year],0),MATCH($C25,IncomeStatement[#Headers],0)),0))</calculatedColumnFormula>
    </tableColumn>
    <tableColumn id="6" xr3:uid="{3287E54B-270F-4CB1-9D7F-52B29EC88FEA}" name="2013" dataDxfId="7" dataCellStyle="Comma">
      <calculatedColumnFormula>+_xlfn.IFNA(INDEX(Balance_Sheet[],MATCH(_xlfn.NUMBERVALUE(H$24),Balance_Sheet[Year],0),MATCH($C25,Balance_Sheet[#Headers],0)),_xlfn.IFNA(INDEX(IncomeStatement[],MATCH(_xlfn.NUMBERVALUE(H$24),IncomeStatement[Year],0),MATCH($C25,IncomeStatement[#Headers],0)),0))</calculatedColumnFormula>
    </tableColumn>
    <tableColumn id="7" xr3:uid="{EAB941E4-C9E3-427E-8CF7-8E953961D1DC}" name="2014" dataDxfId="6" dataCellStyle="Comma">
      <calculatedColumnFormula>+_xlfn.IFNA(INDEX(Balance_Sheet[],MATCH(_xlfn.NUMBERVALUE(I$24),Balance_Sheet[Year],0),MATCH($C25,Balance_Sheet[#Headers],0)),_xlfn.IFNA(INDEX(IncomeStatement[],MATCH(_xlfn.NUMBERVALUE(I$24),IncomeStatement[Year],0),MATCH($C25,IncomeStatement[#Headers],0)),0))</calculatedColumnFormula>
    </tableColumn>
    <tableColumn id="8" xr3:uid="{E6A69A3C-75CE-4529-8FD8-D1632720AED6}" name="2015" dataDxfId="5" dataCellStyle="Comma">
      <calculatedColumnFormula>+_xlfn.IFNA(INDEX(Balance_Sheet[],MATCH(_xlfn.NUMBERVALUE(J$24),Balance_Sheet[Year],0),MATCH($C25,Balance_Sheet[#Headers],0)),_xlfn.IFNA(INDEX(IncomeStatement[],MATCH(_xlfn.NUMBERVALUE(J$24),IncomeStatement[Year],0),MATCH($C25,IncomeStatement[#Headers],0)),0))</calculatedColumnFormula>
    </tableColumn>
    <tableColumn id="9" xr3:uid="{C916736F-F3A3-4434-8DCD-5E5516908724}" name="2016" dataDxfId="4" dataCellStyle="Comma">
      <calculatedColumnFormula>+_xlfn.IFNA(INDEX(Balance_Sheet[],MATCH(_xlfn.NUMBERVALUE(K$24),Balance_Sheet[Year],0),MATCH($C25,Balance_Sheet[#Headers],0)),_xlfn.IFNA(INDEX(IncomeStatement[],MATCH(_xlfn.NUMBERVALUE(K$24),IncomeStatement[Year],0),MATCH($C25,IncomeStatement[#Headers],0)),0))</calculatedColumnFormula>
    </tableColumn>
    <tableColumn id="10" xr3:uid="{F403F495-B2F2-4213-BE01-98ABEDEB656F}" name="2017" dataDxfId="3" dataCellStyle="Comma">
      <calculatedColumnFormula>+_xlfn.IFNA(INDEX(Balance_Sheet[],MATCH(_xlfn.NUMBERVALUE(L$24),Balance_Sheet[Year],0),MATCH($C25,Balance_Sheet[#Headers],0)),_xlfn.IFNA(INDEX(IncomeStatement[],MATCH(_xlfn.NUMBERVALUE(L$24),IncomeStatement[Year],0),MATCH($C25,IncomeStatement[#Headers],0)),0))</calculatedColumnFormula>
    </tableColumn>
    <tableColumn id="11" xr3:uid="{77F754BE-D1F0-4A7F-A7A1-4F6A2ED44F5C}" name="2018" dataDxfId="2" dataCellStyle="Comma">
      <calculatedColumnFormula>+_xlfn.IFNA(INDEX(Balance_Sheet[],MATCH(_xlfn.NUMBERVALUE(M$24),Balance_Sheet[Year],0),MATCH($C25,Balance_Sheet[#Headers],0)),_xlfn.IFNA(INDEX(IncomeStatement[],MATCH(_xlfn.NUMBERVALUE(M$24),IncomeStatement[Year],0),MATCH($C25,IncomeStatement[#Headers],0)),0))</calculatedColumnFormula>
    </tableColumn>
    <tableColumn id="12" xr3:uid="{1CD2D70E-4771-4CC6-A0FD-BBD06FD7A720}" name="2019" dataDxfId="1" dataCellStyle="Comma">
      <calculatedColumnFormula>+_xlfn.IFNA(INDEX(Balance_Sheet[],MATCH(_xlfn.NUMBERVALUE(N$24),Balance_Sheet[Year],0),MATCH($C25,Balance_Sheet[#Headers],0)),_xlfn.IFNA(INDEX(IncomeStatement[],MATCH(_xlfn.NUMBERVALUE(N$24),IncomeStatement[Year],0),MATCH($C25,IncomeStatement[#Headers],0)),0))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EDBB00-B091-4693-AF28-2591B21D498E}" name="infoTable" displayName="infoTable" ref="A1:F966" tableType="queryTable" totalsRowShown="0">
  <autoFilter ref="A1:F966" xr:uid="{7D800B6E-59F6-4D5D-B42C-E1884CC26EAB}"/>
  <sortState ref="A2:E966">
    <sortCondition descending="1" ref="D1:D966"/>
  </sortState>
  <tableColumns count="6">
    <tableColumn id="6" xr3:uid="{80FBC0D5-AF3D-451B-88C0-459A22C88E11}" uniqueName="6" name="nameOfIssuer" queryTableFieldId="1" dataDxfId="265"/>
    <tableColumn id="2" xr3:uid="{344200B2-F676-47B9-8BE1-B2F4CEA13DCE}" uniqueName="2" name="titleOfClass" queryTableFieldId="2" dataDxfId="264"/>
    <tableColumn id="3" xr3:uid="{A61F3CF4-CA54-4461-A035-A05D08F57279}" uniqueName="3" name="cusip" queryTableFieldId="3" dataDxfId="263"/>
    <tableColumn id="4" xr3:uid="{72D8C125-F234-4DBD-BA1F-D4862BD36522}" uniqueName="4" name="value" queryTableFieldId="4"/>
    <tableColumn id="5" xr3:uid="{89C26331-5D52-4BA1-AD66-94419699EEBA}" uniqueName="5" name="investmentDiscretion" queryTableFieldId="5" dataDxfId="262"/>
    <tableColumn id="7" xr3:uid="{700F5D79-388A-4135-9559-BE4DB93AD275}" uniqueName="7" name="Column1" queryTableFieldId="6" dataDxfId="261" dataCellStyle="Percent">
      <calculatedColumnFormula>+infoTable[[#This Row],[value]]/SUM(infoTable[value])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80469B-617C-4565-B30A-2BCCC057A989}" name="Balance_Sheet" displayName="Balance_Sheet" ref="A2:DE8" tableType="queryTable" totalsRowShown="0">
  <autoFilter ref="A2:DE8" xr:uid="{10530539-9271-4AA9-BD93-921497E713F4}"/>
  <sortState ref="A3:DE8">
    <sortCondition ref="A2:A8"/>
  </sortState>
  <tableColumns count="109">
    <tableColumn id="96" xr3:uid="{6420C2FA-8085-400D-BE4F-DEA6129FDB68}" uniqueName="96" name="Year" queryTableFieldId="95" dataDxfId="260">
      <calculatedColumnFormula>_xlfn.NUMBERVALUE(MID(Balance_Sheet[[#This Row],[Table.Attribute:contextRef]],3,4))</calculatedColumnFormula>
    </tableColumn>
    <tableColumn id="95" xr3:uid="{298AA2AC-FCF7-4EB0-9038-98C26B988FEF}" uniqueName="95" name="Table.Attribute:contextRef" queryTableFieldId="1"/>
    <tableColumn id="2" xr3:uid="{EE9E704E-1201-4DC0-941E-7B06D12F2846}" uniqueName="2" name="AccountsPayableCurrent" queryTableFieldId="2" dataDxfId="259"/>
    <tableColumn id="3" xr3:uid="{2F4A0F7D-D218-4EA3-AA94-295615389855}" uniqueName="3" name="AccrualForTaxesOtherThanIncomeTaxesCurrent" queryTableFieldId="3" dataDxfId="258"/>
    <tableColumn id="4" xr3:uid="{DE6A3A51-DDCA-42E4-BBDF-124A70287B60}" uniqueName="4" name="AccruedIncomeTaxesCurrent" queryTableFieldId="4" dataDxfId="257"/>
    <tableColumn id="5" xr3:uid="{EF7E2D5B-0A49-42B8-B08B-5DF04BAFAC0C}" uniqueName="5" name="AccruedLiabilitiesCurrent" queryTableFieldId="5" dataDxfId="256"/>
    <tableColumn id="6" xr3:uid="{F878F274-D8F0-4AE4-93CE-7058B330C754}" uniqueName="6" name="AccumulatedDepreciationDepletionAndAmortizationPropertyPlantAndEquipment" queryTableFieldId="6" dataDxfId="255"/>
    <tableColumn id="7" xr3:uid="{F0D1A784-771E-47EA-83D4-6B1A800B6CF1}" uniqueName="7" name="AccumulatedOtherComprehensiveIncomeLossNetOfTax" queryTableFieldId="7" dataDxfId="254"/>
    <tableColumn id="8" xr3:uid="{534DFED7-4456-4956-8B1C-CAB626106D69}" uniqueName="8" name="AdditionalPaidInCapitalCommonStock" queryTableFieldId="8" dataDxfId="253"/>
    <tableColumn id="9" xr3:uid="{CF27D2FE-2044-403F-A81F-EB57A5946784}" uniqueName="9" name="AllowanceForDoubtfulAccountsReceivableCurrent" queryTableFieldId="9" dataDxfId="252"/>
    <tableColumn id="10" xr3:uid="{5B97CCE9-918B-46DA-9A45-847FECFDF111}" uniqueName="10" name="Assets" queryTableFieldId="10" dataDxfId="251"/>
    <tableColumn id="11" xr3:uid="{B7A46C88-E7D3-4218-BE5D-4299F6790DD3}" uniqueName="11" name="AssetsCurrent" queryTableFieldId="11" dataDxfId="250"/>
    <tableColumn id="12" xr3:uid="{19A61419-8805-452D-A4B7-E4B8DCAD7112}" uniqueName="12" name="AssetsNoncurrent" queryTableFieldId="12" dataDxfId="249"/>
    <tableColumn id="13" xr3:uid="{6648EF6E-20CC-4F9F-8D09-1E1B3A50BFA9}" uniqueName="13" name="AssetsOfDisposalGroupIncludingDiscontinuedOperationCurrent" queryTableFieldId="13" dataDxfId="248"/>
    <tableColumn id="14" xr3:uid="{2D17D502-4895-49AA-BED7-C5CD833FD4A9}" uniqueName="14" name="CashAndCashEquivalentsAtCarryingValue" queryTableFieldId="14" dataDxfId="247"/>
    <tableColumn id="15" xr3:uid="{24CFD901-F01E-449D-9CE6-316CF7046255}" uniqueName="15" name="CashCashEquivalentsRestrictedCashAndRestrictedCashEquivalents" queryTableFieldId="15" dataDxfId="246"/>
    <tableColumn id="16" xr3:uid="{8C2B7823-6F62-4581-B8AE-7AE2A7BCC1A9}" uniqueName="16" name="CommonStockParOrStatedValuePerShare" queryTableFieldId="16" dataDxfId="245"/>
    <tableColumn id="17" xr3:uid="{BBCAD8E1-AE69-4C3B-8C51-07263847E298}" uniqueName="17" name="CommonStockSharesAuthorized" queryTableFieldId="17" dataDxfId="244"/>
    <tableColumn id="18" xr3:uid="{AAE12A66-E5DC-4825-A15E-75FD2F82527C}" uniqueName="18" name="CommonStockSharesIssued" queryTableFieldId="18" dataDxfId="243"/>
    <tableColumn id="19" xr3:uid="{01DD99F6-CFD0-4CAC-B332-FA67AF590177}" uniqueName="19" name="CommonStockSharesOutstanding" queryTableFieldId="19" dataDxfId="242"/>
    <tableColumn id="20" xr3:uid="{C70E025F-2550-467E-B4AD-43BC38ADC75F}" uniqueName="20" name="CommonStockValue" queryTableFieldId="20" dataDxfId="241"/>
    <tableColumn id="21" xr3:uid="{412521DC-4C7C-47A5-A642-CDA95E6C1D85}" uniqueName="21" name="ContractWithCustomerLiability" queryTableFieldId="21" dataDxfId="240"/>
    <tableColumn id="22" xr3:uid="{618BDF96-BA7F-4AA5-9EAB-262989B19720}" uniqueName="22" name="ContractWithCustomerLiabilityCurrent" queryTableFieldId="22" dataDxfId="239"/>
    <tableColumn id="23" xr3:uid="{476F5130-418A-46FB-9227-F5BAA3942A94}" uniqueName="23" name="CreditCardReceivables" queryTableFieldId="23" dataDxfId="238"/>
    <tableColumn id="24" xr3:uid="{A161E22F-5BE8-41D7-965C-947827189871}" uniqueName="24" name="DeferredRevenueCurrent" queryTableFieldId="24" dataDxfId="237"/>
    <tableColumn id="25" xr3:uid="{E8BC63BF-6C3E-45B0-93D1-D135FD0C67A2}" uniqueName="25" name="DeferredTaxAssetsDeferredIncome" queryTableFieldId="25" dataDxfId="236"/>
    <tableColumn id="26" xr3:uid="{B9C1C169-FEEF-43D7-8B7A-FB39EB4158D8}" uniqueName="26" name="DeferredTaxAssetsGoodwillAndIntangibleAssets" queryTableFieldId="26" dataDxfId="235"/>
    <tableColumn id="27" xr3:uid="{7CC7EDD2-307F-44A4-B8A1-F84D8FE63516}" uniqueName="27" name="DeferredTaxAssetsGross" queryTableFieldId="27" dataDxfId="234"/>
    <tableColumn id="28" xr3:uid="{7C15C4C1-4CCC-4866-9363-AACFA09C4919}" uniqueName="28" name="DeferredTaxAssetsInventory" queryTableFieldId="28" dataDxfId="233"/>
    <tableColumn id="29" xr3:uid="{6C2E10E8-241F-4D49-8966-C2564B6B3602}" uniqueName="29" name="DeferredTaxAssetsLiabilitiesNet" queryTableFieldId="29" dataDxfId="232"/>
    <tableColumn id="30" xr3:uid="{9C86EFEF-7E9A-4451-849C-DE808F94FE9E}" uniqueName="30" name="DeferredTaxAssetsLiabilitiesNetNoncurrent" queryTableFieldId="30" dataDxfId="231"/>
    <tableColumn id="31" xr3:uid="{AD3621B3-57E3-4A78-8272-AC7DCF07A1C3}" uniqueName="31" name="DeferredTaxAssetsNet" queryTableFieldId="31" dataDxfId="230"/>
    <tableColumn id="32" xr3:uid="{A3319E4F-2FE9-4731-9B78-378ADA3FED5D}" uniqueName="32" name="DeferredTaxAssetsOperatingLossCarryforwards" queryTableFieldId="32" dataDxfId="229"/>
    <tableColumn id="33" xr3:uid="{D16585CE-5694-44B3-8F3B-25BF1CADDA84}" uniqueName="33" name="DeferredTaxAssetsOther" queryTableFieldId="33" dataDxfId="228"/>
    <tableColumn id="34" xr3:uid="{2AAB02D4-B20A-4836-A293-469AD607F750}" uniqueName="34" name="DeferredTaxAssetsPropertyPlantAndEquipment" queryTableFieldId="34" dataDxfId="227"/>
    <tableColumn id="35" xr3:uid="{2B286441-CABE-47F7-85E7-14A24AD04F24}" uniqueName="35" name="DeferredTaxAssetsTaxCreditCarryforwardsForeign" queryTableFieldId="35" dataDxfId="226"/>
    <tableColumn id="36" xr3:uid="{8901D004-591A-4096-8BB6-1F3F62B4B247}" uniqueName="36" name="DeferredTaxAssetsTaxDeferredExpenseCompensationAndBenefitsEmployeeCompensation" queryTableFieldId="36" dataDxfId="225"/>
    <tableColumn id="37" xr3:uid="{01539FBA-DFC3-4F8B-9A0F-DCD672E41172}" uniqueName="37" name="DeferredTaxAssetsTaxDeferredExpenseCompensationAndBenefitsShareBasedCompensationCost" queryTableFieldId="37" dataDxfId="224"/>
    <tableColumn id="38" xr3:uid="{ADAC87E6-8063-4A92-9BEB-F1A0FA39BF6A}" uniqueName="38" name="DeferredTaxAssetsTaxDeferredExpenseReservesAndAccrualsDeferredRent" queryTableFieldId="38" dataDxfId="223"/>
    <tableColumn id="39" xr3:uid="{302AD050-B79B-4EE3-BC2B-DE48ED9264B9}" uniqueName="39" name="DeferredTaxAssetsValuationAllowance" queryTableFieldId="39" dataDxfId="222"/>
    <tableColumn id="40" xr3:uid="{2BC6D1D3-D4F4-4F4B-BED6-51A46A1B52FE}" uniqueName="40" name="DeferredTaxLiabilities" queryTableFieldId="40" dataDxfId="221"/>
    <tableColumn id="41" xr3:uid="{97A9B452-AF0D-49DE-BDFE-710A7D9198C3}" uniqueName="41" name="DeferredTaxLiabilitiesGoodwillAndIntangibleAssetsGoodwill" queryTableFieldId="41" dataDxfId="220"/>
    <tableColumn id="42" xr3:uid="{8CBA9553-E0C1-43B8-8336-C3C644FBFD42}" uniqueName="42" name="DeferredTaxLiabilitiesNoncurrent" queryTableFieldId="42" dataDxfId="219"/>
    <tableColumn id="43" xr3:uid="{7792822B-F364-49AD-BB58-8A67BF903CE7}" uniqueName="43" name="DeferredTaxLiabilitiesOther" queryTableFieldId="43" dataDxfId="218"/>
    <tableColumn id="44" xr3:uid="{2064E11E-6BB3-493E-80B1-EE8A09F99D53}" uniqueName="44" name="DeferredTaxLiabilitiesPrepaidExpenses" queryTableFieldId="44" dataDxfId="217"/>
    <tableColumn id="45" xr3:uid="{04548CAC-305C-4992-A0D5-69E952718CC2}" uniqueName="45" name="EmployeeRelatedLiabilitiesCurrent" queryTableFieldId="45" dataDxfId="216"/>
    <tableColumn id="46" xr3:uid="{6D5053E0-7B0A-49AA-B74E-BBC36B206ACD}" uniqueName="46" name="FiniteLivedIntangibleAssetsAccumulatedAmortization" queryTableFieldId="46" dataDxfId="215"/>
    <tableColumn id="47" xr3:uid="{4240722F-2E74-4097-841B-1A4FDED24231}" uniqueName="47" name="FixturesAndEquipmentGross" queryTableFieldId="47" dataDxfId="214"/>
    <tableColumn id="48" xr3:uid="{9C13582B-6D93-4B2D-9F6E-A82BE38D4D5C}" uniqueName="48" name="Goodwill" queryTableFieldId="48" dataDxfId="213"/>
    <tableColumn id="49" xr3:uid="{22B1E2D8-CBB5-4EC7-9857-0376FEC6618D}" uniqueName="49" name="GoodwillImpairedAccumulatedImpairmentLoss" queryTableFieldId="49" dataDxfId="212"/>
    <tableColumn id="50" xr3:uid="{9EE87AD8-69E3-455E-BC54-5E86F739E633}" uniqueName="50" name="IntangibleAssetsNetExcludingGoodwill" queryTableFieldId="50" dataDxfId="211"/>
    <tableColumn id="51" xr3:uid="{31944870-C3FE-4A74-9658-485D3ABECD3E}" uniqueName="51" name="InventoryNet" queryTableFieldId="51" dataDxfId="210"/>
    <tableColumn id="52" xr3:uid="{33F84600-ECA5-4D46-A83A-9B6F189160F0}" uniqueName="52" name="InventoryValuationReserves" queryTableFieldId="52" dataDxfId="209"/>
    <tableColumn id="53" xr3:uid="{774F7C27-8C30-44CB-BDE8-18F9C75AD5DA}" uniqueName="53" name="Land" queryTableFieldId="53" dataDxfId="208"/>
    <tableColumn id="54" xr3:uid="{E0A70881-A70A-4210-8928-57FE6D7CC7A2}" uniqueName="54" name="LettersOfCreditOutstandingAmount" queryTableFieldId="54" dataDxfId="207"/>
    <tableColumn id="55" xr3:uid="{D9F7BC9D-F830-4698-B7A5-713044C18724}" uniqueName="55" name="Liabilities" queryTableFieldId="55" dataDxfId="206"/>
    <tableColumn id="56" xr3:uid="{62C95408-35F3-450D-B093-712EC8973675}" uniqueName="56" name="LiabilitiesAndStockholdersEquity" queryTableFieldId="56" dataDxfId="205"/>
    <tableColumn id="57" xr3:uid="{F4E5DFF4-A8E0-4025-B138-3E4799B1C6F4}" uniqueName="57" name="LiabilitiesCurrent" queryTableFieldId="57" dataDxfId="204"/>
    <tableColumn id="58" xr3:uid="{267A9A45-AB0B-4163-85CE-1458F648F0D4}" uniqueName="58" name="LiabilitiesNoncurrent" queryTableFieldId="58" dataDxfId="203"/>
    <tableColumn id="59" xr3:uid="{6B28DEAB-6F13-4435-A070-B24C03F03C4A}" uniqueName="59" name="LiabilitiesOfDisposalGroupIncludingDiscontinuedOperationCurrent" queryTableFieldId="59" dataDxfId="202"/>
    <tableColumn id="60" xr3:uid="{8961635E-0B7E-4BB9-8745-9440FD362617}" uniqueName="60" name="LineOfCreditFacilityFairValueOfAmountOutstanding" queryTableFieldId="60" dataDxfId="201"/>
    <tableColumn id="61" xr3:uid="{3A2D4AE6-F865-4642-ACDB-D15686AEDE9E}" uniqueName="61" name="LineOfCreditFacilityRemainingBorrowingCapacity" queryTableFieldId="61" dataDxfId="200"/>
    <tableColumn id="62" xr3:uid="{40CFD3C2-211E-4F03-91FB-36A428903356}" uniqueName="62" name="LongTermDebt" queryTableFieldId="62" dataDxfId="199"/>
    <tableColumn id="63" xr3:uid="{3B6A57FA-FE89-44BF-AA5B-4B8C28BC4910}" uniqueName="63" name="LongTermDebtCurrent" queryTableFieldId="63" dataDxfId="198"/>
    <tableColumn id="64" xr3:uid="{CD2BC99D-F076-49FB-B825-1D4448F50A23}" uniqueName="64" name="LongTermDebtNoncurrent" queryTableFieldId="64" dataDxfId="197"/>
    <tableColumn id="65" xr3:uid="{BE60AC5C-F848-4C0F-AC77-69C3B237E7FD}" uniqueName="65" name="LongTermNotesPayable" queryTableFieldId="65" dataDxfId="196"/>
    <tableColumn id="66" xr3:uid="{9AAF3224-D341-4801-9D3F-9B292449ACCA}" uniqueName="66" name="NumberOfStores" queryTableFieldId="66" dataDxfId="195"/>
    <tableColumn id="67" xr3:uid="{C23C058C-A7D1-478F-AB3B-14F088A39EF6}" uniqueName="67" name="OperatingLeasesFutureMinimumPaymentsDue" queryTableFieldId="67" dataDxfId="194"/>
    <tableColumn id="68" xr3:uid="{37D653BB-1918-419E-BFAF-95ECF15D67D2}" uniqueName="68" name="OperatingLeasesFutureMinimumPaymentsDueCurrent" queryTableFieldId="68" dataDxfId="193"/>
    <tableColumn id="69" xr3:uid="{92418B1A-3004-48DA-A4B6-11635E4D7B8F}" uniqueName="69" name="OperatingLeasesFutureMinimumPaymentsDueInFiveYears" queryTableFieldId="69" dataDxfId="192"/>
    <tableColumn id="70" xr3:uid="{767F510C-10AF-41BE-ACB6-0789759C7C44}" uniqueName="70" name="OperatingLeasesFutureMinimumPaymentsDueInFourYears" queryTableFieldId="70" dataDxfId="191"/>
    <tableColumn id="71" xr3:uid="{F939A9F4-2AE2-4407-A408-2AA4C5768DD9}" uniqueName="71" name="OperatingLeasesFutureMinimumPaymentsDueInThreeYears" queryTableFieldId="71" dataDxfId="190"/>
    <tableColumn id="72" xr3:uid="{5574D304-D773-48B8-B49B-4F11D47A3B3D}" uniqueName="72" name="OperatingLeasesFutureMinimumPaymentsDueInTwoYears" queryTableFieldId="72" dataDxfId="189"/>
    <tableColumn id="73" xr3:uid="{650BFC61-2A90-4DAD-8567-8EF573AE45A1}" uniqueName="73" name="OperatingLeasesFutureMinimumPaymentsDueThereafter" queryTableFieldId="73" dataDxfId="188"/>
    <tableColumn id="74" xr3:uid="{9A2B3A80-6DEA-4983-8482-75637D26FCCC}" uniqueName="74" name="OtherAccruedLiabilitiesCurrent" queryTableFieldId="74" dataDxfId="187"/>
    <tableColumn id="75" xr3:uid="{64CF853F-D580-41E6-8B12-F04E517235C2}" uniqueName="75" name="OtherAssetsNoncurrent" queryTableFieldId="75" dataDxfId="186"/>
    <tableColumn id="76" xr3:uid="{1164DB0A-F3DD-4C01-9F2D-C4EC499FA51A}" uniqueName="76" name="OtherLiabilitiesNoncurrent" queryTableFieldId="76" dataDxfId="185"/>
    <tableColumn id="77" xr3:uid="{615BD9D0-8D3E-48D6-A866-7EC459265002}" uniqueName="77" name="PrepaidExpenseCurrent" queryTableFieldId="77" dataDxfId="184"/>
    <tableColumn id="78" xr3:uid="{18B02C25-A92D-4D92-9520-050401C24969}" uniqueName="78" name="PropertyPlantAndEquipmentGross" queryTableFieldId="78" dataDxfId="183"/>
    <tableColumn id="79" xr3:uid="{E7C8A0BC-2BC4-4D35-8BA3-04F8F1F7FFBC}" uniqueName="79" name="PropertyPlantAndEquipmentNet" queryTableFieldId="79" dataDxfId="182"/>
    <tableColumn id="80" xr3:uid="{B115A04F-8347-4F24-AF37-EE5EA38ACF11}" uniqueName="80" name="ReceivablesNetCurrent" queryTableFieldId="80" dataDxfId="181"/>
    <tableColumn id="81" xr3:uid="{6476F75B-CA03-447D-B7B4-4120820512D2}" uniqueName="81" name="RestrictedCashAndCashEquivalents" queryTableFieldId="81" dataDxfId="180"/>
    <tableColumn id="82" xr3:uid="{D22A77BC-6F92-4232-A79C-BE2031B6213F}" uniqueName="82" name="RestrictedCashAndCashEquivalentsAtCarryingValue" queryTableFieldId="82" dataDxfId="179"/>
    <tableColumn id="83" xr3:uid="{3586B444-9782-4538-830D-02C0EEB04994}" uniqueName="83" name="RestrictedCashNoncurrent" queryTableFieldId="83" dataDxfId="178"/>
    <tableColumn id="84" xr3:uid="{7AB75705-AC42-4879-B689-DCE1A0A685B2}" uniqueName="84" name="RetainedEarningsAccumulatedDeficit" queryTableFieldId="84" dataDxfId="177"/>
    <tableColumn id="85" xr3:uid="{C0BDAE8E-C7F8-4139-A5C1-1BC0F5AF1209}" uniqueName="85" name="ShareBasedCompensationArrangementByShareBasedPaymentAwardOptionsOutstandingIntrinsicValue" queryTableFieldId="85" dataDxfId="176"/>
    <tableColumn id="86" xr3:uid="{5B155DB1-CE99-427A-92CE-6C6701C060A1}" uniqueName="86" name="ShareBasedCompensationArrangementByShareBasedPaymentAwardOptionsOutstandingNumber" queryTableFieldId="86" dataDxfId="175"/>
    <tableColumn id="87" xr3:uid="{4EEC4395-B4C7-4926-8A3E-DB24DA9095BA}" uniqueName="87" name="ShareBasedCompensationArrangementByShareBasedPaymentAwardOptionsOutstandingWeightedAverageExercisePrice" queryTableFieldId="87" dataDxfId="174"/>
    <tableColumn id="88" xr3:uid="{84402C2C-5550-459A-9EFB-C80980C97542}" uniqueName="88" name="StockRepurchaseProgramRemainingAuthorizedRepurchaseAmount1" queryTableFieldId="88" dataDxfId="173"/>
    <tableColumn id="89" xr3:uid="{869A2803-F4E1-4190-B6C4-49BD052E2801}" uniqueName="89" name="StockholdersEquityIncludingPortionAttributableToNoncontrollingInterest" queryTableFieldId="89" dataDxfId="172"/>
    <tableColumn id="90" xr3:uid="{10BA8A65-05D0-40D2-BCEF-6D325FAB31B9}" uniqueName="90" name="TaxCreditCarryforwardAmount" queryTableFieldId="90" dataDxfId="171"/>
    <tableColumn id="91" xr3:uid="{34EC9E29-658C-4BBD-BF53-0660B188D0B4}" uniqueName="91" name="UndistributedEarningsOfForeignSubsidiaries" queryTableFieldId="91" dataDxfId="170"/>
    <tableColumn id="92" xr3:uid="{63E4E4ED-5830-4BE7-B333-E1572ED0FC2D}" uniqueName="92" name="UnrecognizedTaxBenefits" queryTableFieldId="92" dataDxfId="169"/>
    <tableColumn id="93" xr3:uid="{BB0108DB-4561-4C05-B027-47F0626E88BC}" uniqueName="93" name="UnrecognizedTaxBenefitsIncomeTaxPenaltiesAndInterestAccrued" queryTableFieldId="93" dataDxfId="168"/>
    <tableColumn id="94" xr3:uid="{596312CD-E24C-4D53-AA8B-8BD80BFD4EA4}" uniqueName="94" name="UnrecognizedTaxBenefitsThatWouldImpactEffectiveTaxRate" queryTableFieldId="94" dataDxfId="167"/>
    <tableColumn id="97" xr3:uid="{F97356E7-8194-4872-93A4-5AF3BCB1DB55}" uniqueName="97" name="ClassOfWarrantOrRightNumberOfSecuritiesCalledByWarrantsOrRights" queryTableFieldId="96" dataDxfId="166"/>
    <tableColumn id="98" xr3:uid="{1F0B927E-8D82-4DDA-B3B3-A6602E6F7247}" uniqueName="98" name="DeferredTaxAssetsLiabilitiesNetCurrent" queryTableFieldId="97" dataDxfId="165"/>
    <tableColumn id="99" xr3:uid="{D03A7B15-7347-4667-9F09-74EE5D79F289}" uniqueName="99" name="DeferredTaxLiabilitiesGoodwillAndIntangibleAssetsIntangibleAssets" queryTableFieldId="98" dataDxfId="164"/>
    <tableColumn id="100" xr3:uid="{EFCCF12D-B4EA-4730-ACB1-89225022CB4B}" uniqueName="100" name="DeferredTaxLiabilitiesPropertyPlantAndEquipment" queryTableFieldId="99" dataDxfId="163"/>
    <tableColumn id="101" xr3:uid="{D0797E8E-DD09-45EB-8B59-B263A59F75F0}" uniqueName="101" name="NotesPayableCurrent" queryTableFieldId="100" dataDxfId="162"/>
    <tableColumn id="102" xr3:uid="{E1992655-8CF4-426C-8FAB-9F3D09F004A8}" uniqueName="102" name="OtherReceivablesGrossCurrent" queryTableFieldId="101" dataDxfId="161"/>
    <tableColumn id="103" xr3:uid="{377BF7E5-9B12-465A-B06D-E8465AFDF0C9}" uniqueName="103" name="PreferredStockValue" queryTableFieldId="102" dataDxfId="160"/>
    <tableColumn id="104" xr3:uid="{CC377EF9-B074-4E52-A322-55B7D8303FD2}" uniqueName="104" name="ShareBasedCompensationSharesAuthorizedUnderStockOptionPlansExercisePriceRangeNumberOfExercisableOptions" queryTableFieldId="103" dataDxfId="159"/>
    <tableColumn id="105" xr3:uid="{815ED7B3-7A3D-4E4E-88CA-F390AB384881}" uniqueName="105" name="ShareBasedCompensationSharesAuthorizedUnderStockOptionPlansExercisePriceRangeNumberOfOutstandingOptions" queryTableFieldId="104" dataDxfId="158"/>
    <tableColumn id="106" xr3:uid="{672E39CB-9424-4EBD-A9E5-902160111CEE}" uniqueName="106" name="SharebasedCompensationArrangementBySharebasedPaymentAwardOptionsExercisableIntrinsicValue1" queryTableFieldId="105" dataDxfId="157"/>
    <tableColumn id="107" xr3:uid="{545B502D-734A-476F-9091-8833936E9D7C}" uniqueName="107" name="SharebasedCompensationSharesAuthorizedUnderStockOptionPlansExercisePriceRangeExercisableOptionsWeightedAverageExercisePrice1" queryTableFieldId="106" dataDxfId="156"/>
    <tableColumn id="108" xr3:uid="{B6544767-F928-4580-ABC7-BA92C5CC0C42}" uniqueName="108" name="SharebasedCompensationSharesAuthorizedUnderStockOptionPlansExercisePriceRangeOutstandingOptionsWeightedAverageExercisePriceBeginningBalance1" queryTableFieldId="107" dataDxfId="155"/>
    <tableColumn id="109" xr3:uid="{FA52017B-DD5D-404D-BA0D-9495BDD343EB}" uniqueName="109" name="StockRepurchaseProgramAuthorizedAmount1" queryTableFieldId="108" dataDxfId="154"/>
    <tableColumn id="110" xr3:uid="{17695AE0-9A78-4162-AEF9-52DD9A9D85D2}" uniqueName="110" name="ValuationAllowancesAndReservesBalance" queryTableFieldId="109" dataDxfId="15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9F4A36-28E6-4715-91F2-A0F0167FFE76}" name="IncomeStatement" displayName="IncomeStatement" ref="A2:EJ8" tableType="queryTable" totalsRowShown="0">
  <autoFilter ref="A2:EJ8" xr:uid="{757786CF-A3C6-41ED-9CE5-4E531DFA45CD}"/>
  <sortState ref="A3:EJ8">
    <sortCondition ref="A2:A8"/>
  </sortState>
  <tableColumns count="140">
    <tableColumn id="141" xr3:uid="{8F9374C2-030A-4804-A5C2-0ED61DFE6F41}" uniqueName="141" name="Year" queryTableFieldId="140" dataDxfId="152">
      <calculatedColumnFormula>_xlfn.NUMBERVALUE(MID(IncomeStatement[[#This Row],[Table.Attribute:contextRef]],3,4))</calculatedColumnFormula>
    </tableColumn>
    <tableColumn id="140" xr3:uid="{6E84F0C8-E8E6-4EF1-947B-4D110D983389}" uniqueName="140" name="Table.Attribute:contextRef" queryTableFieldId="1"/>
    <tableColumn id="2" xr3:uid="{8957CE29-7735-4ECF-A9D7-246E38AD3ED7}" uniqueName="2" name="AdjustmentToAdditionalPaidInCapitalIncomeTaxEffectFromShareBasedCompensationNet" queryTableFieldId="2" dataDxfId="151"/>
    <tableColumn id="3" xr3:uid="{999170D9-5DD9-4B91-8C97-C31FDF1C1685}" uniqueName="3" name="AdjustmentsToAdditionalPaidInCapitalSharebasedCompensationRequisiteServicePeriodRecognitionValue" queryTableFieldId="3" dataDxfId="150"/>
    <tableColumn id="4" xr3:uid="{35C8C711-24BB-4B93-9A69-10B9B94AB46C}" uniqueName="4" name="AdvertisingExpense" queryTableFieldId="4" dataDxfId="149"/>
    <tableColumn id="5" xr3:uid="{4DBC11C7-EE9B-45D3-95C3-7E1D22ED8A33}" uniqueName="5" name="AmortizationOfIntangibleAssets" queryTableFieldId="5" dataDxfId="148"/>
    <tableColumn id="6" xr3:uid="{9C05EB06-9DD2-4AED-8FE9-FFF7274B7A5B}" uniqueName="6" name="AssetImpairmentCharges" queryTableFieldId="6" dataDxfId="147"/>
    <tableColumn id="7" xr3:uid="{AB19E8B5-B6F9-43A4-B88A-0831CD9E8726}" uniqueName="7" name="CashAndCashEquivalentsPeriodIncreaseDecrease" queryTableFieldId="7" dataDxfId="146"/>
    <tableColumn id="8" xr3:uid="{71D48A60-C33B-4E17-95A4-475E2B2F63FD}" uniqueName="8" name="CommonStockDividendsPerShareDeclared" queryTableFieldId="8" dataDxfId="145"/>
    <tableColumn id="9" xr3:uid="{E501A2BB-A889-4473-93F0-C4F89C18D453}" uniqueName="9" name="ComprehensiveIncomeNetOfTax" queryTableFieldId="9" dataDxfId="144"/>
    <tableColumn id="10" xr3:uid="{A863D135-3431-46BD-9D33-16AA58544B5C}" uniqueName="10" name="ContractWithCustomerLiabilityCumulativeCatchUpAdjustmentToRevenueChangeInMeasureOfProgress" queryTableFieldId="10" dataDxfId="143"/>
    <tableColumn id="11" xr3:uid="{AE8FDF3F-16D4-4094-820C-DD654531015E}" uniqueName="11" name="CostOfGoodsSold" queryTableFieldId="11" dataDxfId="142"/>
    <tableColumn id="12" xr3:uid="{C9174DF1-1E16-409E-A0E5-A0058E6C7941}" uniqueName="12" name="CumulativeEffectOnRetainedEarningsNetOfTax1" queryTableFieldId="12" dataDxfId="141"/>
    <tableColumn id="13" xr3:uid="{428C0DF1-A385-4B07-BB22-0F9D7EFB5199}" uniqueName="13" name="CurrentFederalTaxExpenseBenefit" queryTableFieldId="13" dataDxfId="140"/>
    <tableColumn id="14" xr3:uid="{87CA570E-4DEB-4D80-82FF-A6D5FADD58C3}" uniqueName="14" name="CurrentForeignTaxExpenseBenefit" queryTableFieldId="14" dataDxfId="139"/>
    <tableColumn id="15" xr3:uid="{8D8585B7-2709-4694-8DB5-AAF254AF69D3}" uniqueName="15" name="CurrentIncomeTaxExpenseBenefit" queryTableFieldId="15" dataDxfId="138"/>
    <tableColumn id="16" xr3:uid="{9FB20BDC-865D-4E61-A23D-362DB235E343}" uniqueName="16" name="CurrentStateAndLocalTaxExpenseBenefit" queryTableFieldId="16" dataDxfId="137"/>
    <tableColumn id="17" xr3:uid="{A571E91E-6D2A-49FF-8DDB-E5987A95F954}" uniqueName="17" name="DeferredFederalIncomeTaxExpenseBenefit" queryTableFieldId="17" dataDxfId="136"/>
    <tableColumn id="18" xr3:uid="{FE22485D-237E-482E-A9FE-4938B080D925}" uniqueName="18" name="DeferredForeignIncomeTaxExpenseBenefit" queryTableFieldId="18" dataDxfId="135"/>
    <tableColumn id="19" xr3:uid="{375A5B70-6CEE-4BC5-8C74-36824D8FA9A0}" uniqueName="19" name="DeferredIncomeTaxExpenseBenefit" queryTableFieldId="19" dataDxfId="134"/>
    <tableColumn id="20" xr3:uid="{7E32977E-B5CD-4C04-9160-CD039446EF9E}" uniqueName="20" name="DeferredStateAndLocalIncomeTaxExpenseBenefit" queryTableFieldId="20" dataDxfId="133"/>
    <tableColumn id="21" xr3:uid="{1E0DEAF3-CE4F-479C-A7F6-265C6E74C602}" uniqueName="21" name="DefinedBenefitPlanContributionsByEmployer" queryTableFieldId="21" dataDxfId="132"/>
    <tableColumn id="22" xr3:uid="{D499AAD7-4727-4C52-8007-3D54B94117F0}" uniqueName="22" name="DefinedContributionPlanMaximumAnnualContributionsPerEmployeePercent" queryTableFieldId="22" dataDxfId="131"/>
    <tableColumn id="23" xr3:uid="{45F2429B-47CE-4244-9F22-EE28D2CA28D9}" uniqueName="23" name="Depreciation" queryTableFieldId="23" dataDxfId="130"/>
    <tableColumn id="24" xr3:uid="{8E49DEC7-E210-4B7E-AEB5-01221E241BDB}" uniqueName="24" name="DepreciationAndAmortization" queryTableFieldId="24" dataDxfId="129"/>
    <tableColumn id="25" xr3:uid="{5A45105D-1096-4BCC-A4CB-D3FA0F604B86}" uniqueName="25" name="DiscontinuedOperationIncomeLossFromDiscontinuedOperationNetOfTaxPerBasicShare" queryTableFieldId="25" dataDxfId="128"/>
    <tableColumn id="26" xr3:uid="{71004CDC-87F9-4DD9-96B2-4B7EADE32F72}" uniqueName="26" name="DiscontinuedOperationIncomeLossFromDiscontinuedOperationNetOfTaxPerDilutedShare" queryTableFieldId="26" dataDxfId="127"/>
    <tableColumn id="27" xr3:uid="{98BC06C1-2E6C-449D-A681-613C9790E036}" uniqueName="27" name="Dividends" queryTableFieldId="27" dataDxfId="126"/>
    <tableColumn id="28" xr3:uid="{28C2C73B-BBE7-4D90-9BCD-AD8CA4C42CC4}" uniqueName="28" name="EarningsPerShareBasic" queryTableFieldId="28" dataDxfId="125"/>
    <tableColumn id="29" xr3:uid="{4162CA54-CC1E-462B-A344-80FF1B4638F8}" uniqueName="29" name="EarningsPerShareDiluted" queryTableFieldId="29" dataDxfId="124"/>
    <tableColumn id="30" xr3:uid="{06061E7C-2C33-469D-B784-0B51A5B1C0B7}" uniqueName="30" name="EffectOfExchangeRateOnCashAndCashEquivalents" queryTableFieldId="30" dataDxfId="123"/>
    <tableColumn id="31" xr3:uid="{E3BE0F32-9AB1-4F6F-865F-2C8AE1796A14}" uniqueName="31" name="EffectiveIncomeTaxRateReconciliationAtFederalStatutoryIncomeTaxRate" queryTableFieldId="31" dataDxfId="122"/>
    <tableColumn id="32" xr3:uid="{7CDE3867-9AD5-4E85-820A-C5FA0AACF840}" uniqueName="32" name="EmployeeServiceShareBasedCompensationTaxBenefitFromCompensationExpense" queryTableFieldId="32" dataDxfId="121"/>
    <tableColumn id="33" xr3:uid="{DFAD3185-290F-47FE-972E-E62864BB98C4}" uniqueName="33" name="ExcessTaxBenefitFromShareBasedCompensationFinancingActivities" queryTableFieldId="33" dataDxfId="120"/>
    <tableColumn id="34" xr3:uid="{F6DCEC4A-B2BA-4813-A047-B1ECF2C25E69}" uniqueName="34" name="ExcessTaxBenefitFromShareBasedCompensationOperatingActivities" queryTableFieldId="34" dataDxfId="119"/>
    <tableColumn id="35" xr3:uid="{6C135845-FEE4-4421-809E-C059660D00EF}" uniqueName="35" name="GainLossOnSaleOfBusiness" queryTableFieldId="35" dataDxfId="118"/>
    <tableColumn id="36" xr3:uid="{4CAD0C81-7A8B-491E-9C99-6454012DDD43}" uniqueName="36" name="GainLossOnSaleOfPropertyPlantEquipment" queryTableFieldId="36" dataDxfId="117"/>
    <tableColumn id="37" xr3:uid="{0EF1B13E-E7A3-42C3-9ABA-3ED306C15BF0}" uniqueName="37" name="GoodwillForeignCurrencyTranslationGainLoss" queryTableFieldId="37" dataDxfId="116"/>
    <tableColumn id="38" xr3:uid="{B12A1BE7-C153-4BA2-BF65-C99B364F7DF2}" uniqueName="38" name="GoodwillImpairmentLoss" queryTableFieldId="38" dataDxfId="115"/>
    <tableColumn id="39" xr3:uid="{9D16B466-B9D6-4062-B742-BE532764AD7D}" uniqueName="39" name="GoodwillTransfers" queryTableFieldId="39" dataDxfId="114"/>
    <tableColumn id="40" xr3:uid="{A0762851-41C8-483B-98AC-9D9F73D7A1DB}" uniqueName="40" name="GoodwillWrittenOffRelatedToSaleOfBusinessUnit" queryTableFieldId="40" dataDxfId="113"/>
    <tableColumn id="41" xr3:uid="{31602C14-1853-46F6-A7E1-6E6CB6C958D5}" uniqueName="41" name="GrossProfit" queryTableFieldId="41" dataDxfId="112"/>
    <tableColumn id="42" xr3:uid="{E6248E5A-81C3-4AC5-B77C-8A9F73EA7287}" uniqueName="42" name="ImpairmentOfIntangibleAssetsIndefinitelivedExcludingGoodwill" queryTableFieldId="42" dataDxfId="111"/>
    <tableColumn id="43" xr3:uid="{467AE6B9-BC23-4DB0-BAFA-350C04EBF66B}" uniqueName="43" name="IncomeLossFromContinuingOperations" queryTableFieldId="43" dataDxfId="110"/>
    <tableColumn id="44" xr3:uid="{3823A99A-16CF-42EC-AFA3-B52A79232226}" uniqueName="44" name="IncomeLossFromContinuingOperationsBeforeIncomeTaxesDomestic" queryTableFieldId="44" dataDxfId="109"/>
    <tableColumn id="45" xr3:uid="{0C94DD6D-06A8-41A8-BD5C-F737F6186B81}" uniqueName="45" name="IncomeLossFromContinuingOperationsBeforeIncomeTaxesForeign" queryTableFieldId="45" dataDxfId="108"/>
    <tableColumn id="46" xr3:uid="{B025E5D6-A4D0-41B3-9D0A-F2076D5A6290}" uniqueName="46" name="IncomeLossFromContinuingOperationsBeforeIncomeTaxesMinorityInterestAndIncomeLossFromEquityMethodInvestments" queryTableFieldId="46" dataDxfId="107"/>
    <tableColumn id="47" xr3:uid="{3C2271E4-E575-41FC-A765-B91202EADA05}" uniqueName="47" name="IncomeLossFromContinuingOperationsPerBasicShare" queryTableFieldId="47" dataDxfId="106"/>
    <tableColumn id="48" xr3:uid="{29B89781-271F-442E-8B0E-709C883F1033}" uniqueName="48" name="IncomeLossFromContinuingOperationsPerDilutedShare" queryTableFieldId="48" dataDxfId="105"/>
    <tableColumn id="49" xr3:uid="{669C3CF0-326F-4194-9BF7-9531BA03678A}" uniqueName="49" name="IncomeLossFromDiscontinuedOperationsNetOfTaxAttributableToReportingEntity" queryTableFieldId="49" dataDxfId="104"/>
    <tableColumn id="50" xr3:uid="{FB50A7B6-0449-4EE0-A71D-1EDA17B74A9E}" uniqueName="50" name="IncomeTaxExpenseBenefit" queryTableFieldId="50" dataDxfId="103"/>
    <tableColumn id="51" xr3:uid="{2F2C3D39-57B6-44EA-BDA1-6DF191DB61F2}" uniqueName="51" name="IncomeTaxReconciliationChangeInEnactedTaxRate" queryTableFieldId="51" dataDxfId="102"/>
    <tableColumn id="52" xr3:uid="{7D8993A6-F173-47DF-9B9E-4C443B8AE0FA}" uniqueName="52" name="IncomeTaxesPaid" queryTableFieldId="52" dataDxfId="101"/>
    <tableColumn id="53" xr3:uid="{9018D55D-432B-4F4F-88B2-6CEF00EA07F0}" uniqueName="53" name="IncreaseDecreaseInAccountsPayableAndAccruedLiabilities" queryTableFieldId="53" dataDxfId="100"/>
    <tableColumn id="54" xr3:uid="{27963FD4-F98C-4267-A59B-0457CA5E3BE1}" uniqueName="54" name="IncreaseDecreaseInInventories" queryTableFieldId="54" dataDxfId="99"/>
    <tableColumn id="55" xr3:uid="{399AA52F-15FE-4E3D-8D53-DF0DDF0506ED}" uniqueName="55" name="IncreaseDecreaseInOtherNoncurrentLiabilities" queryTableFieldId="55" dataDxfId="98"/>
    <tableColumn id="56" xr3:uid="{6C0CA519-37CB-46C9-8756-A2625BF19C4E}" uniqueName="56" name="IncreaseDecreaseInPrepaidDeferredExpenseAndOtherAssets" queryTableFieldId="56" dataDxfId="97"/>
    <tableColumn id="57" xr3:uid="{7127BBCE-869F-4761-B00F-890705FF4939}" uniqueName="57" name="IncreaseDecreaseInReceivables" queryTableFieldId="57" dataDxfId="96"/>
    <tableColumn id="58" xr3:uid="{60FFCE75-4D08-408E-8C87-382F44D67822}" uniqueName="58" name="InterestExpense" queryTableFieldId="58" dataDxfId="95"/>
    <tableColumn id="59" xr3:uid="{16F01D57-611E-4DB1-BA1C-28F1685B47B3}" uniqueName="59" name="InterestPaid" queryTableFieldId="59" dataDxfId="94"/>
    <tableColumn id="60" xr3:uid="{AC8A3B94-E566-41E4-982E-600C8988E8F4}" uniqueName="60" name="InventoryWriteDown" queryTableFieldId="60" dataDxfId="93"/>
    <tableColumn id="61" xr3:uid="{7039561A-FC41-4CCF-91CF-7348F97C4A97}" uniqueName="61" name="InvestmentIncomeInterest" queryTableFieldId="61" dataDxfId="92"/>
    <tableColumn id="62" xr3:uid="{644889B7-8309-45EF-B7F2-4D1BE74A78AF}" uniqueName="62" name="LineOfCreditFacilityAverageOutstandingAmount" queryTableFieldId="62" dataDxfId="91"/>
    <tableColumn id="63" xr3:uid="{87AB4A94-E6B5-46C6-810F-A1E73E72AA7F}" uniqueName="63" name="LossContingencyLossInPeriod" queryTableFieldId="63" dataDxfId="90"/>
    <tableColumn id="64" xr3:uid="{E4DA468A-DF71-424A-8A37-781C489AEE98}" uniqueName="64" name="NetCashProvidedByUsedInFinancingActivities" queryTableFieldId="64" dataDxfId="89"/>
    <tableColumn id="65" xr3:uid="{AF1A4D76-D1FA-4254-909F-C121C5DF5587}" uniqueName="65" name="NetCashProvidedByUsedInInvestingActivities" queryTableFieldId="65" dataDxfId="88"/>
    <tableColumn id="66" xr3:uid="{40511E79-83D8-4EDA-94DD-07F4D348EF1F}" uniqueName="66" name="NetCashProvidedByUsedInOperatingActivities" queryTableFieldId="66" dataDxfId="87"/>
    <tableColumn id="67" xr3:uid="{9CBFD1DE-4942-4F1B-B1CC-C51384410042}" uniqueName="67" name="NetIncomeLoss" queryTableFieldId="67" dataDxfId="86"/>
    <tableColumn id="68" xr3:uid="{C89645E9-D9C0-4FE1-9B31-C4F1206F1653}" uniqueName="68" name="OperatingIncomeLoss" queryTableFieldId="68" dataDxfId="85"/>
    <tableColumn id="69" xr3:uid="{52A94320-41F0-46E7-9E8D-6F099656058E}" uniqueName="69" name="OperatingLeasesRentExpenseContingentRentals" queryTableFieldId="69" dataDxfId="84"/>
    <tableColumn id="70" xr3:uid="{E44B5ED1-E9BD-4229-9CF0-F4C241731263}" uniqueName="70" name="OperatingLeasesRentExpenseMinimumRentals" queryTableFieldId="70" dataDxfId="83"/>
    <tableColumn id="71" xr3:uid="{7BD6624C-F996-4FEE-BCB9-CC81E7081802}" uniqueName="71" name="OperatingLeasesRentExpenseNet" queryTableFieldId="71" dataDxfId="82"/>
    <tableColumn id="72" xr3:uid="{FD8A5630-9889-4623-9771-2FFDD3799130}" uniqueName="72" name="OtherAssetImpairmentCharges" queryTableFieldId="72" dataDxfId="81"/>
    <tableColumn id="73" xr3:uid="{B4C16B66-D871-47AD-85E4-8558F2333082}" uniqueName="73" name="OtherComprehensiveIncomeForeignCurrencyTransactionAndTranslationGainLossArisingDuringPeriodNetOfTax" queryTableFieldId="73" dataDxfId="80"/>
    <tableColumn id="74" xr3:uid="{FB52FB2E-2BC6-42CD-84BF-0A46B846675E}" uniqueName="74" name="OtherComprehensiveIncomeLossForeignCurrencyTransactionAndTranslationAdjustmentNetOfTax" queryTableFieldId="74" dataDxfId="79"/>
    <tableColumn id="75" xr3:uid="{1A172D83-A21E-4730-852A-E9BE06EDF888}" uniqueName="75" name="OtherComprehensiveIncomeLossForeignCurrencyTransactionAndTranslationReclassificationAdjustmentFromAOCIRealizedUponSaleOrLiquidationNetOfTax" queryTableFieldId="75" dataDxfId="78"/>
    <tableColumn id="76" xr3:uid="{E9BAB7BA-A727-4512-A51C-7C23F4DFB840}" uniqueName="76" name="OtherComprehensiveIncomeLossTaxPortionAttributableToParent1" queryTableFieldId="76" dataDxfId="77"/>
    <tableColumn id="77" xr3:uid="{868CDDAF-A547-4114-B47B-9A07EFACD16C}" uniqueName="77" name="OtherDepreciationAndAmortization" queryTableFieldId="77" dataDxfId="76"/>
    <tableColumn id="78" xr3:uid="{34CF8E98-485E-4F97-B25A-1B16C6358387}" uniqueName="78" name="OtherOperatingActivitiesCashFlowStatement" queryTableFieldId="78" dataDxfId="75"/>
    <tableColumn id="79" xr3:uid="{2EADE9C8-27FE-4F2A-B7EF-1238452C6EF0}" uniqueName="79" name="PaymentsForProceedsFromOtherInvestingActivities" queryTableFieldId="79" dataDxfId="74"/>
    <tableColumn id="80" xr3:uid="{F5C4737C-4743-40B6-9EA9-D2D8FDAB7228}" uniqueName="80" name="PaymentsForRepurchaseOfCommonStock" queryTableFieldId="80" dataDxfId="73"/>
    <tableColumn id="81" xr3:uid="{6AA4994A-F39E-4199-B7EF-EF93645337B3}" uniqueName="81" name="PaymentsOfDividends" queryTableFieldId="81" dataDxfId="72"/>
    <tableColumn id="82" xr3:uid="{932B2957-AF49-452E-B3CB-DEB10BB4F297}" uniqueName="82" name="PaymentsOfFinancingCosts" queryTableFieldId="82" dataDxfId="71"/>
    <tableColumn id="83" xr3:uid="{F8346F37-67F7-4805-90F1-D44B04B11E6C}" uniqueName="83" name="PaymentsRelatedToTaxWithholdingForShareBasedCompensation" queryTableFieldId="83" dataDxfId="70"/>
    <tableColumn id="84" xr3:uid="{F36D9712-2671-46C2-9095-400562C908C4}" uniqueName="84" name="PaymentsToAcquireBusinessesNetOfCashAcquired" queryTableFieldId="84" dataDxfId="69"/>
    <tableColumn id="85" xr3:uid="{ED8BE4FC-400F-4AA1-B905-ECB9E17B6854}" uniqueName="85" name="PaymentsToAcquirePropertyPlantAndEquipment" queryTableFieldId="85" dataDxfId="68"/>
    <tableColumn id="86" xr3:uid="{F0BB521C-308A-4F53-BC93-3EA2788B3305}" uniqueName="86" name="ProceedsFromDivestitureOfBusinesses" queryTableFieldId="86" dataDxfId="67"/>
    <tableColumn id="87" xr3:uid="{F22633A0-37F1-40AA-A4C1-6CCF32DA23BA}" uniqueName="87" name="ProceedsFromIssuanceOfLongTermDebt" queryTableFieldId="87" dataDxfId="66"/>
    <tableColumn id="88" xr3:uid="{BBCF9058-5187-4040-B20E-D33F336FB29B}" uniqueName="88" name="ProceedsFromLinesOfCredit" queryTableFieldId="88" dataDxfId="65"/>
    <tableColumn id="89" xr3:uid="{32B5A909-0479-4EA9-BBDF-4EB079197BCE}" uniqueName="89" name="ProfitLoss" queryTableFieldId="89" dataDxfId="64"/>
    <tableColumn id="90" xr3:uid="{6BF06AFB-B1A0-43F2-A84B-74D805C17996}" uniqueName="90" name="RepaymentsOfLinesOfCredit" queryTableFieldId="90" dataDxfId="63"/>
    <tableColumn id="91" xr3:uid="{641C2145-5384-4DF9-A7F8-1AD0B06E389E}" uniqueName="91" name="RevenueFromContractWithCustomerExcludingAssessedTax" queryTableFieldId="91" dataDxfId="62"/>
    <tableColumn id="92" xr3:uid="{4567016B-26BE-4422-BB86-B31D5EE96CD8}" uniqueName="92" name="SalesRevenueGoodsNet" queryTableFieldId="92" dataDxfId="61"/>
    <tableColumn id="93" xr3:uid="{F4A08C6B-0342-48CB-A97B-C3A9BC9E214D}" uniqueName="93" name="SellingGeneralAndAdministrativeExpense" queryTableFieldId="93" dataDxfId="60"/>
    <tableColumn id="94" xr3:uid="{EB8407A3-4B97-4FCF-A046-15CBA846EF18}" uniqueName="94" name="ShareBasedCompensation" queryTableFieldId="94" dataDxfId="59"/>
    <tableColumn id="95" xr3:uid="{0635EB86-BFA8-4ABE-BC2E-2A61D6D7B361}" uniqueName="95" name="ShareBasedCompensationArrangementByShareBasedPaymentAwardOptionsExercisesInPeriodTotalIntrinsicValue" queryTableFieldId="95" dataDxfId="58"/>
    <tableColumn id="96" xr3:uid="{49BF358E-413B-4D1B-99C7-7BDF87E1400D}" uniqueName="96" name="ShareBasedCompensationArrangementByShareBasedPaymentAwardOptionsForfeituresInPeriod" queryTableFieldId="96" dataDxfId="57"/>
    <tableColumn id="97" xr3:uid="{1518EAE8-B6AA-4EA6-BB58-FEE9FF121422}" uniqueName="97" name="ShareBasedCompensationArrangementByShareBasedPaymentAwardOptionsGrantsInPeriodGross" queryTableFieldId="97" dataDxfId="56"/>
    <tableColumn id="98" xr3:uid="{E1C2C5F5-05C2-4E15-8E9C-A144047964C6}" uniqueName="98" name="ShareBasedCompensationArrangementsByShareBasedPaymentAwardOptionsForfeituresInPeriodWeightedAverageExercisePrice" queryTableFieldId="98" dataDxfId="55"/>
    <tableColumn id="99" xr3:uid="{3433B8F0-0824-46FA-A99C-A4DCA8EB7801}" uniqueName="99" name="ShareBasedCompensationSharesAuthorizedUnderStockOptionPlansExercisePriceRangeLowerRangeLimit" queryTableFieldId="99" dataDxfId="54"/>
    <tableColumn id="100" xr3:uid="{8BEBFED0-C6B5-4D3E-BFA0-D123197B020A}" uniqueName="100" name="ShareBasedCompensationSharesAuthorizedUnderStockOptionPlansExercisePriceRangeUpperRangeLimit" queryTableFieldId="100" dataDxfId="53"/>
    <tableColumn id="101" xr3:uid="{88A4DE3E-2257-4E46-BEA1-4FEDBFAA1B81}" uniqueName="101" name="StockIssuedDuringPeriodSharesStockOptionsExercised" queryTableFieldId="101" dataDxfId="52"/>
    <tableColumn id="102" xr3:uid="{663ED2C7-CAE0-4A11-BB33-4349B38B6B08}" uniqueName="102" name="StockIssuedDuringPeriodValueShareBasedCompensation" queryTableFieldId="102" dataDxfId="51"/>
    <tableColumn id="103" xr3:uid="{FD229D2E-A4E7-4B1B-952C-AFBA5D07C2D3}" uniqueName="103" name="StockRepurchasedAndRetiredDuringPeriodValue" queryTableFieldId="103" dataDxfId="50"/>
    <tableColumn id="104" xr3:uid="{EAB1FE64-F098-4686-B2B1-D0CD17E1445D}" uniqueName="104" name="StockRepurchasedDuringPeriodValue" queryTableFieldId="104" dataDxfId="49"/>
    <tableColumn id="105" xr3:uid="{D7E16201-1B35-4602-A05C-EC16ADB36A31}" uniqueName="105" name="TreasuryStockAcquiredAverageCostPerShare" queryTableFieldId="105" dataDxfId="48"/>
    <tableColumn id="106" xr3:uid="{915BDF6B-1C04-4F05-9482-1AB6F9B4F612}" uniqueName="106" name="TreasuryStockSharesAcquired" queryTableFieldId="106" dataDxfId="47"/>
    <tableColumn id="107" xr3:uid="{EA7AED6C-3C5E-495A-8460-CFB0244B480D}" uniqueName="107" name="UnrecognizedTaxBenefitsDecreasesResultingFromSettlementsWithTaxingAuthorities" queryTableFieldId="107" dataDxfId="46"/>
    <tableColumn id="108" xr3:uid="{647A5CC3-5E56-4F2C-B231-82658D458D02}" uniqueName="108" name="UnrecognizedTaxBenefitsIncomeTaxPenaltiesAndInterestExpense" queryTableFieldId="108" dataDxfId="45"/>
    <tableColumn id="109" xr3:uid="{D4F047E8-A1FA-4502-9475-4AC54EF0D325}" uniqueName="109" name="UnrecognizedTaxBenefitsIncreasesResultingFromCurrentPeriodTaxPositions" queryTableFieldId="109" dataDxfId="44"/>
    <tableColumn id="110" xr3:uid="{D2042175-D00B-4C8E-A094-8CE1190726B3}" uniqueName="110" name="UnrecognizedTaxBenefitsIncreasesResultingFromPriorPeriodTaxPositions" queryTableFieldId="110" dataDxfId="43"/>
    <tableColumn id="111" xr3:uid="{D54B6E9A-4A2C-4542-81AE-79F96793E193}" uniqueName="111" name="UnrecognizedTaxBenefitsReductionsResultingFromLapseOfApplicableStatuteOfLimitations" queryTableFieldId="111" dataDxfId="42"/>
    <tableColumn id="112" xr3:uid="{0304E6E4-3588-4CF5-938B-AE9912FA069D}" uniqueName="112" name="WeightedAverageNumberDilutedSharesOutstandingAdjustment" queryTableFieldId="112" dataDxfId="41"/>
    <tableColumn id="113" xr3:uid="{4AE505DB-CD6A-425C-85A2-EC21F396C471}" uniqueName="113" name="WeightedAverageNumberOfDilutedSharesOutstanding" queryTableFieldId="113" dataDxfId="40"/>
    <tableColumn id="114" xr3:uid="{4F3ED848-4E81-4FB9-BFCF-36AAA96560D4}" uniqueName="114" name="WeightedAverageNumberOfSharesOutstandingBasic" queryTableFieldId="114" dataDxfId="39"/>
    <tableColumn id="115" xr3:uid="{79DCB5FD-66A6-4BA0-8032-E44F0A497108}" uniqueName="115" name="AmortizationOfFinancingCostsAndDiscounts" queryTableFieldId="115" dataDxfId="38"/>
    <tableColumn id="116" xr3:uid="{1228929C-53CC-470B-AC97-71C164CBF678}" uniqueName="116" name="CashAcquiredFromAcquisition" queryTableFieldId="116" dataDxfId="37"/>
    <tableColumn id="117" xr3:uid="{44199CEC-A267-4249-B732-1F2EC37CD214}" uniqueName="117" name="EffectiveIncomeTaxRateContinuingOperations" queryTableFieldId="117" dataDxfId="36"/>
    <tableColumn id="118" xr3:uid="{62DBBFE7-182A-4FC5-947B-C4B299C29778}" uniqueName="118" name="EffectiveIncomeTaxRateReconciliationChangeInDeferredTaxAssetsValuationAllowance" queryTableFieldId="118" dataDxfId="35"/>
    <tableColumn id="119" xr3:uid="{EB10A5E2-3A06-4058-AB79-35C8003324B5}" uniqueName="119" name="EffectiveIncomeTaxRateReconciliationForeignIncomeTaxRateDifferential" queryTableFieldId="119" dataDxfId="34"/>
    <tableColumn id="120" xr3:uid="{2688B49C-9C5D-4D81-BFE5-71B1339EA608}" uniqueName="120" name="EffectiveIncomeTaxRateReconciliationNondeductibleExpenseImpairmentLosses" queryTableFieldId="120" dataDxfId="33"/>
    <tableColumn id="121" xr3:uid="{238F3598-3372-4EB3-9E25-3694B2BC0850}" uniqueName="121" name="EffectiveIncomeTaxRateReconciliationOtherAdjustments" queryTableFieldId="121" dataDxfId="32"/>
    <tableColumn id="122" xr3:uid="{11DABFDD-B34E-42C6-8149-4E04D6F93B8F}" uniqueName="122" name="EffectiveIncomeTaxRateReconciliationStateAndLocalIncomeTaxes" queryTableFieldId="122" dataDxfId="31"/>
    <tableColumn id="123" xr3:uid="{7EF1C91F-4C33-454C-A849-64B5CCB6CAD3}" uniqueName="123" name="EffectiveIncomeTaxRateReconciliationTaxExemptIncome" queryTableFieldId="123" dataDxfId="30"/>
    <tableColumn id="124" xr3:uid="{D2930707-8DD0-49E7-A977-873FB9D5BCCF}" uniqueName="124" name="GoodwillAcquiredDuringPeriod" queryTableFieldId="124" dataDxfId="29"/>
    <tableColumn id="125" xr3:uid="{ED09E0BA-317C-4FBD-89C8-DBCA1700596E}" uniqueName="125" name="GoodwillTranslationAdjustments" queryTableFieldId="125" dataDxfId="28"/>
    <tableColumn id="126" xr3:uid="{6D6430EA-0C84-46E8-A64C-B6816208B676}" uniqueName="126" name="ImpairmentOfIntangibleAssetsFinitelived" queryTableFieldId="126" dataDxfId="27"/>
    <tableColumn id="127" xr3:uid="{C6AD514C-EEED-43E4-AAD6-15D1682C0992}" uniqueName="127" name="ImpairmentOfLongLivedAssetsHeldForUse" queryTableFieldId="127" dataDxfId="26"/>
    <tableColumn id="128" xr3:uid="{DBB61535-7ADB-43FD-AA4A-70C3D1B9D702}" uniqueName="128" name="LineOfCreditFacilityMaximumAmountOutstandingDuringPeriod" queryTableFieldId="128" dataDxfId="25"/>
    <tableColumn id="129" xr3:uid="{E9CBC403-F581-4857-97F6-C384E0844902}" uniqueName="129" name="OtherSellingGeneralAndAdministrativeExpense" queryTableFieldId="129" dataDxfId="24"/>
    <tableColumn id="130" xr3:uid="{D7824DA0-B061-495F-B62D-2ECAAD7376F5}" uniqueName="130" name="ProceedsFromIssuanceOfSharesUnderIncentiveAndShareBasedCompensationPlansIncludingStockOptions" queryTableFieldId="130" dataDxfId="23"/>
    <tableColumn id="131" xr3:uid="{C283DC1D-9D5B-49BD-94BF-F0EEB78382A1}" uniqueName="131" name="RestructuringCostsAndAssetImpairmentCharges" queryTableFieldId="131" dataDxfId="22"/>
    <tableColumn id="132" xr3:uid="{C064A1E7-BAB2-4873-A89A-E18F969AAD99}" uniqueName="132" name="RestructuringSettlementAndImpairmentProvisions" queryTableFieldId="132" dataDxfId="21"/>
    <tableColumn id="133" xr3:uid="{BDE81452-690E-4A04-8BCE-CFB13FE5ACA8}" uniqueName="133" name="ShareBasedCompensationArrangementByShareBasedPaymentAwardFairValueAssumptionsExpectedDividendRate" queryTableFieldId="133" dataDxfId="20"/>
    <tableColumn id="134" xr3:uid="{DA4FFA6C-BE87-4628-B6EA-B59D4CBCD3B9}" uniqueName="134" name="ShareBasedCompensationArrangementByShareBasedPaymentAwardFairValueAssumptionsExpectedVolatilityRate" queryTableFieldId="134" dataDxfId="19"/>
    <tableColumn id="135" xr3:uid="{9EA6E8DE-3217-4482-A4E6-469991DEDAD1}" uniqueName="135" name="ShareBasedCompensationArrangementsByShareBasedPaymentAwardOptionsExercisesInPeriodWeightedAverageExercisePrice" queryTableFieldId="135" dataDxfId="18"/>
    <tableColumn id="136" xr3:uid="{26DC7A24-40BB-485C-8D63-D6395AEEDA2B}" uniqueName="136" name="TangibleAssetImpairmentCharges" queryTableFieldId="136" dataDxfId="17"/>
    <tableColumn id="137" xr3:uid="{FD066FD1-04F7-4C65-A43B-DB646160F200}" uniqueName="137" name="ValuationAllowancesAndReservesChargedToCostAndExpense" queryTableFieldId="137" dataDxfId="16"/>
    <tableColumn id="138" xr3:uid="{2FFB8D82-C8BC-49FC-9608-AFD9AD0FEB76}" uniqueName="138" name="ValuationAllowancesAndReservesChargedToOtherAccounts" queryTableFieldId="138" dataDxfId="15"/>
    <tableColumn id="139" xr3:uid="{10A10D3D-9F43-45FC-8328-38B3FF3686B9}" uniqueName="139" name="ValuationAllowancesAndReservesDeductions" queryTableFieldId="139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C2BC-A807-43CA-89C5-013363B98046}">
  <dimension ref="A1:N100"/>
  <sheetViews>
    <sheetView topLeftCell="A2" workbookViewId="0">
      <selection activeCell="C17" sqref="C17"/>
    </sheetView>
  </sheetViews>
  <sheetFormatPr defaultRowHeight="15" outlineLevelRow="1" x14ac:dyDescent="0.25"/>
  <cols>
    <col min="1" max="1" width="3.85546875" bestFit="1" customWidth="1"/>
    <col min="3" max="3" width="25.140625" customWidth="1"/>
    <col min="4" max="7" width="11.5703125" bestFit="1" customWidth="1"/>
    <col min="8" max="10" width="12" bestFit="1" customWidth="1"/>
    <col min="11" max="11" width="11.5703125" bestFit="1" customWidth="1"/>
    <col min="12" max="12" width="12" bestFit="1" customWidth="1"/>
    <col min="13" max="13" width="12.7109375" bestFit="1" customWidth="1"/>
    <col min="14" max="14" width="11.5703125" bestFit="1" customWidth="1"/>
    <col min="16" max="16" width="5.85546875" bestFit="1" customWidth="1"/>
  </cols>
  <sheetData>
    <row r="1" spans="1:14" hidden="1" outlineLevel="1" x14ac:dyDescent="0.25">
      <c r="C1">
        <v>1</v>
      </c>
      <c r="D1">
        <f>+C1+1</f>
        <v>2</v>
      </c>
      <c r="E1">
        <f t="shared" ref="E1:N1" si="0">+D1+1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</row>
    <row r="2" spans="1:14" collapsed="1" x14ac:dyDescent="0.25"/>
    <row r="3" spans="1:14" x14ac:dyDescent="0.25">
      <c r="A3" t="s">
        <v>0</v>
      </c>
      <c r="B3" s="1"/>
    </row>
    <row r="5" spans="1:14" x14ac:dyDescent="0.25">
      <c r="C5" s="7" t="s">
        <v>2258</v>
      </c>
      <c r="D5" s="8">
        <v>2009</v>
      </c>
      <c r="E5" s="8">
        <v>2010</v>
      </c>
      <c r="F5" s="8">
        <v>2011</v>
      </c>
      <c r="G5" s="8">
        <v>2012</v>
      </c>
      <c r="H5" s="8">
        <v>2013</v>
      </c>
      <c r="I5" s="8">
        <v>2014</v>
      </c>
      <c r="J5" s="8">
        <v>2015</v>
      </c>
      <c r="K5" s="8">
        <v>2016</v>
      </c>
      <c r="L5" s="8">
        <v>2017</v>
      </c>
      <c r="M5" s="8">
        <v>2018</v>
      </c>
      <c r="N5" s="9">
        <v>2019</v>
      </c>
    </row>
    <row r="6" spans="1:14" x14ac:dyDescent="0.25">
      <c r="C6" t="s">
        <v>2259</v>
      </c>
      <c r="D6">
        <f>VLOOKUP("OperatingIncomeLoss",Table1[],D$1,FALSE)</f>
        <v>0</v>
      </c>
      <c r="E6">
        <f>VLOOKUP("OperatingIncomeLoss",Table1[],E$1,FALSE)</f>
        <v>0</v>
      </c>
      <c r="F6">
        <f>VLOOKUP("OperatingIncomeLoss",Table1[],F$1,FALSE)</f>
        <v>0</v>
      </c>
      <c r="G6">
        <f>VLOOKUP("OperatingIncomeLoss",Table1[],G$1,FALSE)</f>
        <v>0</v>
      </c>
      <c r="H6">
        <f>VLOOKUP("OperatingIncomeLoss",Table1[],H$1,FALSE)</f>
        <v>573500000</v>
      </c>
      <c r="I6">
        <f>VLOOKUP("OperatingIncomeLoss",Table1[],I$1,FALSE)</f>
        <v>618300000</v>
      </c>
      <c r="J6">
        <f>VLOOKUP("OperatingIncomeLoss",Table1[],J$1,FALSE)</f>
        <v>648200000</v>
      </c>
      <c r="K6">
        <f>VLOOKUP("OperatingIncomeLoss",Table1[],K$1,FALSE)</f>
        <v>481700000</v>
      </c>
      <c r="L6">
        <f>VLOOKUP("OperatingIncomeLoss",Table1[],L$1,FALSE)</f>
        <v>439200000</v>
      </c>
      <c r="M6">
        <f>VLOOKUP("OperatingIncomeLoss",Table1[],M$1,FALSE)</f>
        <v>-702000000</v>
      </c>
      <c r="N6">
        <f>VLOOKUP("OperatingIncomeLoss",Table1[],N$1,FALSE)</f>
        <v>0</v>
      </c>
    </row>
    <row r="7" spans="1:14" x14ac:dyDescent="0.25">
      <c r="C7" t="s">
        <v>1</v>
      </c>
      <c r="D7" s="17" t="str">
        <f>IFERROR(VLOOKUP("NetIncomeLoss",Table1[],D$1,FALSE)/VLOOKUP("Assets",Table1[],D$1,FALSE),"-")</f>
        <v>-</v>
      </c>
      <c r="E7" s="17" t="str">
        <f>IFERROR(VLOOKUP("NetIncomeLoss",Table1[],E$1,FALSE)/VLOOKUP("Assets",Table1[],E$1,FALSE),"-")</f>
        <v>-</v>
      </c>
      <c r="F7" s="17" t="str">
        <f>IFERROR(VLOOKUP("NetIncomeLoss",Table1[],F$1,FALSE)/VLOOKUP("Assets",Table1[],F$1,FALSE),"-")</f>
        <v>-</v>
      </c>
      <c r="G7" s="17" t="str">
        <f>IFERROR(VLOOKUP("NetIncomeLoss",Table1[],G$1,FALSE)/VLOOKUP("Assets",Table1[],G$1,FALSE),"-")</f>
        <v>-</v>
      </c>
      <c r="H7" s="17">
        <f>IFERROR(VLOOKUP("NetIncomeLoss",Table1[],H$1,FALSE)/VLOOKUP("Assets",Table1[],H$1,FALSE),"-")</f>
        <v>8.6571833602189965E-2</v>
      </c>
      <c r="I7" s="17">
        <f>IFERROR(VLOOKUP("NetIncomeLoss",Table1[],I$1,FALSE)/VLOOKUP("Assets",Table1[],I$1,FALSE),"-")</f>
        <v>9.2574712102300824E-2</v>
      </c>
      <c r="J7" s="17">
        <f>IFERROR(VLOOKUP("NetIncomeLoss",Table1[],J$1,FALSE)/VLOOKUP("Assets",Table1[],J$1,FALSE),"-")</f>
        <v>9.2920251908925236E-2</v>
      </c>
      <c r="K7" s="17" t="str">
        <f>IFERROR(VLOOKUP("NetIncomeLoss",Table1[],K$1,FALSE)/VLOOKUP("Assets",Table1[],K$1,FALSE),"-")</f>
        <v>-</v>
      </c>
      <c r="L7" s="17">
        <f>IFERROR(VLOOKUP("NetIncomeLoss",Table1[],L$1,FALSE)/VLOOKUP("Assets",Table1[],L$1,FALSE),"-")</f>
        <v>6.8827356394795302E-3</v>
      </c>
      <c r="M7" s="17">
        <f>IFERROR(VLOOKUP("NetIncomeLoss",Table1[],M$1,FALSE)/VLOOKUP("Assets",Table1[],M$1,FALSE),"-")</f>
        <v>-0.1664070420097421</v>
      </c>
      <c r="N7" s="17" t="str">
        <f>IFERROR(VLOOKUP("NetIncomeLoss",Table1[],N$1,FALSE)/VLOOKUP("Assets",Table1[],N$1,FALSE),"-")</f>
        <v>-</v>
      </c>
    </row>
    <row r="10" spans="1:14" x14ac:dyDescent="0.25">
      <c r="C10" s="10" t="s">
        <v>2260</v>
      </c>
      <c r="D10" s="11">
        <v>2009</v>
      </c>
      <c r="E10" s="11">
        <v>2010</v>
      </c>
      <c r="F10" s="11">
        <v>2011</v>
      </c>
      <c r="G10" s="11">
        <v>2012</v>
      </c>
      <c r="H10" s="11">
        <v>2013</v>
      </c>
      <c r="I10" s="11">
        <v>2014</v>
      </c>
      <c r="J10" s="11">
        <v>2015</v>
      </c>
      <c r="K10" s="11">
        <v>2016</v>
      </c>
      <c r="L10" s="11">
        <v>2017</v>
      </c>
      <c r="M10" s="11">
        <v>2018</v>
      </c>
      <c r="N10" s="12">
        <v>2019</v>
      </c>
    </row>
    <row r="11" spans="1:14" x14ac:dyDescent="0.25">
      <c r="C11" t="s">
        <v>2265</v>
      </c>
    </row>
    <row r="12" spans="1:14" x14ac:dyDescent="0.25">
      <c r="C12" t="s">
        <v>2264</v>
      </c>
    </row>
    <row r="13" spans="1:14" x14ac:dyDescent="0.25">
      <c r="C13" t="s">
        <v>2266</v>
      </c>
    </row>
    <row r="16" spans="1:14" x14ac:dyDescent="0.25">
      <c r="C16" s="13" t="s">
        <v>2261</v>
      </c>
      <c r="D16" s="14">
        <v>2009</v>
      </c>
      <c r="E16" s="14">
        <v>2010</v>
      </c>
      <c r="F16" s="14">
        <v>2011</v>
      </c>
      <c r="G16" s="14">
        <v>2012</v>
      </c>
      <c r="H16" s="14">
        <v>2013</v>
      </c>
      <c r="I16" s="14">
        <v>2014</v>
      </c>
      <c r="J16" s="14">
        <v>2015</v>
      </c>
      <c r="K16" s="14">
        <v>2016</v>
      </c>
      <c r="L16" s="14">
        <v>2017</v>
      </c>
      <c r="M16" s="14">
        <v>2018</v>
      </c>
      <c r="N16" s="15">
        <v>2019</v>
      </c>
    </row>
    <row r="17" spans="3:14" x14ac:dyDescent="0.25">
      <c r="C17" t="s">
        <v>2262</v>
      </c>
    </row>
    <row r="18" spans="3:14" x14ac:dyDescent="0.25">
      <c r="C18" t="s">
        <v>2013</v>
      </c>
    </row>
    <row r="19" spans="3:14" x14ac:dyDescent="0.25">
      <c r="C19" t="s">
        <v>2263</v>
      </c>
    </row>
    <row r="24" spans="3:14" x14ac:dyDescent="0.25">
      <c r="C24" s="6" t="s">
        <v>2202</v>
      </c>
      <c r="D24" s="6" t="s">
        <v>2247</v>
      </c>
      <c r="E24" s="6" t="s">
        <v>2248</v>
      </c>
      <c r="F24" s="6" t="s">
        <v>2249</v>
      </c>
      <c r="G24" s="6" t="s">
        <v>2250</v>
      </c>
      <c r="H24" s="6" t="s">
        <v>2251</v>
      </c>
      <c r="I24" s="6" t="s">
        <v>2252</v>
      </c>
      <c r="J24" s="6" t="s">
        <v>2253</v>
      </c>
      <c r="K24" s="6" t="s">
        <v>2254</v>
      </c>
      <c r="L24" s="6" t="s">
        <v>2255</v>
      </c>
      <c r="M24" s="6" t="s">
        <v>2256</v>
      </c>
      <c r="N24" s="6" t="s">
        <v>2257</v>
      </c>
    </row>
    <row r="25" spans="3:14" x14ac:dyDescent="0.25">
      <c r="C25" t="s">
        <v>1989</v>
      </c>
      <c r="D25" s="16">
        <f>+_xlfn.IFNA(INDEX(Balance_Sheet[],MATCH(_xlfn.NUMBERVALUE(D$24),Balance_Sheet[Year],0),MATCH($C25,Balance_Sheet[#Headers],0)),_xlfn.IFNA(INDEX(IncomeStatement[],MATCH(_xlfn.NUMBERVALUE(D$24),IncomeStatement[Year],0),MATCH($C25,IncomeStatement[#Headers],0)),0))</f>
        <v>0</v>
      </c>
      <c r="E25" s="16">
        <f>+_xlfn.IFNA(INDEX(Balance_Sheet[],MATCH(_xlfn.NUMBERVALUE(E$24),Balance_Sheet[Year],0),MATCH($C25,Balance_Sheet[#Headers],0)),_xlfn.IFNA(INDEX(IncomeStatement[],MATCH(_xlfn.NUMBERVALUE(E$24),IncomeStatement[Year],0),MATCH($C25,IncomeStatement[#Headers],0)),0))</f>
        <v>0</v>
      </c>
      <c r="F25" s="16">
        <f>+_xlfn.IFNA(INDEX(Balance_Sheet[],MATCH(_xlfn.NUMBERVALUE(F$24),Balance_Sheet[Year],0),MATCH($C25,Balance_Sheet[#Headers],0)),_xlfn.IFNA(INDEX(IncomeStatement[],MATCH(_xlfn.NUMBERVALUE(F$24),IncomeStatement[Year],0),MATCH($C25,IncomeStatement[#Headers],0)),0))</f>
        <v>0</v>
      </c>
      <c r="G25" s="16">
        <f>+_xlfn.IFNA(INDEX(Balance_Sheet[],MATCH(_xlfn.NUMBERVALUE(G$24),Balance_Sheet[Year],0),MATCH($C25,Balance_Sheet[#Headers],0)),_xlfn.IFNA(INDEX(IncomeStatement[],MATCH(_xlfn.NUMBERVALUE(G$24),IncomeStatement[Year],0),MATCH($C25,IncomeStatement[#Headers],0)),0))</f>
        <v>0</v>
      </c>
      <c r="H25" s="16">
        <f>+_xlfn.IFNA(INDEX(Balance_Sheet[],MATCH(_xlfn.NUMBERVALUE(H$24),Balance_Sheet[Year],0),MATCH($C25,Balance_Sheet[#Headers],0)),_xlfn.IFNA(INDEX(IncomeStatement[],MATCH(_xlfn.NUMBERVALUE(H$24),IncomeStatement[Year],0),MATCH($C25,IncomeStatement[#Headers],0)),0))</f>
        <v>19400000</v>
      </c>
      <c r="I25" s="16">
        <f>+_xlfn.IFNA(INDEX(Balance_Sheet[],MATCH(_xlfn.NUMBERVALUE(I$24),Balance_Sheet[Year],0),MATCH($C25,Balance_Sheet[#Headers],0)),_xlfn.IFNA(INDEX(IncomeStatement[],MATCH(_xlfn.NUMBERVALUE(I$24),IncomeStatement[Year],0),MATCH($C25,IncomeStatement[#Headers],0)),0))</f>
        <v>21500000</v>
      </c>
      <c r="J25" s="16">
        <f>+_xlfn.IFNA(INDEX(Balance_Sheet[],MATCH(_xlfn.NUMBERVALUE(J$24),Balance_Sheet[Year],0),MATCH($C25,Balance_Sheet[#Headers],0)),_xlfn.IFNA(INDEX(IncomeStatement[],MATCH(_xlfn.NUMBERVALUE(J$24),IncomeStatement[Year],0),MATCH($C25,IncomeStatement[#Headers],0)),0))</f>
        <v>29900000</v>
      </c>
      <c r="K25" s="16">
        <f>+_xlfn.IFNA(INDEX(Balance_Sheet[],MATCH(_xlfn.NUMBERVALUE(K$24),Balance_Sheet[Year],0),MATCH($C25,Balance_Sheet[#Headers],0)),_xlfn.IFNA(INDEX(IncomeStatement[],MATCH(_xlfn.NUMBERVALUE(K$24),IncomeStatement[Year],0),MATCH($C25,IncomeStatement[#Headers],0)),0))</f>
        <v>17800000</v>
      </c>
      <c r="L25" s="16">
        <f>+_xlfn.IFNA(INDEX(Balance_Sheet[],MATCH(_xlfn.NUMBERVALUE(L$24),Balance_Sheet[Year],0),MATCH($C25,Balance_Sheet[#Headers],0)),_xlfn.IFNA(INDEX(IncomeStatement[],MATCH(_xlfn.NUMBERVALUE(L$24),IncomeStatement[Year],0),MATCH($C25,IncomeStatement[#Headers],0)),0))</f>
        <v>25600000</v>
      </c>
      <c r="M25" s="16">
        <f>+_xlfn.IFNA(INDEX(Balance_Sheet[],MATCH(_xlfn.NUMBERVALUE(M$24),Balance_Sheet[Year],0),MATCH($C25,Balance_Sheet[#Headers],0)),_xlfn.IFNA(INDEX(IncomeStatement[],MATCH(_xlfn.NUMBERVALUE(M$24),IncomeStatement[Year],0),MATCH($C25,IncomeStatement[#Headers],0)),0))</f>
        <v>10700000</v>
      </c>
      <c r="N25" s="16">
        <f>+_xlfn.IFNA(INDEX(Balance_Sheet[],MATCH(_xlfn.NUMBERVALUE(N$24),Balance_Sheet[Year],0),MATCH($C25,Balance_Sheet[#Headers],0)),_xlfn.IFNA(INDEX(IncomeStatement[],MATCH(_xlfn.NUMBERVALUE(N$24),IncomeStatement[Year],0),MATCH($C25,IncomeStatement[#Headers],0)),0))</f>
        <v>0</v>
      </c>
    </row>
    <row r="26" spans="3:14" x14ac:dyDescent="0.25">
      <c r="C26" t="s">
        <v>1990</v>
      </c>
      <c r="D26" s="16">
        <f>+_xlfn.IFNA(INDEX(Balance_Sheet[],MATCH(_xlfn.NUMBERVALUE(D$24),Balance_Sheet[Year],0),MATCH($C26,Balance_Sheet[#Headers],0)),_xlfn.IFNA(INDEX(IncomeStatement[],MATCH(_xlfn.NUMBERVALUE(D$24),IncomeStatement[Year],0),MATCH($C26,IncomeStatement[#Headers],0)),0))</f>
        <v>0</v>
      </c>
      <c r="E26" s="16">
        <f>+_xlfn.IFNA(INDEX(Balance_Sheet[],MATCH(_xlfn.NUMBERVALUE(E$24),Balance_Sheet[Year],0),MATCH($C26,Balance_Sheet[#Headers],0)),_xlfn.IFNA(INDEX(IncomeStatement[],MATCH(_xlfn.NUMBERVALUE(E$24),IncomeStatement[Year],0),MATCH($C26,IncomeStatement[#Headers],0)),0))</f>
        <v>0</v>
      </c>
      <c r="F26" s="16">
        <f>+_xlfn.IFNA(INDEX(Balance_Sheet[],MATCH(_xlfn.NUMBERVALUE(F$24),Balance_Sheet[Year],0),MATCH($C26,Balance_Sheet[#Headers],0)),_xlfn.IFNA(INDEX(IncomeStatement[],MATCH(_xlfn.NUMBERVALUE(F$24),IncomeStatement[Year],0),MATCH($C26,IncomeStatement[#Headers],0)),0))</f>
        <v>0</v>
      </c>
      <c r="G26" s="16">
        <f>+_xlfn.IFNA(INDEX(Balance_Sheet[],MATCH(_xlfn.NUMBERVALUE(G$24),Balance_Sheet[Year],0),MATCH($C26,Balance_Sheet[#Headers],0)),_xlfn.IFNA(INDEX(IncomeStatement[],MATCH(_xlfn.NUMBERVALUE(G$24),IncomeStatement[Year],0),MATCH($C26,IncomeStatement[#Headers],0)),0))</f>
        <v>0</v>
      </c>
      <c r="H26" s="16">
        <f>+_xlfn.IFNA(INDEX(Balance_Sheet[],MATCH(_xlfn.NUMBERVALUE(H$24),Balance_Sheet[Year],0),MATCH($C26,Balance_Sheet[#Headers],0)),_xlfn.IFNA(INDEX(IncomeStatement[],MATCH(_xlfn.NUMBERVALUE(H$24),IncomeStatement[Year],0),MATCH($C26,IncomeStatement[#Headers],0)),0))</f>
        <v>57800000</v>
      </c>
      <c r="I26" s="16">
        <f>+_xlfn.IFNA(INDEX(Balance_Sheet[],MATCH(_xlfn.NUMBERVALUE(I$24),Balance_Sheet[Year],0),MATCH($C26,Balance_Sheet[#Headers],0)),_xlfn.IFNA(INDEX(IncomeStatement[],MATCH(_xlfn.NUMBERVALUE(I$24),IncomeStatement[Year],0),MATCH($C26,IncomeStatement[#Headers],0)),0))</f>
        <v>64100000</v>
      </c>
      <c r="J26" s="16">
        <f>+_xlfn.IFNA(INDEX(Balance_Sheet[],MATCH(_xlfn.NUMBERVALUE(J$24),Balance_Sheet[Year],0),MATCH($C26,Balance_Sheet[#Headers],0)),_xlfn.IFNA(INDEX(IncomeStatement[],MATCH(_xlfn.NUMBERVALUE(J$24),IncomeStatement[Year],0),MATCH($C26,IncomeStatement[#Headers],0)),0))</f>
        <v>66600000</v>
      </c>
      <c r="K26" s="16">
        <f>+_xlfn.IFNA(INDEX(Balance_Sheet[],MATCH(_xlfn.NUMBERVALUE(K$24),Balance_Sheet[Year],0),MATCH($C26,Balance_Sheet[#Headers],0)),_xlfn.IFNA(INDEX(IncomeStatement[],MATCH(_xlfn.NUMBERVALUE(K$24),IncomeStatement[Year],0),MATCH($C26,IncomeStatement[#Headers],0)),0))</f>
        <v>76300000</v>
      </c>
      <c r="L26" s="16">
        <f>+_xlfn.IFNA(INDEX(Balance_Sheet[],MATCH(_xlfn.NUMBERVALUE(L$24),Balance_Sheet[Year],0),MATCH($C26,Balance_Sheet[#Headers],0)),_xlfn.IFNA(INDEX(IncomeStatement[],MATCH(_xlfn.NUMBERVALUE(L$24),IncomeStatement[Year],0),MATCH($C26,IncomeStatement[#Headers],0)),0))</f>
        <v>82800000</v>
      </c>
      <c r="M26" s="16">
        <f>+_xlfn.IFNA(INDEX(Balance_Sheet[],MATCH(_xlfn.NUMBERVALUE(M$24),Balance_Sheet[Year],0),MATCH($C26,Balance_Sheet[#Headers],0)),_xlfn.IFNA(INDEX(IncomeStatement[],MATCH(_xlfn.NUMBERVALUE(M$24),IncomeStatement[Year],0),MATCH($C26,IncomeStatement[#Headers],0)),0))</f>
        <v>72900000</v>
      </c>
      <c r="N26" s="16">
        <f>+_xlfn.IFNA(INDEX(Balance_Sheet[],MATCH(_xlfn.NUMBERVALUE(N$24),Balance_Sheet[Year],0),MATCH($C26,Balance_Sheet[#Headers],0)),_xlfn.IFNA(INDEX(IncomeStatement[],MATCH(_xlfn.NUMBERVALUE(N$24),IncomeStatement[Year],0),MATCH($C26,IncomeStatement[#Headers],0)),0))</f>
        <v>0</v>
      </c>
    </row>
    <row r="27" spans="3:14" x14ac:dyDescent="0.25">
      <c r="C27" t="s">
        <v>1991</v>
      </c>
      <c r="D27" s="16">
        <f>+_xlfn.IFNA(INDEX(Balance_Sheet[],MATCH(_xlfn.NUMBERVALUE(D$24),Balance_Sheet[Year],0),MATCH($C27,Balance_Sheet[#Headers],0)),_xlfn.IFNA(INDEX(IncomeStatement[],MATCH(_xlfn.NUMBERVALUE(D$24),IncomeStatement[Year],0),MATCH($C27,IncomeStatement[#Headers],0)),0))</f>
        <v>0</v>
      </c>
      <c r="E27" s="16">
        <f>+_xlfn.IFNA(INDEX(Balance_Sheet[],MATCH(_xlfn.NUMBERVALUE(E$24),Balance_Sheet[Year],0),MATCH($C27,Balance_Sheet[#Headers],0)),_xlfn.IFNA(INDEX(IncomeStatement[],MATCH(_xlfn.NUMBERVALUE(E$24),IncomeStatement[Year],0),MATCH($C27,IncomeStatement[#Headers],0)),0))</f>
        <v>0</v>
      </c>
      <c r="F27" s="16">
        <f>+_xlfn.IFNA(INDEX(Balance_Sheet[],MATCH(_xlfn.NUMBERVALUE(F$24),Balance_Sheet[Year],0),MATCH($C27,Balance_Sheet[#Headers],0)),_xlfn.IFNA(INDEX(IncomeStatement[],MATCH(_xlfn.NUMBERVALUE(F$24),IncomeStatement[Year],0),MATCH($C27,IncomeStatement[#Headers],0)),0))</f>
        <v>0</v>
      </c>
      <c r="G27" s="16">
        <f>+_xlfn.IFNA(INDEX(Balance_Sheet[],MATCH(_xlfn.NUMBERVALUE(G$24),Balance_Sheet[Year],0),MATCH($C27,Balance_Sheet[#Headers],0)),_xlfn.IFNA(INDEX(IncomeStatement[],MATCH(_xlfn.NUMBERVALUE(G$24),IncomeStatement[Year],0),MATCH($C27,IncomeStatement[#Headers],0)),0))</f>
        <v>0</v>
      </c>
      <c r="H27" s="16">
        <f>+_xlfn.IFNA(INDEX(Balance_Sheet[],MATCH(_xlfn.NUMBERVALUE(H$24),Balance_Sheet[Year],0),MATCH($C27,Balance_Sheet[#Headers],0)),_xlfn.IFNA(INDEX(IncomeStatement[],MATCH(_xlfn.NUMBERVALUE(H$24),IncomeStatement[Year],0),MATCH($C27,IncomeStatement[#Headers],0)),0))</f>
        <v>14000000</v>
      </c>
      <c r="I27" s="16">
        <f>+_xlfn.IFNA(INDEX(Balance_Sheet[],MATCH(_xlfn.NUMBERVALUE(I$24),Balance_Sheet[Year],0),MATCH($C27,Balance_Sheet[#Headers],0)),_xlfn.IFNA(INDEX(IncomeStatement[],MATCH(_xlfn.NUMBERVALUE(I$24),IncomeStatement[Year],0),MATCH($C27,IncomeStatement[#Headers],0)),0))</f>
        <v>12000000</v>
      </c>
      <c r="J27" s="16">
        <f>+_xlfn.IFNA(INDEX(Balance_Sheet[],MATCH(_xlfn.NUMBERVALUE(J$24),Balance_Sheet[Year],0),MATCH($C27,Balance_Sheet[#Headers],0)),_xlfn.IFNA(INDEX(IncomeStatement[],MATCH(_xlfn.NUMBERVALUE(J$24),IncomeStatement[Year],0),MATCH($C27,IncomeStatement[#Headers],0)),0))</f>
        <v>13400000</v>
      </c>
      <c r="K27" s="16">
        <f>+_xlfn.IFNA(INDEX(Balance_Sheet[],MATCH(_xlfn.NUMBERVALUE(K$24),Balance_Sheet[Year],0),MATCH($C27,Balance_Sheet[#Headers],0)),_xlfn.IFNA(INDEX(IncomeStatement[],MATCH(_xlfn.NUMBERVALUE(K$24),IncomeStatement[Year],0),MATCH($C27,IncomeStatement[#Headers],0)),0))</f>
        <v>15000000</v>
      </c>
      <c r="L27" s="16">
        <f>+_xlfn.IFNA(INDEX(Balance_Sheet[],MATCH(_xlfn.NUMBERVALUE(L$24),Balance_Sheet[Year],0),MATCH($C27,Balance_Sheet[#Headers],0)),_xlfn.IFNA(INDEX(IncomeStatement[],MATCH(_xlfn.NUMBERVALUE(L$24),IncomeStatement[Year],0),MATCH($C27,IncomeStatement[#Headers],0)),0))</f>
        <v>13400000</v>
      </c>
      <c r="M27" s="16">
        <f>+_xlfn.IFNA(INDEX(Balance_Sheet[],MATCH(_xlfn.NUMBERVALUE(M$24),Balance_Sheet[Year],0),MATCH($C27,Balance_Sheet[#Headers],0)),_xlfn.IFNA(INDEX(IncomeStatement[],MATCH(_xlfn.NUMBERVALUE(M$24),IncomeStatement[Year],0),MATCH($C27,IncomeStatement[#Headers],0)),0))</f>
        <v>10100000</v>
      </c>
      <c r="N27" s="16">
        <f>+_xlfn.IFNA(INDEX(Balance_Sheet[],MATCH(_xlfn.NUMBERVALUE(N$24),Balance_Sheet[Year],0),MATCH($C27,Balance_Sheet[#Headers],0)),_xlfn.IFNA(INDEX(IncomeStatement[],MATCH(_xlfn.NUMBERVALUE(N$24),IncomeStatement[Year],0),MATCH($C27,IncomeStatement[#Headers],0)),0))</f>
        <v>0</v>
      </c>
    </row>
    <row r="28" spans="3:14" x14ac:dyDescent="0.25">
      <c r="C28" t="s">
        <v>1992</v>
      </c>
      <c r="D28" s="16">
        <f>+_xlfn.IFNA(INDEX(Balance_Sheet[],MATCH(_xlfn.NUMBERVALUE(D$24),Balance_Sheet[Year],0),MATCH($C28,Balance_Sheet[#Headers],0)),_xlfn.IFNA(INDEX(IncomeStatement[],MATCH(_xlfn.NUMBERVALUE(D$24),IncomeStatement[Year],0),MATCH($C28,IncomeStatement[#Headers],0)),0))</f>
        <v>0</v>
      </c>
      <c r="E28" s="16">
        <f>+_xlfn.IFNA(INDEX(Balance_Sheet[],MATCH(_xlfn.NUMBERVALUE(E$24),Balance_Sheet[Year],0),MATCH($C28,Balance_Sheet[#Headers],0)),_xlfn.IFNA(INDEX(IncomeStatement[],MATCH(_xlfn.NUMBERVALUE(E$24),IncomeStatement[Year],0),MATCH($C28,IncomeStatement[#Headers],0)),0))</f>
        <v>0</v>
      </c>
      <c r="F28" s="16">
        <f>+_xlfn.IFNA(INDEX(Balance_Sheet[],MATCH(_xlfn.NUMBERVALUE(F$24),Balance_Sheet[Year],0),MATCH($C28,Balance_Sheet[#Headers],0)),_xlfn.IFNA(INDEX(IncomeStatement[],MATCH(_xlfn.NUMBERVALUE(F$24),IncomeStatement[Year],0),MATCH($C28,IncomeStatement[#Headers],0)),0))</f>
        <v>0</v>
      </c>
      <c r="G28" s="16">
        <f>+_xlfn.IFNA(INDEX(Balance_Sheet[],MATCH(_xlfn.NUMBERVALUE(G$24),Balance_Sheet[Year],0),MATCH($C28,Balance_Sheet[#Headers],0)),_xlfn.IFNA(INDEX(IncomeStatement[],MATCH(_xlfn.NUMBERVALUE(G$24),IncomeStatement[Year],0),MATCH($C28,IncomeStatement[#Headers],0)),0))</f>
        <v>0</v>
      </c>
      <c r="H28" s="16">
        <f>+_xlfn.IFNA(INDEX(Balance_Sheet[],MATCH(_xlfn.NUMBERVALUE(H$24),Balance_Sheet[Year],0),MATCH($C28,Balance_Sheet[#Headers],0)),_xlfn.IFNA(INDEX(IncomeStatement[],MATCH(_xlfn.NUMBERVALUE(H$24),IncomeStatement[Year],0),MATCH($C28,IncomeStatement[#Headers],0)),0))</f>
        <v>28700000</v>
      </c>
      <c r="I28" s="16">
        <f>+_xlfn.IFNA(INDEX(Balance_Sheet[],MATCH(_xlfn.NUMBERVALUE(I$24),Balance_Sheet[Year],0),MATCH($C28,Balance_Sheet[#Headers],0)),_xlfn.IFNA(INDEX(IncomeStatement[],MATCH(_xlfn.NUMBERVALUE(I$24),IncomeStatement[Year],0),MATCH($C28,IncomeStatement[#Headers],0)),0))</f>
        <v>2200000</v>
      </c>
      <c r="J28" s="16">
        <f>+_xlfn.IFNA(INDEX(Balance_Sheet[],MATCH(_xlfn.NUMBERVALUE(J$24),Balance_Sheet[Year],0),MATCH($C28,Balance_Sheet[#Headers],0)),_xlfn.IFNA(INDEX(IncomeStatement[],MATCH(_xlfn.NUMBERVALUE(J$24),IncomeStatement[Year],0),MATCH($C28,IncomeStatement[#Headers],0)),0))</f>
        <v>4600000</v>
      </c>
      <c r="K28" s="16">
        <f>+_xlfn.IFNA(INDEX(Balance_Sheet[],MATCH(_xlfn.NUMBERVALUE(K$24),Balance_Sheet[Year],0),MATCH($C28,Balance_Sheet[#Headers],0)),_xlfn.IFNA(INDEX(IncomeStatement[],MATCH(_xlfn.NUMBERVALUE(K$24),IncomeStatement[Year],0),MATCH($C28,IncomeStatement[#Headers],0)),0))</f>
        <v>33800000</v>
      </c>
      <c r="L28" s="16">
        <f>+_xlfn.IFNA(INDEX(Balance_Sheet[],MATCH(_xlfn.NUMBERVALUE(L$24),Balance_Sheet[Year],0),MATCH($C28,Balance_Sheet[#Headers],0)),_xlfn.IFNA(INDEX(IncomeStatement[],MATCH(_xlfn.NUMBERVALUE(L$24),IncomeStatement[Year],0),MATCH($C28,IncomeStatement[#Headers],0)),0))</f>
        <v>395100000</v>
      </c>
      <c r="M28" s="16">
        <f>+_xlfn.IFNA(INDEX(Balance_Sheet[],MATCH(_xlfn.NUMBERVALUE(M$24),Balance_Sheet[Year],0),MATCH($C28,Balance_Sheet[#Headers],0)),_xlfn.IFNA(INDEX(IncomeStatement[],MATCH(_xlfn.NUMBERVALUE(M$24),IncomeStatement[Year],0),MATCH($C28,IncomeStatement[#Headers],0)),0))</f>
        <v>1015900000</v>
      </c>
      <c r="N28" s="16">
        <f>+_xlfn.IFNA(INDEX(Balance_Sheet[],MATCH(_xlfn.NUMBERVALUE(N$24),Balance_Sheet[Year],0),MATCH($C28,Balance_Sheet[#Headers],0)),_xlfn.IFNA(INDEX(IncomeStatement[],MATCH(_xlfn.NUMBERVALUE(N$24),IncomeStatement[Year],0),MATCH($C28,IncomeStatement[#Headers],0)),0))</f>
        <v>0</v>
      </c>
    </row>
    <row r="29" spans="3:14" x14ac:dyDescent="0.25">
      <c r="C29" t="s">
        <v>2116</v>
      </c>
      <c r="D29" s="16">
        <f>+_xlfn.IFNA(INDEX(Balance_Sheet[],MATCH(_xlfn.NUMBERVALUE(D$24),Balance_Sheet[Year],0),MATCH($C29,Balance_Sheet[#Headers],0)),_xlfn.IFNA(INDEX(IncomeStatement[],MATCH(_xlfn.NUMBERVALUE(D$24),IncomeStatement[Year],0),MATCH($C29,IncomeStatement[#Headers],0)),0))</f>
        <v>0</v>
      </c>
      <c r="E29" s="16">
        <f>+_xlfn.IFNA(INDEX(Balance_Sheet[],MATCH(_xlfn.NUMBERVALUE(E$24),Balance_Sheet[Year],0),MATCH($C29,Balance_Sheet[#Headers],0)),_xlfn.IFNA(INDEX(IncomeStatement[],MATCH(_xlfn.NUMBERVALUE(E$24),IncomeStatement[Year],0),MATCH($C29,IncomeStatement[#Headers],0)),0))</f>
        <v>0</v>
      </c>
      <c r="F29" s="16">
        <f>+_xlfn.IFNA(INDEX(Balance_Sheet[],MATCH(_xlfn.NUMBERVALUE(F$24),Balance_Sheet[Year],0),MATCH($C29,Balance_Sheet[#Headers],0)),_xlfn.IFNA(INDEX(IncomeStatement[],MATCH(_xlfn.NUMBERVALUE(F$24),IncomeStatement[Year],0),MATCH($C29,IncomeStatement[#Headers],0)),0))</f>
        <v>0</v>
      </c>
      <c r="G29" s="16">
        <f>+_xlfn.IFNA(INDEX(Balance_Sheet[],MATCH(_xlfn.NUMBERVALUE(G$24),Balance_Sheet[Year],0),MATCH($C29,Balance_Sheet[#Headers],0)),_xlfn.IFNA(INDEX(IncomeStatement[],MATCH(_xlfn.NUMBERVALUE(G$24),IncomeStatement[Year],0),MATCH($C29,IncomeStatement[#Headers],0)),0))</f>
        <v>0</v>
      </c>
      <c r="H29" s="16">
        <f>+_xlfn.IFNA(INDEX(Balance_Sheet[],MATCH(_xlfn.NUMBERVALUE(H$24),Balance_Sheet[Year],0),MATCH($C29,Balance_Sheet[#Headers],0)),_xlfn.IFNA(INDEX(IncomeStatement[],MATCH(_xlfn.NUMBERVALUE(H$24),IncomeStatement[Year],0),MATCH($C29,IncomeStatement[#Headers],0)),0))</f>
        <v>536200000</v>
      </c>
      <c r="I29" s="16">
        <f>+_xlfn.IFNA(INDEX(Balance_Sheet[],MATCH(_xlfn.NUMBERVALUE(I$24),Balance_Sheet[Year],0),MATCH($C29,Balance_Sheet[#Headers],0)),_xlfn.IFNA(INDEX(IncomeStatement[],MATCH(_xlfn.NUMBERVALUE(I$24),IncomeStatement[Year],0),MATCH($C29,IncomeStatement[#Headers],0)),0))</f>
        <v>610100000</v>
      </c>
      <c r="J29" s="16">
        <f>+_xlfn.IFNA(INDEX(Balance_Sheet[],MATCH(_xlfn.NUMBERVALUE(J$24),Balance_Sheet[Year],0),MATCH($C29,Balance_Sheet[#Headers],0)),_xlfn.IFNA(INDEX(IncomeStatement[],MATCH(_xlfn.NUMBERVALUE(J$24),IncomeStatement[Year],0),MATCH($C29,IncomeStatement[#Headers],0)),0))</f>
        <v>450400000</v>
      </c>
      <c r="K29" s="16">
        <f>+_xlfn.IFNA(INDEX(Balance_Sheet[],MATCH(_xlfn.NUMBERVALUE(K$24),Balance_Sheet[Year],0),MATCH($C29,Balance_Sheet[#Headers],0)),_xlfn.IFNA(INDEX(IncomeStatement[],MATCH(_xlfn.NUMBERVALUE(K$24),IncomeStatement[Year],0),MATCH($C29,IncomeStatement[#Headers],0)),0))</f>
        <v>664500000</v>
      </c>
      <c r="L29" s="16">
        <f>+_xlfn.IFNA(INDEX(Balance_Sheet[],MATCH(_xlfn.NUMBERVALUE(L$24),Balance_Sheet[Year],0),MATCH($C29,Balance_Sheet[#Headers],0)),_xlfn.IFNA(INDEX(IncomeStatement[],MATCH(_xlfn.NUMBERVALUE(L$24),IncomeStatement[Year],0),MATCH($C29,IncomeStatement[#Headers],0)),0))</f>
        <v>854200000</v>
      </c>
      <c r="M29" s="16">
        <f>+_xlfn.IFNA(INDEX(Balance_Sheet[],MATCH(_xlfn.NUMBERVALUE(M$24),Balance_Sheet[Year],0),MATCH($C29,Balance_Sheet[#Headers],0)),_xlfn.IFNA(INDEX(IncomeStatement[],MATCH(_xlfn.NUMBERVALUE(M$24),IncomeStatement[Year],0),MATCH($C29,IncomeStatement[#Headers],0)),0))</f>
        <v>1624400000</v>
      </c>
      <c r="N29" s="16">
        <f>+_xlfn.IFNA(INDEX(Balance_Sheet[],MATCH(_xlfn.NUMBERVALUE(N$24),Balance_Sheet[Year],0),MATCH($C29,Balance_Sheet[#Headers],0)),_xlfn.IFNA(INDEX(IncomeStatement[],MATCH(_xlfn.NUMBERVALUE(N$24),IncomeStatement[Year],0),MATCH($C29,IncomeStatement[#Headers],0)),0))</f>
        <v>0</v>
      </c>
    </row>
    <row r="30" spans="3:14" x14ac:dyDescent="0.25">
      <c r="C30" t="s">
        <v>1993</v>
      </c>
      <c r="D30" s="16">
        <f>+_xlfn.IFNA(INDEX(Balance_Sheet[],MATCH(_xlfn.NUMBERVALUE(D$24),Balance_Sheet[Year],0),MATCH($C30,Balance_Sheet[#Headers],0)),_xlfn.IFNA(INDEX(IncomeStatement[],MATCH(_xlfn.NUMBERVALUE(D$24),IncomeStatement[Year],0),MATCH($C30,IncomeStatement[#Headers],0)),0))</f>
        <v>0</v>
      </c>
      <c r="E30" s="16">
        <f>+_xlfn.IFNA(INDEX(Balance_Sheet[],MATCH(_xlfn.NUMBERVALUE(E$24),Balance_Sheet[Year],0),MATCH($C30,Balance_Sheet[#Headers],0)),_xlfn.IFNA(INDEX(IncomeStatement[],MATCH(_xlfn.NUMBERVALUE(E$24),IncomeStatement[Year],0),MATCH($C30,IncomeStatement[#Headers],0)),0))</f>
        <v>0</v>
      </c>
      <c r="F30" s="16">
        <f>+_xlfn.IFNA(INDEX(Balance_Sheet[],MATCH(_xlfn.NUMBERVALUE(F$24),Balance_Sheet[Year],0),MATCH($C30,Balance_Sheet[#Headers],0)),_xlfn.IFNA(INDEX(IncomeStatement[],MATCH(_xlfn.NUMBERVALUE(F$24),IncomeStatement[Year],0),MATCH($C30,IncomeStatement[#Headers],0)),0))</f>
        <v>0</v>
      </c>
      <c r="G30" s="16">
        <f>+_xlfn.IFNA(INDEX(Balance_Sheet[],MATCH(_xlfn.NUMBERVALUE(G$24),Balance_Sheet[Year],0),MATCH($C30,Balance_Sheet[#Headers],0)),_xlfn.IFNA(INDEX(IncomeStatement[],MATCH(_xlfn.NUMBERVALUE(G$24),IncomeStatement[Year],0),MATCH($C30,IncomeStatement[#Headers],0)),0))</f>
        <v>0</v>
      </c>
      <c r="H30" s="16">
        <f>+_xlfn.IFNA(INDEX(Balance_Sheet[],MATCH(_xlfn.NUMBERVALUE(H$24),Balance_Sheet[Year],0),MATCH($C30,Balance_Sheet[#Headers],0)),_xlfn.IFNA(INDEX(IncomeStatement[],MATCH(_xlfn.NUMBERVALUE(H$24),IncomeStatement[Year],0),MATCH($C30,IncomeStatement[#Headers],0)),0))</f>
        <v>161800000</v>
      </c>
      <c r="I30" s="16">
        <f>+_xlfn.IFNA(INDEX(Balance_Sheet[],MATCH(_xlfn.NUMBERVALUE(I$24),Balance_Sheet[Year],0),MATCH($C30,Balance_Sheet[#Headers],0)),_xlfn.IFNA(INDEX(IncomeStatement[],MATCH(_xlfn.NUMBERVALUE(I$24),IncomeStatement[Year],0),MATCH($C30,IncomeStatement[#Headers],0)),0))</f>
        <v>73900000</v>
      </c>
      <c r="J30" s="16">
        <f>+_xlfn.IFNA(INDEX(Balance_Sheet[],MATCH(_xlfn.NUMBERVALUE(J$24),Balance_Sheet[Year],0),MATCH($C30,Balance_Sheet[#Headers],0)),_xlfn.IFNA(INDEX(IncomeStatement[],MATCH(_xlfn.NUMBERVALUE(J$24),IncomeStatement[Year],0),MATCH($C30,IncomeStatement[#Headers],0)),0))</f>
        <v>-159700000</v>
      </c>
      <c r="K30" s="16">
        <f>+_xlfn.IFNA(INDEX(Balance_Sheet[],MATCH(_xlfn.NUMBERVALUE(K$24),Balance_Sheet[Year],0),MATCH($C30,Balance_Sheet[#Headers],0)),_xlfn.IFNA(INDEX(IncomeStatement[],MATCH(_xlfn.NUMBERVALUE(K$24),IncomeStatement[Year],0),MATCH($C30,IncomeStatement[#Headers],0)),0))</f>
        <v>217300000</v>
      </c>
      <c r="L30" s="16">
        <f>+_xlfn.IFNA(INDEX(Balance_Sheet[],MATCH(_xlfn.NUMBERVALUE(L$24),Balance_Sheet[Year],0),MATCH($C30,Balance_Sheet[#Headers],0)),_xlfn.IFNA(INDEX(IncomeStatement[],MATCH(_xlfn.NUMBERVALUE(L$24),IncomeStatement[Year],0),MATCH($C30,IncomeStatement[#Headers],0)),0))</f>
        <v>194400000</v>
      </c>
      <c r="M30" s="16">
        <f>+_xlfn.IFNA(INDEX(Balance_Sheet[],MATCH(_xlfn.NUMBERVALUE(M$24),Balance_Sheet[Year],0),MATCH($C30,Balance_Sheet[#Headers],0)),_xlfn.IFNA(INDEX(IncomeStatement[],MATCH(_xlfn.NUMBERVALUE(M$24),IncomeStatement[Year],0),MATCH($C30,IncomeStatement[#Headers],0)),0))</f>
        <v>771400000</v>
      </c>
      <c r="N30" s="16">
        <f>+_xlfn.IFNA(INDEX(Balance_Sheet[],MATCH(_xlfn.NUMBERVALUE(N$24),Balance_Sheet[Year],0),MATCH($C30,Balance_Sheet[#Headers],0)),_xlfn.IFNA(INDEX(IncomeStatement[],MATCH(_xlfn.NUMBERVALUE(N$24),IncomeStatement[Year],0),MATCH($C30,IncomeStatement[#Headers],0)),0))</f>
        <v>0</v>
      </c>
    </row>
    <row r="31" spans="3:14" x14ac:dyDescent="0.25">
      <c r="C31" t="s">
        <v>1994</v>
      </c>
      <c r="D31" s="16">
        <f>+_xlfn.IFNA(INDEX(Balance_Sheet[],MATCH(_xlfn.NUMBERVALUE(D$24),Balance_Sheet[Year],0),MATCH($C31,Balance_Sheet[#Headers],0)),_xlfn.IFNA(INDEX(IncomeStatement[],MATCH(_xlfn.NUMBERVALUE(D$24),IncomeStatement[Year],0),MATCH($C31,IncomeStatement[#Headers],0)),0))</f>
        <v>0</v>
      </c>
      <c r="E31" s="16">
        <f>+_xlfn.IFNA(INDEX(Balance_Sheet[],MATCH(_xlfn.NUMBERVALUE(E$24),Balance_Sheet[Year],0),MATCH($C31,Balance_Sheet[#Headers],0)),_xlfn.IFNA(INDEX(IncomeStatement[],MATCH(_xlfn.NUMBERVALUE(E$24),IncomeStatement[Year],0),MATCH($C31,IncomeStatement[#Headers],0)),0))</f>
        <v>0</v>
      </c>
      <c r="F31" s="16">
        <f>+_xlfn.IFNA(INDEX(Balance_Sheet[],MATCH(_xlfn.NUMBERVALUE(F$24),Balance_Sheet[Year],0),MATCH($C31,Balance_Sheet[#Headers],0)),_xlfn.IFNA(INDEX(IncomeStatement[],MATCH(_xlfn.NUMBERVALUE(F$24),IncomeStatement[Year],0),MATCH($C31,IncomeStatement[#Headers],0)),0))</f>
        <v>0</v>
      </c>
      <c r="G31" s="16">
        <f>+_xlfn.IFNA(INDEX(Balance_Sheet[],MATCH(_xlfn.NUMBERVALUE(G$24),Balance_Sheet[Year],0),MATCH($C31,Balance_Sheet[#Headers],0)),_xlfn.IFNA(INDEX(IncomeStatement[],MATCH(_xlfn.NUMBERVALUE(G$24),IncomeStatement[Year],0),MATCH($C31,IncomeStatement[#Headers],0)),0))</f>
        <v>0</v>
      </c>
      <c r="H31" s="16">
        <f>+_xlfn.IFNA(INDEX(Balance_Sheet[],MATCH(_xlfn.NUMBERVALUE(H$24),Balance_Sheet[Year],0),MATCH($C31,Balance_Sheet[#Headers],0)),_xlfn.IFNA(INDEX(IncomeStatement[],MATCH(_xlfn.NUMBERVALUE(H$24),IncomeStatement[Year],0),MATCH($C31,IncomeStatement[#Headers],0)),0))</f>
        <v>1.1000000000000001</v>
      </c>
      <c r="I31" s="16">
        <f>+_xlfn.IFNA(INDEX(Balance_Sheet[],MATCH(_xlfn.NUMBERVALUE(I$24),Balance_Sheet[Year],0),MATCH($C31,Balance_Sheet[#Headers],0)),_xlfn.IFNA(INDEX(IncomeStatement[],MATCH(_xlfn.NUMBERVALUE(I$24),IncomeStatement[Year],0),MATCH($C31,IncomeStatement[#Headers],0)),0))</f>
        <v>1.32</v>
      </c>
      <c r="J31" s="16">
        <f>+_xlfn.IFNA(INDEX(Balance_Sheet[],MATCH(_xlfn.NUMBERVALUE(J$24),Balance_Sheet[Year],0),MATCH($C31,Balance_Sheet[#Headers],0)),_xlfn.IFNA(INDEX(IncomeStatement[],MATCH(_xlfn.NUMBERVALUE(J$24),IncomeStatement[Year],0),MATCH($C31,IncomeStatement[#Headers],0)),0))</f>
        <v>1.44</v>
      </c>
      <c r="K31" s="16">
        <f>+_xlfn.IFNA(INDEX(Balance_Sheet[],MATCH(_xlfn.NUMBERVALUE(K$24),Balance_Sheet[Year],0),MATCH($C31,Balance_Sheet[#Headers],0)),_xlfn.IFNA(INDEX(IncomeStatement[],MATCH(_xlfn.NUMBERVALUE(K$24),IncomeStatement[Year],0),MATCH($C31,IncomeStatement[#Headers],0)),0))</f>
        <v>1.48</v>
      </c>
      <c r="L31" s="16">
        <f>+_xlfn.IFNA(INDEX(Balance_Sheet[],MATCH(_xlfn.NUMBERVALUE(L$24),Balance_Sheet[Year],0),MATCH($C31,Balance_Sheet[#Headers],0)),_xlfn.IFNA(INDEX(IncomeStatement[],MATCH(_xlfn.NUMBERVALUE(L$24),IncomeStatement[Year],0),MATCH($C31,IncomeStatement[#Headers],0)),0))</f>
        <v>1.52</v>
      </c>
      <c r="M31" s="16">
        <f>+_xlfn.IFNA(INDEX(Balance_Sheet[],MATCH(_xlfn.NUMBERVALUE(M$24),Balance_Sheet[Year],0),MATCH($C31,Balance_Sheet[#Headers],0)),_xlfn.IFNA(INDEX(IncomeStatement[],MATCH(_xlfn.NUMBERVALUE(M$24),IncomeStatement[Year],0),MATCH($C31,IncomeStatement[#Headers],0)),0))</f>
        <v>1.52</v>
      </c>
      <c r="N31" s="16">
        <f>+_xlfn.IFNA(INDEX(Balance_Sheet[],MATCH(_xlfn.NUMBERVALUE(N$24),Balance_Sheet[Year],0),MATCH($C31,Balance_Sheet[#Headers],0)),_xlfn.IFNA(INDEX(IncomeStatement[],MATCH(_xlfn.NUMBERVALUE(N$24),IncomeStatement[Year],0),MATCH($C31,IncomeStatement[#Headers],0)),0))</f>
        <v>0</v>
      </c>
    </row>
    <row r="32" spans="3:14" x14ac:dyDescent="0.25">
      <c r="C32" t="s">
        <v>1995</v>
      </c>
      <c r="D32" s="16">
        <f>+_xlfn.IFNA(INDEX(Balance_Sheet[],MATCH(_xlfn.NUMBERVALUE(D$24),Balance_Sheet[Year],0),MATCH($C32,Balance_Sheet[#Headers],0)),_xlfn.IFNA(INDEX(IncomeStatement[],MATCH(_xlfn.NUMBERVALUE(D$24),IncomeStatement[Year],0),MATCH($C32,IncomeStatement[#Headers],0)),0))</f>
        <v>0</v>
      </c>
      <c r="E32" s="16">
        <f>+_xlfn.IFNA(INDEX(Balance_Sheet[],MATCH(_xlfn.NUMBERVALUE(E$24),Balance_Sheet[Year],0),MATCH($C32,Balance_Sheet[#Headers],0)),_xlfn.IFNA(INDEX(IncomeStatement[],MATCH(_xlfn.NUMBERVALUE(E$24),IncomeStatement[Year],0),MATCH($C32,IncomeStatement[#Headers],0)),0))</f>
        <v>0</v>
      </c>
      <c r="F32" s="16">
        <f>+_xlfn.IFNA(INDEX(Balance_Sheet[],MATCH(_xlfn.NUMBERVALUE(F$24),Balance_Sheet[Year],0),MATCH($C32,Balance_Sheet[#Headers],0)),_xlfn.IFNA(INDEX(IncomeStatement[],MATCH(_xlfn.NUMBERVALUE(F$24),IncomeStatement[Year],0),MATCH($C32,IncomeStatement[#Headers],0)),0))</f>
        <v>0</v>
      </c>
      <c r="G32" s="16">
        <f>+_xlfn.IFNA(INDEX(Balance_Sheet[],MATCH(_xlfn.NUMBERVALUE(G$24),Balance_Sheet[Year],0),MATCH($C32,Balance_Sheet[#Headers],0)),_xlfn.IFNA(INDEX(IncomeStatement[],MATCH(_xlfn.NUMBERVALUE(G$24),IncomeStatement[Year],0),MATCH($C32,IncomeStatement[#Headers],0)),0))</f>
        <v>0</v>
      </c>
      <c r="H32" s="16">
        <f>+_xlfn.IFNA(INDEX(Balance_Sheet[],MATCH(_xlfn.NUMBERVALUE(H$24),Balance_Sheet[Year],0),MATCH($C32,Balance_Sheet[#Headers],0)),_xlfn.IFNA(INDEX(IncomeStatement[],MATCH(_xlfn.NUMBERVALUE(H$24),IncomeStatement[Year],0),MATCH($C32,IncomeStatement[#Headers],0)),0))</f>
        <v>272300000</v>
      </c>
      <c r="I32" s="16">
        <f>+_xlfn.IFNA(INDEX(Balance_Sheet[],MATCH(_xlfn.NUMBERVALUE(I$24),Balance_Sheet[Year],0),MATCH($C32,Balance_Sheet[#Headers],0)),_xlfn.IFNA(INDEX(IncomeStatement[],MATCH(_xlfn.NUMBERVALUE(I$24),IncomeStatement[Year],0),MATCH($C32,IncomeStatement[#Headers],0)),0))</f>
        <v>285200000</v>
      </c>
      <c r="J32" s="16">
        <f>+_xlfn.IFNA(INDEX(Balance_Sheet[],MATCH(_xlfn.NUMBERVALUE(J$24),Balance_Sheet[Year],0),MATCH($C32,Balance_Sheet[#Headers],0)),_xlfn.IFNA(INDEX(IncomeStatement[],MATCH(_xlfn.NUMBERVALUE(J$24),IncomeStatement[Year],0),MATCH($C32,IncomeStatement[#Headers],0)),0))</f>
        <v>339400000</v>
      </c>
      <c r="K32" s="16">
        <f>+_xlfn.IFNA(INDEX(Balance_Sheet[],MATCH(_xlfn.NUMBERVALUE(K$24),Balance_Sheet[Year],0),MATCH($C32,Balance_Sheet[#Headers],0)),_xlfn.IFNA(INDEX(IncomeStatement[],MATCH(_xlfn.NUMBERVALUE(K$24),IncomeStatement[Year],0),MATCH($C32,IncomeStatement[#Headers],0)),0))</f>
        <v>394700000</v>
      </c>
      <c r="L32" s="16">
        <f>+_xlfn.IFNA(INDEX(Balance_Sheet[],MATCH(_xlfn.NUMBERVALUE(L$24),Balance_Sheet[Year],0),MATCH($C32,Balance_Sheet[#Headers],0)),_xlfn.IFNA(INDEX(IncomeStatement[],MATCH(_xlfn.NUMBERVALUE(L$24),IncomeStatement[Year],0),MATCH($C32,IncomeStatement[#Headers],0)),0))</f>
        <v>94200000</v>
      </c>
      <c r="M32" s="16">
        <f>+_xlfn.IFNA(INDEX(Balance_Sheet[],MATCH(_xlfn.NUMBERVALUE(M$24),Balance_Sheet[Year],0),MATCH($C32,Balance_Sheet[#Headers],0)),_xlfn.IFNA(INDEX(IncomeStatement[],MATCH(_xlfn.NUMBERVALUE(M$24),IncomeStatement[Year],0),MATCH($C32,IncomeStatement[#Headers],0)),0))</f>
        <v>-739500000</v>
      </c>
      <c r="N32" s="16">
        <f>+_xlfn.IFNA(INDEX(Balance_Sheet[],MATCH(_xlfn.NUMBERVALUE(N$24),Balance_Sheet[Year],0),MATCH($C32,Balance_Sheet[#Headers],0)),_xlfn.IFNA(INDEX(IncomeStatement[],MATCH(_xlfn.NUMBERVALUE(N$24),IncomeStatement[Year],0),MATCH($C32,IncomeStatement[#Headers],0)),0))</f>
        <v>0</v>
      </c>
    </row>
    <row r="33" spans="3:14" x14ac:dyDescent="0.25">
      <c r="C33" t="s">
        <v>1997</v>
      </c>
      <c r="D33" s="16">
        <f>+_xlfn.IFNA(INDEX(Balance_Sheet[],MATCH(_xlfn.NUMBERVALUE(D$24),Balance_Sheet[Year],0),MATCH($C33,Balance_Sheet[#Headers],0)),_xlfn.IFNA(INDEX(IncomeStatement[],MATCH(_xlfn.NUMBERVALUE(D$24),IncomeStatement[Year],0),MATCH($C33,IncomeStatement[#Headers],0)),0))</f>
        <v>0</v>
      </c>
      <c r="E33" s="16">
        <f>+_xlfn.IFNA(INDEX(Balance_Sheet[],MATCH(_xlfn.NUMBERVALUE(E$24),Balance_Sheet[Year],0),MATCH($C33,Balance_Sheet[#Headers],0)),_xlfn.IFNA(INDEX(IncomeStatement[],MATCH(_xlfn.NUMBERVALUE(E$24),IncomeStatement[Year],0),MATCH($C33,IncomeStatement[#Headers],0)),0))</f>
        <v>0</v>
      </c>
      <c r="F33" s="16">
        <f>+_xlfn.IFNA(INDEX(Balance_Sheet[],MATCH(_xlfn.NUMBERVALUE(F$24),Balance_Sheet[Year],0),MATCH($C33,Balance_Sheet[#Headers],0)),_xlfn.IFNA(INDEX(IncomeStatement[],MATCH(_xlfn.NUMBERVALUE(F$24),IncomeStatement[Year],0),MATCH($C33,IncomeStatement[#Headers],0)),0))</f>
        <v>0</v>
      </c>
      <c r="G33" s="16">
        <f>+_xlfn.IFNA(INDEX(Balance_Sheet[],MATCH(_xlfn.NUMBERVALUE(G$24),Balance_Sheet[Year],0),MATCH($C33,Balance_Sheet[#Headers],0)),_xlfn.IFNA(INDEX(IncomeStatement[],MATCH(_xlfn.NUMBERVALUE(G$24),IncomeStatement[Year],0),MATCH($C33,IncomeStatement[#Headers],0)),0))</f>
        <v>0</v>
      </c>
      <c r="H33" s="16">
        <f>+_xlfn.IFNA(INDEX(Balance_Sheet[],MATCH(_xlfn.NUMBERVALUE(H$24),Balance_Sheet[Year],0),MATCH($C33,Balance_Sheet[#Headers],0)),_xlfn.IFNA(INDEX(IncomeStatement[],MATCH(_xlfn.NUMBERVALUE(H$24),IncomeStatement[Year],0),MATCH($C33,IncomeStatement[#Headers],0)),0))</f>
        <v>6378400000</v>
      </c>
      <c r="I33" s="16">
        <f>+_xlfn.IFNA(INDEX(Balance_Sheet[],MATCH(_xlfn.NUMBERVALUE(I$24),Balance_Sheet[Year],0),MATCH($C33,Balance_Sheet[#Headers],0)),_xlfn.IFNA(INDEX(IncomeStatement[],MATCH(_xlfn.NUMBERVALUE(I$24),IncomeStatement[Year],0),MATCH($C33,IncomeStatement[#Headers],0)),0))</f>
        <v>6520100000</v>
      </c>
      <c r="J33" s="16">
        <f>+_xlfn.IFNA(INDEX(Balance_Sheet[],MATCH(_xlfn.NUMBERVALUE(J$24),Balance_Sheet[Year],0),MATCH($C33,Balance_Sheet[#Headers],0)),_xlfn.IFNA(INDEX(IncomeStatement[],MATCH(_xlfn.NUMBERVALUE(J$24),IncomeStatement[Year],0),MATCH($C33,IncomeStatement[#Headers],0)),0))</f>
        <v>6445500000</v>
      </c>
      <c r="K33" s="16">
        <f>+_xlfn.IFNA(INDEX(Balance_Sheet[],MATCH(_xlfn.NUMBERVALUE(K$24),Balance_Sheet[Year],0),MATCH($C33,Balance_Sheet[#Headers],0)),_xlfn.IFNA(INDEX(IncomeStatement[],MATCH(_xlfn.NUMBERVALUE(K$24),IncomeStatement[Year],0),MATCH($C33,IncomeStatement[#Headers],0)),0))</f>
        <v>5465100000</v>
      </c>
      <c r="L33" s="16">
        <f>+_xlfn.IFNA(INDEX(Balance_Sheet[],MATCH(_xlfn.NUMBERVALUE(L$24),Balance_Sheet[Year],0),MATCH($C33,Balance_Sheet[#Headers],0)),_xlfn.IFNA(INDEX(IncomeStatement[],MATCH(_xlfn.NUMBERVALUE(L$24),IncomeStatement[Year],0),MATCH($C33,IncomeStatement[#Headers],0)),0))</f>
        <v>6062200000</v>
      </c>
      <c r="M33" s="16">
        <f>+_xlfn.IFNA(INDEX(Balance_Sheet[],MATCH(_xlfn.NUMBERVALUE(M$24),Balance_Sheet[Year],0),MATCH($C33,Balance_Sheet[#Headers],0)),_xlfn.IFNA(INDEX(IncomeStatement[],MATCH(_xlfn.NUMBERVALUE(M$24),IncomeStatement[Year],0),MATCH($C33,IncomeStatement[#Headers],0)),0))</f>
        <v>5977200000</v>
      </c>
      <c r="N33" s="16">
        <f>+_xlfn.IFNA(INDEX(Balance_Sheet[],MATCH(_xlfn.NUMBERVALUE(N$24),Balance_Sheet[Year],0),MATCH($C33,Balance_Sheet[#Headers],0)),_xlfn.IFNA(INDEX(IncomeStatement[],MATCH(_xlfn.NUMBERVALUE(N$24),IncomeStatement[Year],0),MATCH($C33,IncomeStatement[#Headers],0)),0))</f>
        <v>0</v>
      </c>
    </row>
    <row r="34" spans="3:14" x14ac:dyDescent="0.25">
      <c r="C34" t="s">
        <v>1999</v>
      </c>
      <c r="D34" s="16">
        <f>+_xlfn.IFNA(INDEX(Balance_Sheet[],MATCH(_xlfn.NUMBERVALUE(D$24),Balance_Sheet[Year],0),MATCH($C34,Balance_Sheet[#Headers],0)),_xlfn.IFNA(INDEX(IncomeStatement[],MATCH(_xlfn.NUMBERVALUE(D$24),IncomeStatement[Year],0),MATCH($C34,IncomeStatement[#Headers],0)),0))</f>
        <v>0</v>
      </c>
      <c r="E34" s="16">
        <f>+_xlfn.IFNA(INDEX(Balance_Sheet[],MATCH(_xlfn.NUMBERVALUE(E$24),Balance_Sheet[Year],0),MATCH($C34,Balance_Sheet[#Headers],0)),_xlfn.IFNA(INDEX(IncomeStatement[],MATCH(_xlfn.NUMBERVALUE(E$24),IncomeStatement[Year],0),MATCH($C34,IncomeStatement[#Headers],0)),0))</f>
        <v>0</v>
      </c>
      <c r="F34" s="16">
        <f>+_xlfn.IFNA(INDEX(Balance_Sheet[],MATCH(_xlfn.NUMBERVALUE(F$24),Balance_Sheet[Year],0),MATCH($C34,Balance_Sheet[#Headers],0)),_xlfn.IFNA(INDEX(IncomeStatement[],MATCH(_xlfn.NUMBERVALUE(F$24),IncomeStatement[Year],0),MATCH($C34,IncomeStatement[#Headers],0)),0))</f>
        <v>0</v>
      </c>
      <c r="G34" s="16">
        <f>+_xlfn.IFNA(INDEX(Balance_Sheet[],MATCH(_xlfn.NUMBERVALUE(G$24),Balance_Sheet[Year],0),MATCH($C34,Balance_Sheet[#Headers],0)),_xlfn.IFNA(INDEX(IncomeStatement[],MATCH(_xlfn.NUMBERVALUE(G$24),IncomeStatement[Year],0),MATCH($C34,IncomeStatement[#Headers],0)),0))</f>
        <v>0</v>
      </c>
      <c r="H34" s="16">
        <f>+_xlfn.IFNA(INDEX(Balance_Sheet[],MATCH(_xlfn.NUMBERVALUE(H$24),Balance_Sheet[Year],0),MATCH($C34,Balance_Sheet[#Headers],0)),_xlfn.IFNA(INDEX(IncomeStatement[],MATCH(_xlfn.NUMBERVALUE(H$24),IncomeStatement[Year],0),MATCH($C34,IncomeStatement[#Headers],0)),0))</f>
        <v>158200000</v>
      </c>
      <c r="I34" s="16">
        <f>+_xlfn.IFNA(INDEX(Balance_Sheet[],MATCH(_xlfn.NUMBERVALUE(I$24),Balance_Sheet[Year],0),MATCH($C34,Balance_Sheet[#Headers],0)),_xlfn.IFNA(INDEX(IncomeStatement[],MATCH(_xlfn.NUMBERVALUE(I$24),IncomeStatement[Year],0),MATCH($C34,IncomeStatement[#Headers],0)),0))</f>
        <v>158400000</v>
      </c>
      <c r="J34" s="16">
        <f>+_xlfn.IFNA(INDEX(Balance_Sheet[],MATCH(_xlfn.NUMBERVALUE(J$24),Balance_Sheet[Year],0),MATCH($C34,Balance_Sheet[#Headers],0)),_xlfn.IFNA(INDEX(IncomeStatement[],MATCH(_xlfn.NUMBERVALUE(J$24),IncomeStatement[Year],0),MATCH($C34,IncomeStatement[#Headers],0)),0))</f>
        <v>178700000</v>
      </c>
      <c r="K34" s="16">
        <f>+_xlfn.IFNA(INDEX(Balance_Sheet[],MATCH(_xlfn.NUMBERVALUE(K$24),Balance_Sheet[Year],0),MATCH($C34,Balance_Sheet[#Headers],0)),_xlfn.IFNA(INDEX(IncomeStatement[],MATCH(_xlfn.NUMBERVALUE(K$24),IncomeStatement[Year],0),MATCH($C34,IncomeStatement[#Headers],0)),0))</f>
        <v>122200000</v>
      </c>
      <c r="L34" s="16">
        <f>+_xlfn.IFNA(INDEX(Balance_Sheet[],MATCH(_xlfn.NUMBERVALUE(L$24),Balance_Sheet[Year],0),MATCH($C34,Balance_Sheet[#Headers],0)),_xlfn.IFNA(INDEX(IncomeStatement[],MATCH(_xlfn.NUMBERVALUE(L$24),IncomeStatement[Year],0),MATCH($C34,IncomeStatement[#Headers],0)),0))</f>
        <v>104700000</v>
      </c>
      <c r="M34" s="16">
        <f>+_xlfn.IFNA(INDEX(Balance_Sheet[],MATCH(_xlfn.NUMBERVALUE(M$24),Balance_Sheet[Year],0),MATCH($C34,Balance_Sheet[#Headers],0)),_xlfn.IFNA(INDEX(IncomeStatement[],MATCH(_xlfn.NUMBERVALUE(M$24),IncomeStatement[Year],0),MATCH($C34,IncomeStatement[#Headers],0)),0))</f>
        <v>45000000</v>
      </c>
      <c r="N34" s="16">
        <f>+_xlfn.IFNA(INDEX(Balance_Sheet[],MATCH(_xlfn.NUMBERVALUE(N$24),Balance_Sheet[Year],0),MATCH($C34,Balance_Sheet[#Headers],0)),_xlfn.IFNA(INDEX(IncomeStatement[],MATCH(_xlfn.NUMBERVALUE(N$24),IncomeStatement[Year],0),MATCH($C34,IncomeStatement[#Headers],0)),0))</f>
        <v>0</v>
      </c>
    </row>
    <row r="35" spans="3:14" x14ac:dyDescent="0.25">
      <c r="C35" t="s">
        <v>2000</v>
      </c>
      <c r="D35" s="16">
        <f>+_xlfn.IFNA(INDEX(Balance_Sheet[],MATCH(_xlfn.NUMBERVALUE(D$24),Balance_Sheet[Year],0),MATCH($C35,Balance_Sheet[#Headers],0)),_xlfn.IFNA(INDEX(IncomeStatement[],MATCH(_xlfn.NUMBERVALUE(D$24),IncomeStatement[Year],0),MATCH($C35,IncomeStatement[#Headers],0)),0))</f>
        <v>0</v>
      </c>
      <c r="E35" s="16">
        <f>+_xlfn.IFNA(INDEX(Balance_Sheet[],MATCH(_xlfn.NUMBERVALUE(E$24),Balance_Sheet[Year],0),MATCH($C35,Balance_Sheet[#Headers],0)),_xlfn.IFNA(INDEX(IncomeStatement[],MATCH(_xlfn.NUMBERVALUE(E$24),IncomeStatement[Year],0),MATCH($C35,IncomeStatement[#Headers],0)),0))</f>
        <v>0</v>
      </c>
      <c r="F35" s="16">
        <f>+_xlfn.IFNA(INDEX(Balance_Sheet[],MATCH(_xlfn.NUMBERVALUE(F$24),Balance_Sheet[Year],0),MATCH($C35,Balance_Sheet[#Headers],0)),_xlfn.IFNA(INDEX(IncomeStatement[],MATCH(_xlfn.NUMBERVALUE(F$24),IncomeStatement[Year],0),MATCH($C35,IncomeStatement[#Headers],0)),0))</f>
        <v>0</v>
      </c>
      <c r="G35" s="16">
        <f>+_xlfn.IFNA(INDEX(Balance_Sheet[],MATCH(_xlfn.NUMBERVALUE(G$24),Balance_Sheet[Year],0),MATCH($C35,Balance_Sheet[#Headers],0)),_xlfn.IFNA(INDEX(IncomeStatement[],MATCH(_xlfn.NUMBERVALUE(G$24),IncomeStatement[Year],0),MATCH($C35,IncomeStatement[#Headers],0)),0))</f>
        <v>0</v>
      </c>
      <c r="H35" s="16">
        <f>+_xlfn.IFNA(INDEX(Balance_Sheet[],MATCH(_xlfn.NUMBERVALUE(H$24),Balance_Sheet[Year],0),MATCH($C35,Balance_Sheet[#Headers],0)),_xlfn.IFNA(INDEX(IncomeStatement[],MATCH(_xlfn.NUMBERVALUE(H$24),IncomeStatement[Year],0),MATCH($C35,IncomeStatement[#Headers],0)),0))</f>
        <v>34600000</v>
      </c>
      <c r="I35" s="16">
        <f>+_xlfn.IFNA(INDEX(Balance_Sheet[],MATCH(_xlfn.NUMBERVALUE(I$24),Balance_Sheet[Year],0),MATCH($C35,Balance_Sheet[#Headers],0)),_xlfn.IFNA(INDEX(IncomeStatement[],MATCH(_xlfn.NUMBERVALUE(I$24),IncomeStatement[Year],0),MATCH($C35,IncomeStatement[#Headers],0)),0))</f>
        <v>29600000</v>
      </c>
      <c r="J35" s="16">
        <f>+_xlfn.IFNA(INDEX(Balance_Sheet[],MATCH(_xlfn.NUMBERVALUE(J$24),Balance_Sheet[Year],0),MATCH($C35,Balance_Sheet[#Headers],0)),_xlfn.IFNA(INDEX(IncomeStatement[],MATCH(_xlfn.NUMBERVALUE(J$24),IncomeStatement[Year],0),MATCH($C35,IncomeStatement[#Headers],0)),0))</f>
        <v>28900000</v>
      </c>
      <c r="K35" s="16">
        <f>+_xlfn.IFNA(INDEX(Balance_Sheet[],MATCH(_xlfn.NUMBERVALUE(K$24),Balance_Sheet[Year],0),MATCH($C35,Balance_Sheet[#Headers],0)),_xlfn.IFNA(INDEX(IncomeStatement[],MATCH(_xlfn.NUMBERVALUE(K$24),IncomeStatement[Year],0),MATCH($C35,IncomeStatement[#Headers],0)),0))</f>
        <v>29200000</v>
      </c>
      <c r="L35" s="16">
        <f>+_xlfn.IFNA(INDEX(Balance_Sheet[],MATCH(_xlfn.NUMBERVALUE(L$24),Balance_Sheet[Year],0),MATCH($C35,Balance_Sheet[#Headers],0)),_xlfn.IFNA(INDEX(IncomeStatement[],MATCH(_xlfn.NUMBERVALUE(L$24),IncomeStatement[Year],0),MATCH($C35,IncomeStatement[#Headers],0)),0))</f>
        <v>28500000</v>
      </c>
      <c r="M35" s="16">
        <f>+_xlfn.IFNA(INDEX(Balance_Sheet[],MATCH(_xlfn.NUMBERVALUE(M$24),Balance_Sheet[Year],0),MATCH($C35,Balance_Sheet[#Headers],0)),_xlfn.IFNA(INDEX(IncomeStatement[],MATCH(_xlfn.NUMBERVALUE(M$24),IncomeStatement[Year],0),MATCH($C35,IncomeStatement[#Headers],0)),0))</f>
        <v>38500000</v>
      </c>
      <c r="N35" s="16">
        <f>+_xlfn.IFNA(INDEX(Balance_Sheet[],MATCH(_xlfn.NUMBERVALUE(N$24),Balance_Sheet[Year],0),MATCH($C35,Balance_Sheet[#Headers],0)),_xlfn.IFNA(INDEX(IncomeStatement[],MATCH(_xlfn.NUMBERVALUE(N$24),IncomeStatement[Year],0),MATCH($C35,IncomeStatement[#Headers],0)),0))</f>
        <v>0</v>
      </c>
    </row>
    <row r="36" spans="3:14" x14ac:dyDescent="0.25">
      <c r="C36" t="s">
        <v>2001</v>
      </c>
      <c r="D36" s="16">
        <f>+_xlfn.IFNA(INDEX(Balance_Sheet[],MATCH(_xlfn.NUMBERVALUE(D$24),Balance_Sheet[Year],0),MATCH($C36,Balance_Sheet[#Headers],0)),_xlfn.IFNA(INDEX(IncomeStatement[],MATCH(_xlfn.NUMBERVALUE(D$24),IncomeStatement[Year],0),MATCH($C36,IncomeStatement[#Headers],0)),0))</f>
        <v>0</v>
      </c>
      <c r="E36" s="16">
        <f>+_xlfn.IFNA(INDEX(Balance_Sheet[],MATCH(_xlfn.NUMBERVALUE(E$24),Balance_Sheet[Year],0),MATCH($C36,Balance_Sheet[#Headers],0)),_xlfn.IFNA(INDEX(IncomeStatement[],MATCH(_xlfn.NUMBERVALUE(E$24),IncomeStatement[Year],0),MATCH($C36,IncomeStatement[#Headers],0)),0))</f>
        <v>0</v>
      </c>
      <c r="F36" s="16">
        <f>+_xlfn.IFNA(INDEX(Balance_Sheet[],MATCH(_xlfn.NUMBERVALUE(F$24),Balance_Sheet[Year],0),MATCH($C36,Balance_Sheet[#Headers],0)),_xlfn.IFNA(INDEX(IncomeStatement[],MATCH(_xlfn.NUMBERVALUE(F$24),IncomeStatement[Year],0),MATCH($C36,IncomeStatement[#Headers],0)),0))</f>
        <v>0</v>
      </c>
      <c r="G36" s="16">
        <f>+_xlfn.IFNA(INDEX(Balance_Sheet[],MATCH(_xlfn.NUMBERVALUE(G$24),Balance_Sheet[Year],0),MATCH($C36,Balance_Sheet[#Headers],0)),_xlfn.IFNA(INDEX(IncomeStatement[],MATCH(_xlfn.NUMBERVALUE(G$24),IncomeStatement[Year],0),MATCH($C36,IncomeStatement[#Headers],0)),0))</f>
        <v>0</v>
      </c>
      <c r="H36" s="16">
        <f>+_xlfn.IFNA(INDEX(Balance_Sheet[],MATCH(_xlfn.NUMBERVALUE(H$24),Balance_Sheet[Year],0),MATCH($C36,Balance_Sheet[#Headers],0)),_xlfn.IFNA(INDEX(IncomeStatement[],MATCH(_xlfn.NUMBERVALUE(H$24),IncomeStatement[Year],0),MATCH($C36,IncomeStatement[#Headers],0)),0))</f>
        <v>217300000</v>
      </c>
      <c r="I36" s="16">
        <f>+_xlfn.IFNA(INDEX(Balance_Sheet[],MATCH(_xlfn.NUMBERVALUE(I$24),Balance_Sheet[Year],0),MATCH($C36,Balance_Sheet[#Headers],0)),_xlfn.IFNA(INDEX(IncomeStatement[],MATCH(_xlfn.NUMBERVALUE(I$24),IncomeStatement[Year],0),MATCH($C36,IncomeStatement[#Headers],0)),0))</f>
        <v>206000000</v>
      </c>
      <c r="J36" s="16">
        <f>+_xlfn.IFNA(INDEX(Balance_Sheet[],MATCH(_xlfn.NUMBERVALUE(J$24),Balance_Sheet[Year],0),MATCH($C36,Balance_Sheet[#Headers],0)),_xlfn.IFNA(INDEX(IncomeStatement[],MATCH(_xlfn.NUMBERVALUE(J$24),IncomeStatement[Year],0),MATCH($C36,IncomeStatement[#Headers],0)),0))</f>
        <v>223900000</v>
      </c>
      <c r="K36" s="16">
        <f>+_xlfn.IFNA(INDEX(Balance_Sheet[],MATCH(_xlfn.NUMBERVALUE(K$24),Balance_Sheet[Year],0),MATCH($C36,Balance_Sheet[#Headers],0)),_xlfn.IFNA(INDEX(IncomeStatement[],MATCH(_xlfn.NUMBERVALUE(K$24),IncomeStatement[Year],0),MATCH($C36,IncomeStatement[#Headers],0)),0))</f>
        <v>161000000</v>
      </c>
      <c r="L36" s="16">
        <f>+_xlfn.IFNA(INDEX(Balance_Sheet[],MATCH(_xlfn.NUMBERVALUE(L$24),Balance_Sheet[Year],0),MATCH($C36,Balance_Sheet[#Headers],0)),_xlfn.IFNA(INDEX(IncomeStatement[],MATCH(_xlfn.NUMBERVALUE(L$24),IncomeStatement[Year],0),MATCH($C36,IncomeStatement[#Headers],0)),0))</f>
        <v>147400000</v>
      </c>
      <c r="M36" s="16">
        <f>+_xlfn.IFNA(INDEX(Balance_Sheet[],MATCH(_xlfn.NUMBERVALUE(M$24),Balance_Sheet[Year],0),MATCH($C36,Balance_Sheet[#Headers],0)),_xlfn.IFNA(INDEX(IncomeStatement[],MATCH(_xlfn.NUMBERVALUE(M$24),IncomeStatement[Year],0),MATCH($C36,IncomeStatement[#Headers],0)),0))</f>
        <v>96300000</v>
      </c>
      <c r="N36" s="16">
        <f>+_xlfn.IFNA(INDEX(Balance_Sheet[],MATCH(_xlfn.NUMBERVALUE(N$24),Balance_Sheet[Year],0),MATCH($C36,Balance_Sheet[#Headers],0)),_xlfn.IFNA(INDEX(IncomeStatement[],MATCH(_xlfn.NUMBERVALUE(N$24),IncomeStatement[Year],0),MATCH($C36,IncomeStatement[#Headers],0)),0))</f>
        <v>0</v>
      </c>
    </row>
    <row r="37" spans="3:14" x14ac:dyDescent="0.25">
      <c r="C37" t="s">
        <v>2002</v>
      </c>
      <c r="D37" s="16">
        <f>+_xlfn.IFNA(INDEX(Balance_Sheet[],MATCH(_xlfn.NUMBERVALUE(D$24),Balance_Sheet[Year],0),MATCH($C37,Balance_Sheet[#Headers],0)),_xlfn.IFNA(INDEX(IncomeStatement[],MATCH(_xlfn.NUMBERVALUE(D$24),IncomeStatement[Year],0),MATCH($C37,IncomeStatement[#Headers],0)),0))</f>
        <v>0</v>
      </c>
      <c r="E37" s="16">
        <f>+_xlfn.IFNA(INDEX(Balance_Sheet[],MATCH(_xlfn.NUMBERVALUE(E$24),Balance_Sheet[Year],0),MATCH($C37,Balance_Sheet[#Headers],0)),_xlfn.IFNA(INDEX(IncomeStatement[],MATCH(_xlfn.NUMBERVALUE(E$24),IncomeStatement[Year],0),MATCH($C37,IncomeStatement[#Headers],0)),0))</f>
        <v>0</v>
      </c>
      <c r="F37" s="16">
        <f>+_xlfn.IFNA(INDEX(Balance_Sheet[],MATCH(_xlfn.NUMBERVALUE(F$24),Balance_Sheet[Year],0),MATCH($C37,Balance_Sheet[#Headers],0)),_xlfn.IFNA(INDEX(IncomeStatement[],MATCH(_xlfn.NUMBERVALUE(F$24),IncomeStatement[Year],0),MATCH($C37,IncomeStatement[#Headers],0)),0))</f>
        <v>0</v>
      </c>
      <c r="G37" s="16">
        <f>+_xlfn.IFNA(INDEX(Balance_Sheet[],MATCH(_xlfn.NUMBERVALUE(G$24),Balance_Sheet[Year],0),MATCH($C37,Balance_Sheet[#Headers],0)),_xlfn.IFNA(INDEX(IncomeStatement[],MATCH(_xlfn.NUMBERVALUE(G$24),IncomeStatement[Year],0),MATCH($C37,IncomeStatement[#Headers],0)),0))</f>
        <v>0</v>
      </c>
      <c r="H37" s="16">
        <f>+_xlfn.IFNA(INDEX(Balance_Sheet[],MATCH(_xlfn.NUMBERVALUE(H$24),Balance_Sheet[Year],0),MATCH($C37,Balance_Sheet[#Headers],0)),_xlfn.IFNA(INDEX(IncomeStatement[],MATCH(_xlfn.NUMBERVALUE(H$24),IncomeStatement[Year],0),MATCH($C37,IncomeStatement[#Headers],0)),0))</f>
        <v>24500000</v>
      </c>
      <c r="I37" s="16">
        <f>+_xlfn.IFNA(INDEX(Balance_Sheet[],MATCH(_xlfn.NUMBERVALUE(I$24),Balance_Sheet[Year],0),MATCH($C37,Balance_Sheet[#Headers],0)),_xlfn.IFNA(INDEX(IncomeStatement[],MATCH(_xlfn.NUMBERVALUE(I$24),IncomeStatement[Year],0),MATCH($C37,IncomeStatement[#Headers],0)),0))</f>
        <v>18000000</v>
      </c>
      <c r="J37" s="16">
        <f>+_xlfn.IFNA(INDEX(Balance_Sheet[],MATCH(_xlfn.NUMBERVALUE(J$24),Balance_Sheet[Year],0),MATCH($C37,Balance_Sheet[#Headers],0)),_xlfn.IFNA(INDEX(IncomeStatement[],MATCH(_xlfn.NUMBERVALUE(J$24),IncomeStatement[Year],0),MATCH($C37,IncomeStatement[#Headers],0)),0))</f>
        <v>16300000</v>
      </c>
      <c r="K37" s="16">
        <f>+_xlfn.IFNA(INDEX(Balance_Sheet[],MATCH(_xlfn.NUMBERVALUE(K$24),Balance_Sheet[Year],0),MATCH($C37,Balance_Sheet[#Headers],0)),_xlfn.IFNA(INDEX(IncomeStatement[],MATCH(_xlfn.NUMBERVALUE(K$24),IncomeStatement[Year],0),MATCH($C37,IncomeStatement[#Headers],0)),0))</f>
        <v>9600000</v>
      </c>
      <c r="L37" s="16">
        <f>+_xlfn.IFNA(INDEX(Balance_Sheet[],MATCH(_xlfn.NUMBERVALUE(L$24),Balance_Sheet[Year],0),MATCH($C37,Balance_Sheet[#Headers],0)),_xlfn.IFNA(INDEX(IncomeStatement[],MATCH(_xlfn.NUMBERVALUE(L$24),IncomeStatement[Year],0),MATCH($C37,IncomeStatement[#Headers],0)),0))</f>
        <v>14200000</v>
      </c>
      <c r="M37" s="16">
        <f>+_xlfn.IFNA(INDEX(Balance_Sheet[],MATCH(_xlfn.NUMBERVALUE(M$24),Balance_Sheet[Year],0),MATCH($C37,Balance_Sheet[#Headers],0)),_xlfn.IFNA(INDEX(IncomeStatement[],MATCH(_xlfn.NUMBERVALUE(M$24),IncomeStatement[Year],0),MATCH($C37,IncomeStatement[#Headers],0)),0))</f>
        <v>12800000</v>
      </c>
      <c r="N37" s="16">
        <f>+_xlfn.IFNA(INDEX(Balance_Sheet[],MATCH(_xlfn.NUMBERVALUE(N$24),Balance_Sheet[Year],0),MATCH($C37,Balance_Sheet[#Headers],0)),_xlfn.IFNA(INDEX(IncomeStatement[],MATCH(_xlfn.NUMBERVALUE(N$24),IncomeStatement[Year],0),MATCH($C37,IncomeStatement[#Headers],0)),0))</f>
        <v>0</v>
      </c>
    </row>
    <row r="38" spans="3:14" x14ac:dyDescent="0.25">
      <c r="C38" t="s">
        <v>2003</v>
      </c>
      <c r="D38" s="16">
        <f>+_xlfn.IFNA(INDEX(Balance_Sheet[],MATCH(_xlfn.NUMBERVALUE(D$24),Balance_Sheet[Year],0),MATCH($C38,Balance_Sheet[#Headers],0)),_xlfn.IFNA(INDEX(IncomeStatement[],MATCH(_xlfn.NUMBERVALUE(D$24),IncomeStatement[Year],0),MATCH($C38,IncomeStatement[#Headers],0)),0))</f>
        <v>0</v>
      </c>
      <c r="E38" s="16">
        <f>+_xlfn.IFNA(INDEX(Balance_Sheet[],MATCH(_xlfn.NUMBERVALUE(E$24),Balance_Sheet[Year],0),MATCH($C38,Balance_Sheet[#Headers],0)),_xlfn.IFNA(INDEX(IncomeStatement[],MATCH(_xlfn.NUMBERVALUE(E$24),IncomeStatement[Year],0),MATCH($C38,IncomeStatement[#Headers],0)),0))</f>
        <v>0</v>
      </c>
      <c r="F38" s="16">
        <f>+_xlfn.IFNA(INDEX(Balance_Sheet[],MATCH(_xlfn.NUMBERVALUE(F$24),Balance_Sheet[Year],0),MATCH($C38,Balance_Sheet[#Headers],0)),_xlfn.IFNA(INDEX(IncomeStatement[],MATCH(_xlfn.NUMBERVALUE(F$24),IncomeStatement[Year],0),MATCH($C38,IncomeStatement[#Headers],0)),0))</f>
        <v>0</v>
      </c>
      <c r="G38" s="16">
        <f>+_xlfn.IFNA(INDEX(Balance_Sheet[],MATCH(_xlfn.NUMBERVALUE(G$24),Balance_Sheet[Year],0),MATCH($C38,Balance_Sheet[#Headers],0)),_xlfn.IFNA(INDEX(IncomeStatement[],MATCH(_xlfn.NUMBERVALUE(G$24),IncomeStatement[Year],0),MATCH($C38,IncomeStatement[#Headers],0)),0))</f>
        <v>0</v>
      </c>
      <c r="H38" s="16">
        <f>+_xlfn.IFNA(INDEX(Balance_Sheet[],MATCH(_xlfn.NUMBERVALUE(H$24),Balance_Sheet[Year],0),MATCH($C38,Balance_Sheet[#Headers],0)),_xlfn.IFNA(INDEX(IncomeStatement[],MATCH(_xlfn.NUMBERVALUE(H$24),IncomeStatement[Year],0),MATCH($C38,IncomeStatement[#Headers],0)),0))</f>
        <v>-1900000</v>
      </c>
      <c r="I38" s="16">
        <f>+_xlfn.IFNA(INDEX(Balance_Sheet[],MATCH(_xlfn.NUMBERVALUE(I$24),Balance_Sheet[Year],0),MATCH($C38,Balance_Sheet[#Headers],0)),_xlfn.IFNA(INDEX(IncomeStatement[],MATCH(_xlfn.NUMBERVALUE(I$24),IncomeStatement[Year],0),MATCH($C38,IncomeStatement[#Headers],0)),0))</f>
        <v>29300000</v>
      </c>
      <c r="J38" s="16">
        <f>+_xlfn.IFNA(INDEX(Balance_Sheet[],MATCH(_xlfn.NUMBERVALUE(J$24),Balance_Sheet[Year],0),MATCH($C38,Balance_Sheet[#Headers],0)),_xlfn.IFNA(INDEX(IncomeStatement[],MATCH(_xlfn.NUMBERVALUE(J$24),IncomeStatement[Year],0),MATCH($C38,IncomeStatement[#Headers],0)),0))</f>
        <v>200000</v>
      </c>
      <c r="K38" s="16">
        <f>+_xlfn.IFNA(INDEX(Balance_Sheet[],MATCH(_xlfn.NUMBERVALUE(K$24),Balance_Sheet[Year],0),MATCH($C38,Balance_Sheet[#Headers],0)),_xlfn.IFNA(INDEX(IncomeStatement[],MATCH(_xlfn.NUMBERVALUE(K$24),IncomeStatement[Year],0),MATCH($C38,IncomeStatement[#Headers],0)),0))</f>
        <v>-3100000</v>
      </c>
      <c r="L38" s="16">
        <f>+_xlfn.IFNA(INDEX(Balance_Sheet[],MATCH(_xlfn.NUMBERVALUE(L$24),Balance_Sheet[Year],0),MATCH($C38,Balance_Sheet[#Headers],0)),_xlfn.IFNA(INDEX(IncomeStatement[],MATCH(_xlfn.NUMBERVALUE(L$24),IncomeStatement[Year],0),MATCH($C38,IncomeStatement[#Headers],0)),0))</f>
        <v>23400000</v>
      </c>
      <c r="M38" s="16">
        <f>+_xlfn.IFNA(INDEX(Balance_Sheet[],MATCH(_xlfn.NUMBERVALUE(M$24),Balance_Sheet[Year],0),MATCH($C38,Balance_Sheet[#Headers],0)),_xlfn.IFNA(INDEX(IncomeStatement[],MATCH(_xlfn.NUMBERVALUE(M$24),IncomeStatement[Year],0),MATCH($C38,IncomeStatement[#Headers],0)),0))</f>
        <v>-36000000</v>
      </c>
      <c r="N38" s="16">
        <f>+_xlfn.IFNA(INDEX(Balance_Sheet[],MATCH(_xlfn.NUMBERVALUE(N$24),Balance_Sheet[Year],0),MATCH($C38,Balance_Sheet[#Headers],0)),_xlfn.IFNA(INDEX(IncomeStatement[],MATCH(_xlfn.NUMBERVALUE(N$24),IncomeStatement[Year],0),MATCH($C38,IncomeStatement[#Headers],0)),0))</f>
        <v>0</v>
      </c>
    </row>
    <row r="39" spans="3:14" x14ac:dyDescent="0.25">
      <c r="C39" t="s">
        <v>2004</v>
      </c>
      <c r="D39" s="16">
        <f>+_xlfn.IFNA(INDEX(Balance_Sheet[],MATCH(_xlfn.NUMBERVALUE(D$24),Balance_Sheet[Year],0),MATCH($C39,Balance_Sheet[#Headers],0)),_xlfn.IFNA(INDEX(IncomeStatement[],MATCH(_xlfn.NUMBERVALUE(D$24),IncomeStatement[Year],0),MATCH($C39,IncomeStatement[#Headers],0)),0))</f>
        <v>0</v>
      </c>
      <c r="E39" s="16">
        <f>+_xlfn.IFNA(INDEX(Balance_Sheet[],MATCH(_xlfn.NUMBERVALUE(E$24),Balance_Sheet[Year],0),MATCH($C39,Balance_Sheet[#Headers],0)),_xlfn.IFNA(INDEX(IncomeStatement[],MATCH(_xlfn.NUMBERVALUE(E$24),IncomeStatement[Year],0),MATCH($C39,IncomeStatement[#Headers],0)),0))</f>
        <v>0</v>
      </c>
      <c r="F39" s="16">
        <f>+_xlfn.IFNA(INDEX(Balance_Sheet[],MATCH(_xlfn.NUMBERVALUE(F$24),Balance_Sheet[Year],0),MATCH($C39,Balance_Sheet[#Headers],0)),_xlfn.IFNA(INDEX(IncomeStatement[],MATCH(_xlfn.NUMBERVALUE(F$24),IncomeStatement[Year],0),MATCH($C39,IncomeStatement[#Headers],0)),0))</f>
        <v>0</v>
      </c>
      <c r="G39" s="16">
        <f>+_xlfn.IFNA(INDEX(Balance_Sheet[],MATCH(_xlfn.NUMBERVALUE(G$24),Balance_Sheet[Year],0),MATCH($C39,Balance_Sheet[#Headers],0)),_xlfn.IFNA(INDEX(IncomeStatement[],MATCH(_xlfn.NUMBERVALUE(G$24),IncomeStatement[Year],0),MATCH($C39,IncomeStatement[#Headers],0)),0))</f>
        <v>0</v>
      </c>
      <c r="H39" s="16">
        <f>+_xlfn.IFNA(INDEX(Balance_Sheet[],MATCH(_xlfn.NUMBERVALUE(H$24),Balance_Sheet[Year],0),MATCH($C39,Balance_Sheet[#Headers],0)),_xlfn.IFNA(INDEX(IncomeStatement[],MATCH(_xlfn.NUMBERVALUE(H$24),IncomeStatement[Year],0),MATCH($C39,IncomeStatement[#Headers],0)),0))</f>
        <v>-700000</v>
      </c>
      <c r="I39" s="16">
        <f>+_xlfn.IFNA(INDEX(Balance_Sheet[],MATCH(_xlfn.NUMBERVALUE(I$24),Balance_Sheet[Year],0),MATCH($C39,Balance_Sheet[#Headers],0)),_xlfn.IFNA(INDEX(IncomeStatement[],MATCH(_xlfn.NUMBERVALUE(I$24),IncomeStatement[Year],0),MATCH($C39,IncomeStatement[#Headers],0)),0))</f>
        <v>-16800000</v>
      </c>
      <c r="J39" s="16">
        <f>+_xlfn.IFNA(INDEX(Balance_Sheet[],MATCH(_xlfn.NUMBERVALUE(J$24),Balance_Sheet[Year],0),MATCH($C39,Balance_Sheet[#Headers],0)),_xlfn.IFNA(INDEX(IncomeStatement[],MATCH(_xlfn.NUMBERVALUE(J$24),IncomeStatement[Year],0),MATCH($C39,IncomeStatement[#Headers],0)),0))</f>
        <v>-5300000</v>
      </c>
      <c r="K39" s="16">
        <f>+_xlfn.IFNA(INDEX(Balance_Sheet[],MATCH(_xlfn.NUMBERVALUE(K$24),Balance_Sheet[Year],0),MATCH($C39,Balance_Sheet[#Headers],0)),_xlfn.IFNA(INDEX(IncomeStatement[],MATCH(_xlfn.NUMBERVALUE(K$24),IncomeStatement[Year],0),MATCH($C39,IncomeStatement[#Headers],0)),0))</f>
        <v>-33600000</v>
      </c>
      <c r="L39" s="16">
        <f>+_xlfn.IFNA(INDEX(Balance_Sheet[],MATCH(_xlfn.NUMBERVALUE(L$24),Balance_Sheet[Year],0),MATCH($C39,Balance_Sheet[#Headers],0)),_xlfn.IFNA(INDEX(IncomeStatement[],MATCH(_xlfn.NUMBERVALUE(L$24),IncomeStatement[Year],0),MATCH($C39,IncomeStatement[#Headers],0)),0))</f>
        <v>-16000000</v>
      </c>
      <c r="M39" s="16">
        <f>+_xlfn.IFNA(INDEX(Balance_Sheet[],MATCH(_xlfn.NUMBERVALUE(M$24),Balance_Sheet[Year],0),MATCH($C39,Balance_Sheet[#Headers],0)),_xlfn.IFNA(INDEX(IncomeStatement[],MATCH(_xlfn.NUMBERVALUE(M$24),IncomeStatement[Year],0),MATCH($C39,IncomeStatement[#Headers],0)),0))</f>
        <v>-14600000</v>
      </c>
      <c r="N39" s="16">
        <f>+_xlfn.IFNA(INDEX(Balance_Sheet[],MATCH(_xlfn.NUMBERVALUE(N$24),Balance_Sheet[Year],0),MATCH($C39,Balance_Sheet[#Headers],0)),_xlfn.IFNA(INDEX(IncomeStatement[],MATCH(_xlfn.NUMBERVALUE(N$24),IncomeStatement[Year],0),MATCH($C39,IncomeStatement[#Headers],0)),0))</f>
        <v>0</v>
      </c>
    </row>
    <row r="40" spans="3:14" x14ac:dyDescent="0.25">
      <c r="C40" t="s">
        <v>2005</v>
      </c>
      <c r="D40" s="16">
        <f>+_xlfn.IFNA(INDEX(Balance_Sheet[],MATCH(_xlfn.NUMBERVALUE(D$24),Balance_Sheet[Year],0),MATCH($C40,Balance_Sheet[#Headers],0)),_xlfn.IFNA(INDEX(IncomeStatement[],MATCH(_xlfn.NUMBERVALUE(D$24),IncomeStatement[Year],0),MATCH($C40,IncomeStatement[#Headers],0)),0))</f>
        <v>0</v>
      </c>
      <c r="E40" s="16">
        <f>+_xlfn.IFNA(INDEX(Balance_Sheet[],MATCH(_xlfn.NUMBERVALUE(E$24),Balance_Sheet[Year],0),MATCH($C40,Balance_Sheet[#Headers],0)),_xlfn.IFNA(INDEX(IncomeStatement[],MATCH(_xlfn.NUMBERVALUE(E$24),IncomeStatement[Year],0),MATCH($C40,IncomeStatement[#Headers],0)),0))</f>
        <v>0</v>
      </c>
      <c r="F40" s="16">
        <f>+_xlfn.IFNA(INDEX(Balance_Sheet[],MATCH(_xlfn.NUMBERVALUE(F$24),Balance_Sheet[Year],0),MATCH($C40,Balance_Sheet[#Headers],0)),_xlfn.IFNA(INDEX(IncomeStatement[],MATCH(_xlfn.NUMBERVALUE(F$24),IncomeStatement[Year],0),MATCH($C40,IncomeStatement[#Headers],0)),0))</f>
        <v>0</v>
      </c>
      <c r="G40" s="16">
        <f>+_xlfn.IFNA(INDEX(Balance_Sheet[],MATCH(_xlfn.NUMBERVALUE(G$24),Balance_Sheet[Year],0),MATCH($C40,Balance_Sheet[#Headers],0)),_xlfn.IFNA(INDEX(IncomeStatement[],MATCH(_xlfn.NUMBERVALUE(G$24),IncomeStatement[Year],0),MATCH($C40,IncomeStatement[#Headers],0)),0))</f>
        <v>0</v>
      </c>
      <c r="H40" s="16">
        <f>+_xlfn.IFNA(INDEX(Balance_Sheet[],MATCH(_xlfn.NUMBERVALUE(H$24),Balance_Sheet[Year],0),MATCH($C40,Balance_Sheet[#Headers],0)),_xlfn.IFNA(INDEX(IncomeStatement[],MATCH(_xlfn.NUMBERVALUE(H$24),IncomeStatement[Year],0),MATCH($C40,IncomeStatement[#Headers],0)),0))</f>
        <v>-2700000</v>
      </c>
      <c r="I40" s="16">
        <f>+_xlfn.IFNA(INDEX(Balance_Sheet[],MATCH(_xlfn.NUMBERVALUE(I$24),Balance_Sheet[Year],0),MATCH($C40,Balance_Sheet[#Headers],0)),_xlfn.IFNA(INDEX(IncomeStatement[],MATCH(_xlfn.NUMBERVALUE(I$24),IncomeStatement[Year],0),MATCH($C40,IncomeStatement[#Headers],0)),0))</f>
        <v>9200000</v>
      </c>
      <c r="J40" s="16">
        <f>+_xlfn.IFNA(INDEX(Balance_Sheet[],MATCH(_xlfn.NUMBERVALUE(J$24),Balance_Sheet[Year],0),MATCH($C40,Balance_Sheet[#Headers],0)),_xlfn.IFNA(INDEX(IncomeStatement[],MATCH(_xlfn.NUMBERVALUE(J$24),IncomeStatement[Year],0),MATCH($C40,IncomeStatement[#Headers],0)),0))</f>
        <v>-1500000</v>
      </c>
      <c r="K40" s="16">
        <f>+_xlfn.IFNA(INDEX(Balance_Sheet[],MATCH(_xlfn.NUMBERVALUE(K$24),Balance_Sheet[Year],0),MATCH($C40,Balance_Sheet[#Headers],0)),_xlfn.IFNA(INDEX(IncomeStatement[],MATCH(_xlfn.NUMBERVALUE(K$24),IncomeStatement[Year],0),MATCH($C40,IncomeStatement[#Headers],0)),0))</f>
        <v>-36800000</v>
      </c>
      <c r="L40" s="16">
        <f>+_xlfn.IFNA(INDEX(Balance_Sheet[],MATCH(_xlfn.NUMBERVALUE(L$24),Balance_Sheet[Year],0),MATCH($C40,Balance_Sheet[#Headers],0)),_xlfn.IFNA(INDEX(IncomeStatement[],MATCH(_xlfn.NUMBERVALUE(L$24),IncomeStatement[Year],0),MATCH($C40,IncomeStatement[#Headers],0)),0))</f>
        <v>6100000</v>
      </c>
      <c r="M40" s="16">
        <f>+_xlfn.IFNA(INDEX(Balance_Sheet[],MATCH(_xlfn.NUMBERVALUE(M$24),Balance_Sheet[Year],0),MATCH($C40,Balance_Sheet[#Headers],0)),_xlfn.IFNA(INDEX(IncomeStatement[],MATCH(_xlfn.NUMBERVALUE(M$24),IncomeStatement[Year],0),MATCH($C40,IncomeStatement[#Headers],0)),0))</f>
        <v>-54600000</v>
      </c>
      <c r="N40" s="16">
        <f>+_xlfn.IFNA(INDEX(Balance_Sheet[],MATCH(_xlfn.NUMBERVALUE(N$24),Balance_Sheet[Year],0),MATCH($C40,Balance_Sheet[#Headers],0)),_xlfn.IFNA(INDEX(IncomeStatement[],MATCH(_xlfn.NUMBERVALUE(N$24),IncomeStatement[Year],0),MATCH($C40,IncomeStatement[#Headers],0)),0))</f>
        <v>0</v>
      </c>
    </row>
    <row r="41" spans="3:14" x14ac:dyDescent="0.25">
      <c r="C41" t="s">
        <v>2006</v>
      </c>
      <c r="D41" s="16">
        <f>+_xlfn.IFNA(INDEX(Balance_Sheet[],MATCH(_xlfn.NUMBERVALUE(D$24),Balance_Sheet[Year],0),MATCH($C41,Balance_Sheet[#Headers],0)),_xlfn.IFNA(INDEX(IncomeStatement[],MATCH(_xlfn.NUMBERVALUE(D$24),IncomeStatement[Year],0),MATCH($C41,IncomeStatement[#Headers],0)),0))</f>
        <v>0</v>
      </c>
      <c r="E41" s="16">
        <f>+_xlfn.IFNA(INDEX(Balance_Sheet[],MATCH(_xlfn.NUMBERVALUE(E$24),Balance_Sheet[Year],0),MATCH($C41,Balance_Sheet[#Headers],0)),_xlfn.IFNA(INDEX(IncomeStatement[],MATCH(_xlfn.NUMBERVALUE(E$24),IncomeStatement[Year],0),MATCH($C41,IncomeStatement[#Headers],0)),0))</f>
        <v>0</v>
      </c>
      <c r="F41" s="16">
        <f>+_xlfn.IFNA(INDEX(Balance_Sheet[],MATCH(_xlfn.NUMBERVALUE(F$24),Balance_Sheet[Year],0),MATCH($C41,Balance_Sheet[#Headers],0)),_xlfn.IFNA(INDEX(IncomeStatement[],MATCH(_xlfn.NUMBERVALUE(F$24),IncomeStatement[Year],0),MATCH($C41,IncomeStatement[#Headers],0)),0))</f>
        <v>0</v>
      </c>
      <c r="G41" s="16">
        <f>+_xlfn.IFNA(INDEX(Balance_Sheet[],MATCH(_xlfn.NUMBERVALUE(G$24),Balance_Sheet[Year],0),MATCH($C41,Balance_Sheet[#Headers],0)),_xlfn.IFNA(INDEX(IncomeStatement[],MATCH(_xlfn.NUMBERVALUE(G$24),IncomeStatement[Year],0),MATCH($C41,IncomeStatement[#Headers],0)),0))</f>
        <v>0</v>
      </c>
      <c r="H41" s="16">
        <f>+_xlfn.IFNA(INDEX(Balance_Sheet[],MATCH(_xlfn.NUMBERVALUE(H$24),Balance_Sheet[Year],0),MATCH($C41,Balance_Sheet[#Headers],0)),_xlfn.IFNA(INDEX(IncomeStatement[],MATCH(_xlfn.NUMBERVALUE(H$24),IncomeStatement[Year],0),MATCH($C41,IncomeStatement[#Headers],0)),0))</f>
        <v>-100000</v>
      </c>
      <c r="I41" s="16">
        <f>+_xlfn.IFNA(INDEX(Balance_Sheet[],MATCH(_xlfn.NUMBERVALUE(I$24),Balance_Sheet[Year],0),MATCH($C41,Balance_Sheet[#Headers],0)),_xlfn.IFNA(INDEX(IncomeStatement[],MATCH(_xlfn.NUMBERVALUE(I$24),IncomeStatement[Year],0),MATCH($C41,IncomeStatement[#Headers],0)),0))</f>
        <v>-3300000</v>
      </c>
      <c r="J41" s="16">
        <f>+_xlfn.IFNA(INDEX(Balance_Sheet[],MATCH(_xlfn.NUMBERVALUE(J$24),Balance_Sheet[Year],0),MATCH($C41,Balance_Sheet[#Headers],0)),_xlfn.IFNA(INDEX(IncomeStatement[],MATCH(_xlfn.NUMBERVALUE(J$24),IncomeStatement[Year],0),MATCH($C41,IncomeStatement[#Headers],0)),0))</f>
        <v>3600000</v>
      </c>
      <c r="K41" s="16">
        <f>+_xlfn.IFNA(INDEX(Balance_Sheet[],MATCH(_xlfn.NUMBERVALUE(K$24),Balance_Sheet[Year],0),MATCH($C41,Balance_Sheet[#Headers],0)),_xlfn.IFNA(INDEX(IncomeStatement[],MATCH(_xlfn.NUMBERVALUE(K$24),IncomeStatement[Year],0),MATCH($C41,IncomeStatement[#Headers],0)),0))</f>
        <v>-100000</v>
      </c>
      <c r="L41" s="16">
        <f>+_xlfn.IFNA(INDEX(Balance_Sheet[],MATCH(_xlfn.NUMBERVALUE(L$24),Balance_Sheet[Year],0),MATCH($C41,Balance_Sheet[#Headers],0)),_xlfn.IFNA(INDEX(IncomeStatement[],MATCH(_xlfn.NUMBERVALUE(L$24),IncomeStatement[Year],0),MATCH($C41,IncomeStatement[#Headers],0)),0))</f>
        <v>-1300000</v>
      </c>
      <c r="M41" s="16">
        <f>+_xlfn.IFNA(INDEX(Balance_Sheet[],MATCH(_xlfn.NUMBERVALUE(M$24),Balance_Sheet[Year],0),MATCH($C41,Balance_Sheet[#Headers],0)),_xlfn.IFNA(INDEX(IncomeStatement[],MATCH(_xlfn.NUMBERVALUE(M$24),IncomeStatement[Year],0),MATCH($C41,IncomeStatement[#Headers],0)),0))</f>
        <v>-4000000</v>
      </c>
      <c r="N41" s="16">
        <f>+_xlfn.IFNA(INDEX(Balance_Sheet[],MATCH(_xlfn.NUMBERVALUE(N$24),Balance_Sheet[Year],0),MATCH($C41,Balance_Sheet[#Headers],0)),_xlfn.IFNA(INDEX(IncomeStatement[],MATCH(_xlfn.NUMBERVALUE(N$24),IncomeStatement[Year],0),MATCH($C41,IncomeStatement[#Headers],0)),0))</f>
        <v>0</v>
      </c>
    </row>
    <row r="42" spans="3:14" x14ac:dyDescent="0.25">
      <c r="C42" t="s">
        <v>2007</v>
      </c>
      <c r="D42" s="16">
        <f>+_xlfn.IFNA(INDEX(Balance_Sheet[],MATCH(_xlfn.NUMBERVALUE(D$24),Balance_Sheet[Year],0),MATCH($C42,Balance_Sheet[#Headers],0)),_xlfn.IFNA(INDEX(IncomeStatement[],MATCH(_xlfn.NUMBERVALUE(D$24),IncomeStatement[Year],0),MATCH($C42,IncomeStatement[#Headers],0)),0))</f>
        <v>0</v>
      </c>
      <c r="E42" s="16">
        <f>+_xlfn.IFNA(INDEX(Balance_Sheet[],MATCH(_xlfn.NUMBERVALUE(E$24),Balance_Sheet[Year],0),MATCH($C42,Balance_Sheet[#Headers],0)),_xlfn.IFNA(INDEX(IncomeStatement[],MATCH(_xlfn.NUMBERVALUE(E$24),IncomeStatement[Year],0),MATCH($C42,IncomeStatement[#Headers],0)),0))</f>
        <v>0</v>
      </c>
      <c r="F42" s="16">
        <f>+_xlfn.IFNA(INDEX(Balance_Sheet[],MATCH(_xlfn.NUMBERVALUE(F$24),Balance_Sheet[Year],0),MATCH($C42,Balance_Sheet[#Headers],0)),_xlfn.IFNA(INDEX(IncomeStatement[],MATCH(_xlfn.NUMBERVALUE(F$24),IncomeStatement[Year],0),MATCH($C42,IncomeStatement[#Headers],0)),0))</f>
        <v>0</v>
      </c>
      <c r="G42" s="16">
        <f>+_xlfn.IFNA(INDEX(Balance_Sheet[],MATCH(_xlfn.NUMBERVALUE(G$24),Balance_Sheet[Year],0),MATCH($C42,Balance_Sheet[#Headers],0)),_xlfn.IFNA(INDEX(IncomeStatement[],MATCH(_xlfn.NUMBERVALUE(G$24),IncomeStatement[Year],0),MATCH($C42,IncomeStatement[#Headers],0)),0))</f>
        <v>0</v>
      </c>
      <c r="H42" s="16">
        <f>+_xlfn.IFNA(INDEX(Balance_Sheet[],MATCH(_xlfn.NUMBERVALUE(H$24),Balance_Sheet[Year],0),MATCH($C42,Balance_Sheet[#Headers],0)),_xlfn.IFNA(INDEX(IncomeStatement[],MATCH(_xlfn.NUMBERVALUE(H$24),IncomeStatement[Year],0),MATCH($C42,IncomeStatement[#Headers],0)),0))</f>
        <v>4800000</v>
      </c>
      <c r="I42" s="16">
        <f>+_xlfn.IFNA(INDEX(Balance_Sheet[],MATCH(_xlfn.NUMBERVALUE(I$24),Balance_Sheet[Year],0),MATCH($C42,Balance_Sheet[#Headers],0)),_xlfn.IFNA(INDEX(IncomeStatement[],MATCH(_xlfn.NUMBERVALUE(I$24),IncomeStatement[Year],0),MATCH($C42,IncomeStatement[#Headers],0)),0))</f>
        <v>5200000</v>
      </c>
      <c r="J42" s="16">
        <f>+_xlfn.IFNA(INDEX(Balance_Sheet[],MATCH(_xlfn.NUMBERVALUE(J$24),Balance_Sheet[Year],0),MATCH($C42,Balance_Sheet[#Headers],0)),_xlfn.IFNA(INDEX(IncomeStatement[],MATCH(_xlfn.NUMBERVALUE(J$24),IncomeStatement[Year],0),MATCH($C42,IncomeStatement[#Headers],0)),0))</f>
        <v>6300000</v>
      </c>
      <c r="K42" s="16">
        <f>+_xlfn.IFNA(INDEX(Balance_Sheet[],MATCH(_xlfn.NUMBERVALUE(K$24),Balance_Sheet[Year],0),MATCH($C42,Balance_Sheet[#Headers],0)),_xlfn.IFNA(INDEX(IncomeStatement[],MATCH(_xlfn.NUMBERVALUE(K$24),IncomeStatement[Year],0),MATCH($C42,IncomeStatement[#Headers],0)),0))</f>
        <v>5900000</v>
      </c>
      <c r="L42" s="16">
        <f>+_xlfn.IFNA(INDEX(Balance_Sheet[],MATCH(_xlfn.NUMBERVALUE(L$24),Balance_Sheet[Year],0),MATCH($C42,Balance_Sheet[#Headers],0)),_xlfn.IFNA(INDEX(IncomeStatement[],MATCH(_xlfn.NUMBERVALUE(L$24),IncomeStatement[Year],0),MATCH($C42,IncomeStatement[#Headers],0)),0))</f>
        <v>5900000</v>
      </c>
      <c r="M42" s="16">
        <f>+_xlfn.IFNA(INDEX(Balance_Sheet[],MATCH(_xlfn.NUMBERVALUE(M$24),Balance_Sheet[Year],0),MATCH($C42,Balance_Sheet[#Headers],0)),_xlfn.IFNA(INDEX(IncomeStatement[],MATCH(_xlfn.NUMBERVALUE(M$24),IncomeStatement[Year],0),MATCH($C42,IncomeStatement[#Headers],0)),0))</f>
        <v>6100000</v>
      </c>
      <c r="N42" s="16">
        <f>+_xlfn.IFNA(INDEX(Balance_Sheet[],MATCH(_xlfn.NUMBERVALUE(N$24),Balance_Sheet[Year],0),MATCH($C42,Balance_Sheet[#Headers],0)),_xlfn.IFNA(INDEX(IncomeStatement[],MATCH(_xlfn.NUMBERVALUE(N$24),IncomeStatement[Year],0),MATCH($C42,IncomeStatement[#Headers],0)),0))</f>
        <v>0</v>
      </c>
    </row>
    <row r="43" spans="3:14" x14ac:dyDescent="0.25">
      <c r="C43" t="s">
        <v>2009</v>
      </c>
      <c r="D43" s="16">
        <f>+_xlfn.IFNA(INDEX(Balance_Sheet[],MATCH(_xlfn.NUMBERVALUE(D$24),Balance_Sheet[Year],0),MATCH($C43,Balance_Sheet[#Headers],0)),_xlfn.IFNA(INDEX(IncomeStatement[],MATCH(_xlfn.NUMBERVALUE(D$24),IncomeStatement[Year],0),MATCH($C43,IncomeStatement[#Headers],0)),0))</f>
        <v>0</v>
      </c>
      <c r="E43" s="16">
        <f>+_xlfn.IFNA(INDEX(Balance_Sheet[],MATCH(_xlfn.NUMBERVALUE(E$24),Balance_Sheet[Year],0),MATCH($C43,Balance_Sheet[#Headers],0)),_xlfn.IFNA(INDEX(IncomeStatement[],MATCH(_xlfn.NUMBERVALUE(E$24),IncomeStatement[Year],0),MATCH($C43,IncomeStatement[#Headers],0)),0))</f>
        <v>0</v>
      </c>
      <c r="F43" s="16">
        <f>+_xlfn.IFNA(INDEX(Balance_Sheet[],MATCH(_xlfn.NUMBERVALUE(F$24),Balance_Sheet[Year],0),MATCH($C43,Balance_Sheet[#Headers],0)),_xlfn.IFNA(INDEX(IncomeStatement[],MATCH(_xlfn.NUMBERVALUE(F$24),IncomeStatement[Year],0),MATCH($C43,IncomeStatement[#Headers],0)),0))</f>
        <v>0</v>
      </c>
      <c r="G43" s="16">
        <f>+_xlfn.IFNA(INDEX(Balance_Sheet[],MATCH(_xlfn.NUMBERVALUE(G$24),Balance_Sheet[Year],0),MATCH($C43,Balance_Sheet[#Headers],0)),_xlfn.IFNA(INDEX(IncomeStatement[],MATCH(_xlfn.NUMBERVALUE(G$24),IncomeStatement[Year],0),MATCH($C43,IncomeStatement[#Headers],0)),0))</f>
        <v>0</v>
      </c>
      <c r="H43" s="16">
        <f>+_xlfn.IFNA(INDEX(Balance_Sheet[],MATCH(_xlfn.NUMBERVALUE(H$24),Balance_Sheet[Year],0),MATCH($C43,Balance_Sheet[#Headers],0)),_xlfn.IFNA(INDEX(IncomeStatement[],MATCH(_xlfn.NUMBERVALUE(H$24),IncomeStatement[Year],0),MATCH($C43,IncomeStatement[#Headers],0)),0))</f>
        <v>152900000</v>
      </c>
      <c r="I43" s="16">
        <f>+_xlfn.IFNA(INDEX(Balance_Sheet[],MATCH(_xlfn.NUMBERVALUE(I$24),Balance_Sheet[Year],0),MATCH($C43,Balance_Sheet[#Headers],0)),_xlfn.IFNA(INDEX(IncomeStatement[],MATCH(_xlfn.NUMBERVALUE(I$24),IncomeStatement[Year],0),MATCH($C43,IncomeStatement[#Headers],0)),0))</f>
        <v>144500000</v>
      </c>
      <c r="J43" s="16">
        <f>+_xlfn.IFNA(INDEX(Balance_Sheet[],MATCH(_xlfn.NUMBERVALUE(J$24),Balance_Sheet[Year],0),MATCH($C43,Balance_Sheet[#Headers],0)),_xlfn.IFNA(INDEX(IncomeStatement[],MATCH(_xlfn.NUMBERVALUE(J$24),IncomeStatement[Year],0),MATCH($C43,IncomeStatement[#Headers],0)),0))</f>
        <v>144900000</v>
      </c>
      <c r="K43" s="16">
        <f>+_xlfn.IFNA(INDEX(Balance_Sheet[],MATCH(_xlfn.NUMBERVALUE(K$24),Balance_Sheet[Year],0),MATCH($C43,Balance_Sheet[#Headers],0)),_xlfn.IFNA(INDEX(IncomeStatement[],MATCH(_xlfn.NUMBERVALUE(K$24),IncomeStatement[Year],0),MATCH($C43,IncomeStatement[#Headers],0)),0))</f>
        <v>123300000</v>
      </c>
      <c r="L43" s="16">
        <f>+_xlfn.IFNA(INDEX(Balance_Sheet[],MATCH(_xlfn.NUMBERVALUE(L$24),Balance_Sheet[Year],0),MATCH($C43,Balance_Sheet[#Headers],0)),_xlfn.IFNA(INDEX(IncomeStatement[],MATCH(_xlfn.NUMBERVALUE(L$24),IncomeStatement[Year],0),MATCH($C43,IncomeStatement[#Headers],0)),0))</f>
        <v>110100000</v>
      </c>
      <c r="M43" s="16">
        <f>+_xlfn.IFNA(INDEX(Balance_Sheet[],MATCH(_xlfn.NUMBERVALUE(M$24),Balance_Sheet[Year],0),MATCH($C43,Balance_Sheet[#Headers],0)),_xlfn.IFNA(INDEX(IncomeStatement[],MATCH(_xlfn.NUMBERVALUE(M$24),IncomeStatement[Year],0),MATCH($C43,IncomeStatement[#Headers],0)),0))</f>
        <v>96700000</v>
      </c>
      <c r="N43" s="16">
        <f>+_xlfn.IFNA(INDEX(Balance_Sheet[],MATCH(_xlfn.NUMBERVALUE(N$24),Balance_Sheet[Year],0),MATCH($C43,Balance_Sheet[#Headers],0)),_xlfn.IFNA(INDEX(IncomeStatement[],MATCH(_xlfn.NUMBERVALUE(N$24),IncomeStatement[Year],0),MATCH($C43,IncomeStatement[#Headers],0)),0))</f>
        <v>0</v>
      </c>
    </row>
    <row r="44" spans="3:14" x14ac:dyDescent="0.25">
      <c r="C44" t="s">
        <v>2010</v>
      </c>
      <c r="D44" s="16">
        <f>+_xlfn.IFNA(INDEX(Balance_Sheet[],MATCH(_xlfn.NUMBERVALUE(D$24),Balance_Sheet[Year],0),MATCH($C44,Balance_Sheet[#Headers],0)),_xlfn.IFNA(INDEX(IncomeStatement[],MATCH(_xlfn.NUMBERVALUE(D$24),IncomeStatement[Year],0),MATCH($C44,IncomeStatement[#Headers],0)),0))</f>
        <v>0</v>
      </c>
      <c r="E44" s="16">
        <f>+_xlfn.IFNA(INDEX(Balance_Sheet[],MATCH(_xlfn.NUMBERVALUE(E$24),Balance_Sheet[Year],0),MATCH($C44,Balance_Sheet[#Headers],0)),_xlfn.IFNA(INDEX(IncomeStatement[],MATCH(_xlfn.NUMBERVALUE(E$24),IncomeStatement[Year],0),MATCH($C44,IncomeStatement[#Headers],0)),0))</f>
        <v>0</v>
      </c>
      <c r="F44" s="16">
        <f>+_xlfn.IFNA(INDEX(Balance_Sheet[],MATCH(_xlfn.NUMBERVALUE(F$24),Balance_Sheet[Year],0),MATCH($C44,Balance_Sheet[#Headers],0)),_xlfn.IFNA(INDEX(IncomeStatement[],MATCH(_xlfn.NUMBERVALUE(F$24),IncomeStatement[Year],0),MATCH($C44,IncomeStatement[#Headers],0)),0))</f>
        <v>0</v>
      </c>
      <c r="G44" s="16">
        <f>+_xlfn.IFNA(INDEX(Balance_Sheet[],MATCH(_xlfn.NUMBERVALUE(G$24),Balance_Sheet[Year],0),MATCH($C44,Balance_Sheet[#Headers],0)),_xlfn.IFNA(INDEX(IncomeStatement[],MATCH(_xlfn.NUMBERVALUE(G$24),IncomeStatement[Year],0),MATCH($C44,IncomeStatement[#Headers],0)),0))</f>
        <v>0</v>
      </c>
      <c r="H44" s="16">
        <f>+_xlfn.IFNA(INDEX(Balance_Sheet[],MATCH(_xlfn.NUMBERVALUE(H$24),Balance_Sheet[Year],0),MATCH($C44,Balance_Sheet[#Headers],0)),_xlfn.IFNA(INDEX(IncomeStatement[],MATCH(_xlfn.NUMBERVALUE(H$24),IncomeStatement[Year],0),MATCH($C44,IncomeStatement[#Headers],0)),0))</f>
        <v>166500000</v>
      </c>
      <c r="I44" s="16">
        <f>+_xlfn.IFNA(INDEX(Balance_Sheet[],MATCH(_xlfn.NUMBERVALUE(I$24),Balance_Sheet[Year],0),MATCH($C44,Balance_Sheet[#Headers],0)),_xlfn.IFNA(INDEX(IncomeStatement[],MATCH(_xlfn.NUMBERVALUE(I$24),IncomeStatement[Year],0),MATCH($C44,IncomeStatement[#Headers],0)),0))</f>
        <v>154400000</v>
      </c>
      <c r="J44" s="16">
        <f>+_xlfn.IFNA(INDEX(Balance_Sheet[],MATCH(_xlfn.NUMBERVALUE(J$24),Balance_Sheet[Year],0),MATCH($C44,Balance_Sheet[#Headers],0)),_xlfn.IFNA(INDEX(IncomeStatement[],MATCH(_xlfn.NUMBERVALUE(J$24),IncomeStatement[Year],0),MATCH($C44,IncomeStatement[#Headers],0)),0))</f>
        <v>156600000</v>
      </c>
      <c r="K44" s="16">
        <f>+_xlfn.IFNA(INDEX(Balance_Sheet[],MATCH(_xlfn.NUMBERVALUE(K$24),Balance_Sheet[Year],0),MATCH($C44,Balance_Sheet[#Headers],0)),_xlfn.IFNA(INDEX(IncomeStatement[],MATCH(_xlfn.NUMBERVALUE(K$24),IncomeStatement[Year],0),MATCH($C44,IncomeStatement[#Headers],0)),0))</f>
        <v>136700000</v>
      </c>
      <c r="L44" s="16">
        <f>+_xlfn.IFNA(INDEX(Balance_Sheet[],MATCH(_xlfn.NUMBERVALUE(L$24),Balance_Sheet[Year],0),MATCH($C44,Balance_Sheet[#Headers],0)),_xlfn.IFNA(INDEX(IncomeStatement[],MATCH(_xlfn.NUMBERVALUE(L$24),IncomeStatement[Year],0),MATCH($C44,IncomeStatement[#Headers],0)),0))</f>
        <v>122300000</v>
      </c>
      <c r="M44" s="16">
        <f>+_xlfn.IFNA(INDEX(Balance_Sheet[],MATCH(_xlfn.NUMBERVALUE(M$24),Balance_Sheet[Year],0),MATCH($C44,Balance_Sheet[#Headers],0)),_xlfn.IFNA(INDEX(IncomeStatement[],MATCH(_xlfn.NUMBERVALUE(M$24),IncomeStatement[Year],0),MATCH($C44,IncomeStatement[#Headers],0)),0))</f>
        <v>105600000</v>
      </c>
      <c r="N44" s="16">
        <f>+_xlfn.IFNA(INDEX(Balance_Sheet[],MATCH(_xlfn.NUMBERVALUE(N$24),Balance_Sheet[Year],0),MATCH($C44,Balance_Sheet[#Headers],0)),_xlfn.IFNA(INDEX(IncomeStatement[],MATCH(_xlfn.NUMBERVALUE(N$24),IncomeStatement[Year],0),MATCH($C44,IncomeStatement[#Headers],0)),0))</f>
        <v>0</v>
      </c>
    </row>
    <row r="45" spans="3:14" x14ac:dyDescent="0.25">
      <c r="C45" t="s">
        <v>2013</v>
      </c>
      <c r="D45" s="16">
        <f>+_xlfn.IFNA(INDEX(Balance_Sheet[],MATCH(_xlfn.NUMBERVALUE(D$24),Balance_Sheet[Year],0),MATCH($C45,Balance_Sheet[#Headers],0)),_xlfn.IFNA(INDEX(IncomeStatement[],MATCH(_xlfn.NUMBERVALUE(D$24),IncomeStatement[Year],0),MATCH($C45,IncomeStatement[#Headers],0)),0))</f>
        <v>0</v>
      </c>
      <c r="E45" s="16">
        <f>+_xlfn.IFNA(INDEX(Balance_Sheet[],MATCH(_xlfn.NUMBERVALUE(E$24),Balance_Sheet[Year],0),MATCH($C45,Balance_Sheet[#Headers],0)),_xlfn.IFNA(INDEX(IncomeStatement[],MATCH(_xlfn.NUMBERVALUE(E$24),IncomeStatement[Year],0),MATCH($C45,IncomeStatement[#Headers],0)),0))</f>
        <v>0</v>
      </c>
      <c r="F45" s="16">
        <f>+_xlfn.IFNA(INDEX(Balance_Sheet[],MATCH(_xlfn.NUMBERVALUE(F$24),Balance_Sheet[Year],0),MATCH($C45,Balance_Sheet[#Headers],0)),_xlfn.IFNA(INDEX(IncomeStatement[],MATCH(_xlfn.NUMBERVALUE(F$24),IncomeStatement[Year],0),MATCH($C45,IncomeStatement[#Headers],0)),0))</f>
        <v>0</v>
      </c>
      <c r="G45" s="16">
        <f>+_xlfn.IFNA(INDEX(Balance_Sheet[],MATCH(_xlfn.NUMBERVALUE(G$24),Balance_Sheet[Year],0),MATCH($C45,Balance_Sheet[#Headers],0)),_xlfn.IFNA(INDEX(IncomeStatement[],MATCH(_xlfn.NUMBERVALUE(G$24),IncomeStatement[Year],0),MATCH($C45,IncomeStatement[#Headers],0)),0))</f>
        <v>0</v>
      </c>
      <c r="H45" s="16">
        <f>+_xlfn.IFNA(INDEX(Balance_Sheet[],MATCH(_xlfn.NUMBERVALUE(H$24),Balance_Sheet[Year],0),MATCH($C45,Balance_Sheet[#Headers],0)),_xlfn.IFNA(INDEX(IncomeStatement[],MATCH(_xlfn.NUMBERVALUE(H$24),IncomeStatement[Year],0),MATCH($C45,IncomeStatement[#Headers],0)),0))</f>
        <v>131800000</v>
      </c>
      <c r="I45" s="16">
        <f>+_xlfn.IFNA(INDEX(Balance_Sheet[],MATCH(_xlfn.NUMBERVALUE(I$24),Balance_Sheet[Year],0),MATCH($C45,Balance_Sheet[#Headers],0)),_xlfn.IFNA(INDEX(IncomeStatement[],MATCH(_xlfn.NUMBERVALUE(I$24),IncomeStatement[Year],0),MATCH($C45,IncomeStatement[#Headers],0)),0))</f>
        <v>151600000</v>
      </c>
      <c r="J45" s="16">
        <f>+_xlfn.IFNA(INDEX(Balance_Sheet[],MATCH(_xlfn.NUMBERVALUE(J$24),Balance_Sheet[Year],0),MATCH($C45,Balance_Sheet[#Headers],0)),_xlfn.IFNA(INDEX(IncomeStatement[],MATCH(_xlfn.NUMBERVALUE(J$24),IncomeStatement[Year],0),MATCH($C45,IncomeStatement[#Headers],0)),0))</f>
        <v>153500000</v>
      </c>
      <c r="K45" s="16">
        <f>+_xlfn.IFNA(INDEX(Balance_Sheet[],MATCH(_xlfn.NUMBERVALUE(K$24),Balance_Sheet[Year],0),MATCH($C45,Balance_Sheet[#Headers],0)),_xlfn.IFNA(INDEX(IncomeStatement[],MATCH(_xlfn.NUMBERVALUE(K$24),IncomeStatement[Year],0),MATCH($C45,IncomeStatement[#Headers],0)),0))</f>
        <v>155100000</v>
      </c>
      <c r="L45" s="16">
        <f>+_xlfn.IFNA(INDEX(Balance_Sheet[],MATCH(_xlfn.NUMBERVALUE(L$24),Balance_Sheet[Year],0),MATCH($C45,Balance_Sheet[#Headers],0)),_xlfn.IFNA(INDEX(IncomeStatement[],MATCH(_xlfn.NUMBERVALUE(L$24),IncomeStatement[Year],0),MATCH($C45,IncomeStatement[#Headers],0)),0))</f>
        <v>155900000</v>
      </c>
      <c r="M45" s="16">
        <f>+_xlfn.IFNA(INDEX(Balance_Sheet[],MATCH(_xlfn.NUMBERVALUE(M$24),Balance_Sheet[Year],0),MATCH($C45,Balance_Sheet[#Headers],0)),_xlfn.IFNA(INDEX(IncomeStatement[],MATCH(_xlfn.NUMBERVALUE(M$24),IncomeStatement[Year],0),MATCH($C45,IncomeStatement[#Headers],0)),0))</f>
        <v>155900000</v>
      </c>
      <c r="N45" s="16">
        <f>+_xlfn.IFNA(INDEX(Balance_Sheet[],MATCH(_xlfn.NUMBERVALUE(N$24),Balance_Sheet[Year],0),MATCH($C45,Balance_Sheet[#Headers],0)),_xlfn.IFNA(INDEX(IncomeStatement[],MATCH(_xlfn.NUMBERVALUE(N$24),IncomeStatement[Year],0),MATCH($C45,IncomeStatement[#Headers],0)),0))</f>
        <v>0</v>
      </c>
    </row>
    <row r="46" spans="3:14" x14ac:dyDescent="0.25">
      <c r="C46" t="s">
        <v>2014</v>
      </c>
      <c r="D46" s="16">
        <f>+_xlfn.IFNA(INDEX(Balance_Sheet[],MATCH(_xlfn.NUMBERVALUE(D$24),Balance_Sheet[Year],0),MATCH($C46,Balance_Sheet[#Headers],0)),_xlfn.IFNA(INDEX(IncomeStatement[],MATCH(_xlfn.NUMBERVALUE(D$24),IncomeStatement[Year],0),MATCH($C46,IncomeStatement[#Headers],0)),0))</f>
        <v>0</v>
      </c>
      <c r="E46" s="16">
        <f>+_xlfn.IFNA(INDEX(Balance_Sheet[],MATCH(_xlfn.NUMBERVALUE(E$24),Balance_Sheet[Year],0),MATCH($C46,Balance_Sheet[#Headers],0)),_xlfn.IFNA(INDEX(IncomeStatement[],MATCH(_xlfn.NUMBERVALUE(E$24),IncomeStatement[Year],0),MATCH($C46,IncomeStatement[#Headers],0)),0))</f>
        <v>0</v>
      </c>
      <c r="F46" s="16">
        <f>+_xlfn.IFNA(INDEX(Balance_Sheet[],MATCH(_xlfn.NUMBERVALUE(F$24),Balance_Sheet[Year],0),MATCH($C46,Balance_Sheet[#Headers],0)),_xlfn.IFNA(INDEX(IncomeStatement[],MATCH(_xlfn.NUMBERVALUE(F$24),IncomeStatement[Year],0),MATCH($C46,IncomeStatement[#Headers],0)),0))</f>
        <v>0</v>
      </c>
      <c r="G46" s="16">
        <f>+_xlfn.IFNA(INDEX(Balance_Sheet[],MATCH(_xlfn.NUMBERVALUE(G$24),Balance_Sheet[Year],0),MATCH($C46,Balance_Sheet[#Headers],0)),_xlfn.IFNA(INDEX(IncomeStatement[],MATCH(_xlfn.NUMBERVALUE(G$24),IncomeStatement[Year],0),MATCH($C46,IncomeStatement[#Headers],0)),0))</f>
        <v>0</v>
      </c>
      <c r="H46" s="16">
        <f>+_xlfn.IFNA(INDEX(Balance_Sheet[],MATCH(_xlfn.NUMBERVALUE(H$24),Balance_Sheet[Year],0),MATCH($C46,Balance_Sheet[#Headers],0)),_xlfn.IFNA(INDEX(IncomeStatement[],MATCH(_xlfn.NUMBERVALUE(H$24),IncomeStatement[Year],0),MATCH($C46,IncomeStatement[#Headers],0)),0))</f>
        <v>3.02</v>
      </c>
      <c r="I46" s="16">
        <f>+_xlfn.IFNA(INDEX(Balance_Sheet[],MATCH(_xlfn.NUMBERVALUE(I$24),Balance_Sheet[Year],0),MATCH($C46,Balance_Sheet[#Headers],0)),_xlfn.IFNA(INDEX(IncomeStatement[],MATCH(_xlfn.NUMBERVALUE(I$24),IncomeStatement[Year],0),MATCH($C46,IncomeStatement[#Headers],0)),0))</f>
        <v>3.5</v>
      </c>
      <c r="J46" s="16">
        <f>+_xlfn.IFNA(INDEX(Balance_Sheet[],MATCH(_xlfn.NUMBERVALUE(J$24),Balance_Sheet[Year],0),MATCH($C46,Balance_Sheet[#Headers],0)),_xlfn.IFNA(INDEX(IncomeStatement[],MATCH(_xlfn.NUMBERVALUE(J$24),IncomeStatement[Year],0),MATCH($C46,IncomeStatement[#Headers],0)),0))</f>
        <v>3.8</v>
      </c>
      <c r="K46" s="16">
        <f>+_xlfn.IFNA(INDEX(Balance_Sheet[],MATCH(_xlfn.NUMBERVALUE(K$24),Balance_Sheet[Year],0),MATCH($C46,Balance_Sheet[#Headers],0)),_xlfn.IFNA(INDEX(IncomeStatement[],MATCH(_xlfn.NUMBERVALUE(K$24),IncomeStatement[Year],0),MATCH($C46,IncomeStatement[#Headers],0)),0))</f>
        <v>3.42</v>
      </c>
      <c r="L46" s="16">
        <f>+_xlfn.IFNA(INDEX(Balance_Sheet[],MATCH(_xlfn.NUMBERVALUE(L$24),Balance_Sheet[Year],0),MATCH($C46,Balance_Sheet[#Headers],0)),_xlfn.IFNA(INDEX(IncomeStatement[],MATCH(_xlfn.NUMBERVALUE(L$24),IncomeStatement[Year],0),MATCH($C46,IncomeStatement[#Headers],0)),0))</f>
        <v>0.34</v>
      </c>
      <c r="M46" s="16">
        <f>+_xlfn.IFNA(INDEX(Balance_Sheet[],MATCH(_xlfn.NUMBERVALUE(M$24),Balance_Sheet[Year],0),MATCH($C46,Balance_Sheet[#Headers],0)),_xlfn.IFNA(INDEX(IncomeStatement[],MATCH(_xlfn.NUMBERVALUE(M$24),IncomeStatement[Year],0),MATCH($C46,IncomeStatement[#Headers],0)),0))</f>
        <v>-6.59</v>
      </c>
      <c r="N46" s="16">
        <f>+_xlfn.IFNA(INDEX(Balance_Sheet[],MATCH(_xlfn.NUMBERVALUE(N$24),Balance_Sheet[Year],0),MATCH($C46,Balance_Sheet[#Headers],0)),_xlfn.IFNA(INDEX(IncomeStatement[],MATCH(_xlfn.NUMBERVALUE(N$24),IncomeStatement[Year],0),MATCH($C46,IncomeStatement[#Headers],0)),0))</f>
        <v>0</v>
      </c>
    </row>
    <row r="47" spans="3:14" x14ac:dyDescent="0.25">
      <c r="C47" t="s">
        <v>2015</v>
      </c>
      <c r="D47" s="16">
        <f>+_xlfn.IFNA(INDEX(Balance_Sheet[],MATCH(_xlfn.NUMBERVALUE(D$24),Balance_Sheet[Year],0),MATCH($C47,Balance_Sheet[#Headers],0)),_xlfn.IFNA(INDEX(IncomeStatement[],MATCH(_xlfn.NUMBERVALUE(D$24),IncomeStatement[Year],0),MATCH($C47,IncomeStatement[#Headers],0)),0))</f>
        <v>0</v>
      </c>
      <c r="E47" s="16">
        <f>+_xlfn.IFNA(INDEX(Balance_Sheet[],MATCH(_xlfn.NUMBERVALUE(E$24),Balance_Sheet[Year],0),MATCH($C47,Balance_Sheet[#Headers],0)),_xlfn.IFNA(INDEX(IncomeStatement[],MATCH(_xlfn.NUMBERVALUE(E$24),IncomeStatement[Year],0),MATCH($C47,IncomeStatement[#Headers],0)),0))</f>
        <v>0</v>
      </c>
      <c r="F47" s="16">
        <f>+_xlfn.IFNA(INDEX(Balance_Sheet[],MATCH(_xlfn.NUMBERVALUE(F$24),Balance_Sheet[Year],0),MATCH($C47,Balance_Sheet[#Headers],0)),_xlfn.IFNA(INDEX(IncomeStatement[],MATCH(_xlfn.NUMBERVALUE(F$24),IncomeStatement[Year],0),MATCH($C47,IncomeStatement[#Headers],0)),0))</f>
        <v>0</v>
      </c>
      <c r="G47" s="16">
        <f>+_xlfn.IFNA(INDEX(Balance_Sheet[],MATCH(_xlfn.NUMBERVALUE(G$24),Balance_Sheet[Year],0),MATCH($C47,Balance_Sheet[#Headers],0)),_xlfn.IFNA(INDEX(IncomeStatement[],MATCH(_xlfn.NUMBERVALUE(G$24),IncomeStatement[Year],0),MATCH($C47,IncomeStatement[#Headers],0)),0))</f>
        <v>0</v>
      </c>
      <c r="H47" s="16">
        <f>+_xlfn.IFNA(INDEX(Balance_Sheet[],MATCH(_xlfn.NUMBERVALUE(H$24),Balance_Sheet[Year],0),MATCH($C47,Balance_Sheet[#Headers],0)),_xlfn.IFNA(INDEX(IncomeStatement[],MATCH(_xlfn.NUMBERVALUE(H$24),IncomeStatement[Year],0),MATCH($C47,IncomeStatement[#Headers],0)),0))</f>
        <v>2.99</v>
      </c>
      <c r="I47" s="16">
        <f>+_xlfn.IFNA(INDEX(Balance_Sheet[],MATCH(_xlfn.NUMBERVALUE(I$24),Balance_Sheet[Year],0),MATCH($C47,Balance_Sheet[#Headers],0)),_xlfn.IFNA(INDEX(IncomeStatement[],MATCH(_xlfn.NUMBERVALUE(I$24),IncomeStatement[Year],0),MATCH($C47,IncomeStatement[#Headers],0)),0))</f>
        <v>3.47</v>
      </c>
      <c r="J47" s="16">
        <f>+_xlfn.IFNA(INDEX(Balance_Sheet[],MATCH(_xlfn.NUMBERVALUE(J$24),Balance_Sheet[Year],0),MATCH($C47,Balance_Sheet[#Headers],0)),_xlfn.IFNA(INDEX(IncomeStatement[],MATCH(_xlfn.NUMBERVALUE(J$24),IncomeStatement[Year],0),MATCH($C47,IncomeStatement[#Headers],0)),0))</f>
        <v>3.78</v>
      </c>
      <c r="K47" s="16">
        <f>+_xlfn.IFNA(INDEX(Balance_Sheet[],MATCH(_xlfn.NUMBERVALUE(K$24),Balance_Sheet[Year],0),MATCH($C47,Balance_Sheet[#Headers],0)),_xlfn.IFNA(INDEX(IncomeStatement[],MATCH(_xlfn.NUMBERVALUE(K$24),IncomeStatement[Year],0),MATCH($C47,IncomeStatement[#Headers],0)),0))</f>
        <v>3.4</v>
      </c>
      <c r="L47" s="16">
        <f>+_xlfn.IFNA(INDEX(Balance_Sheet[],MATCH(_xlfn.NUMBERVALUE(L$24),Balance_Sheet[Year],0),MATCH($C47,Balance_Sheet[#Headers],0)),_xlfn.IFNA(INDEX(IncomeStatement[],MATCH(_xlfn.NUMBERVALUE(L$24),IncomeStatement[Year],0),MATCH($C47,IncomeStatement[#Headers],0)),0))</f>
        <v>0.34</v>
      </c>
      <c r="M47" s="16">
        <f>+_xlfn.IFNA(INDEX(Balance_Sheet[],MATCH(_xlfn.NUMBERVALUE(M$24),Balance_Sheet[Year],0),MATCH($C47,Balance_Sheet[#Headers],0)),_xlfn.IFNA(INDEX(IncomeStatement[],MATCH(_xlfn.NUMBERVALUE(M$24),IncomeStatement[Year],0),MATCH($C47,IncomeStatement[#Headers],0)),0))</f>
        <v>-6.59</v>
      </c>
      <c r="N47" s="16">
        <f>+_xlfn.IFNA(INDEX(Balance_Sheet[],MATCH(_xlfn.NUMBERVALUE(N$24),Balance_Sheet[Year],0),MATCH($C47,Balance_Sheet[#Headers],0)),_xlfn.IFNA(INDEX(IncomeStatement[],MATCH(_xlfn.NUMBERVALUE(N$24),IncomeStatement[Year],0),MATCH($C47,IncomeStatement[#Headers],0)),0))</f>
        <v>0</v>
      </c>
    </row>
    <row r="48" spans="3:14" x14ac:dyDescent="0.25">
      <c r="C48" t="s">
        <v>2016</v>
      </c>
      <c r="D48" s="16">
        <f>+_xlfn.IFNA(INDEX(Balance_Sheet[],MATCH(_xlfn.NUMBERVALUE(D$24),Balance_Sheet[Year],0),MATCH($C48,Balance_Sheet[#Headers],0)),_xlfn.IFNA(INDEX(IncomeStatement[],MATCH(_xlfn.NUMBERVALUE(D$24),IncomeStatement[Year],0),MATCH($C48,IncomeStatement[#Headers],0)),0))</f>
        <v>0</v>
      </c>
      <c r="E48" s="16">
        <f>+_xlfn.IFNA(INDEX(Balance_Sheet[],MATCH(_xlfn.NUMBERVALUE(E$24),Balance_Sheet[Year],0),MATCH($C48,Balance_Sheet[#Headers],0)),_xlfn.IFNA(INDEX(IncomeStatement[],MATCH(_xlfn.NUMBERVALUE(E$24),IncomeStatement[Year],0),MATCH($C48,IncomeStatement[#Headers],0)),0))</f>
        <v>0</v>
      </c>
      <c r="F48" s="16">
        <f>+_xlfn.IFNA(INDEX(Balance_Sheet[],MATCH(_xlfn.NUMBERVALUE(F$24),Balance_Sheet[Year],0),MATCH($C48,Balance_Sheet[#Headers],0)),_xlfn.IFNA(INDEX(IncomeStatement[],MATCH(_xlfn.NUMBERVALUE(F$24),IncomeStatement[Year],0),MATCH($C48,IncomeStatement[#Headers],0)),0))</f>
        <v>0</v>
      </c>
      <c r="G48" s="16">
        <f>+_xlfn.IFNA(INDEX(Balance_Sheet[],MATCH(_xlfn.NUMBERVALUE(G$24),Balance_Sheet[Year],0),MATCH($C48,Balance_Sheet[#Headers],0)),_xlfn.IFNA(INDEX(IncomeStatement[],MATCH(_xlfn.NUMBERVALUE(G$24),IncomeStatement[Year],0),MATCH($C48,IncomeStatement[#Headers],0)),0))</f>
        <v>0</v>
      </c>
      <c r="H48" s="16">
        <f>+_xlfn.IFNA(INDEX(Balance_Sheet[],MATCH(_xlfn.NUMBERVALUE(H$24),Balance_Sheet[Year],0),MATCH($C48,Balance_Sheet[#Headers],0)),_xlfn.IFNA(INDEX(IncomeStatement[],MATCH(_xlfn.NUMBERVALUE(H$24),IncomeStatement[Year],0),MATCH($C48,IncomeStatement[#Headers],0)),0))</f>
        <v>-42800000</v>
      </c>
      <c r="I48" s="16">
        <f>+_xlfn.IFNA(INDEX(Balance_Sheet[],MATCH(_xlfn.NUMBERVALUE(I$24),Balance_Sheet[Year],0),MATCH($C48,Balance_Sheet[#Headers],0)),_xlfn.IFNA(INDEX(IncomeStatement[],MATCH(_xlfn.NUMBERVALUE(I$24),IncomeStatement[Year],0),MATCH($C48,IncomeStatement[#Headers],0)),0))</f>
        <v>-39500000</v>
      </c>
      <c r="J48" s="16">
        <f>+_xlfn.IFNA(INDEX(Balance_Sheet[],MATCH(_xlfn.NUMBERVALUE(J$24),Balance_Sheet[Year],0),MATCH($C48,Balance_Sheet[#Headers],0)),_xlfn.IFNA(INDEX(IncomeStatement[],MATCH(_xlfn.NUMBERVALUE(J$24),IncomeStatement[Year],0),MATCH($C48,IncomeStatement[#Headers],0)),0))</f>
        <v>-25700000</v>
      </c>
      <c r="K48" s="16">
        <f>+_xlfn.IFNA(INDEX(Balance_Sheet[],MATCH(_xlfn.NUMBERVALUE(K$24),Balance_Sheet[Year],0),MATCH($C48,Balance_Sheet[#Headers],0)),_xlfn.IFNA(INDEX(IncomeStatement[],MATCH(_xlfn.NUMBERVALUE(K$24),IncomeStatement[Year],0),MATCH($C48,IncomeStatement[#Headers],0)),0))</f>
        <v>21100000</v>
      </c>
      <c r="L48" s="16">
        <f>+_xlfn.IFNA(INDEX(Balance_Sheet[],MATCH(_xlfn.NUMBERVALUE(L$24),Balance_Sheet[Year],0),MATCH($C48,Balance_Sheet[#Headers],0)),_xlfn.IFNA(INDEX(IncomeStatement[],MATCH(_xlfn.NUMBERVALUE(L$24),IncomeStatement[Year],0),MATCH($C48,IncomeStatement[#Headers],0)),0))</f>
        <v>28000000</v>
      </c>
      <c r="M48" s="16">
        <f>+_xlfn.IFNA(INDEX(Balance_Sheet[],MATCH(_xlfn.NUMBERVALUE(M$24),Balance_Sheet[Year],0),MATCH($C48,Balance_Sheet[#Headers],0)),_xlfn.IFNA(INDEX(IncomeStatement[],MATCH(_xlfn.NUMBERVALUE(M$24),IncomeStatement[Year],0),MATCH($C48,IncomeStatement[#Headers],0)),0))</f>
        <v>-24700000</v>
      </c>
      <c r="N48" s="16">
        <f>+_xlfn.IFNA(INDEX(Balance_Sheet[],MATCH(_xlfn.NUMBERVALUE(N$24),Balance_Sheet[Year],0),MATCH($C48,Balance_Sheet[#Headers],0)),_xlfn.IFNA(INDEX(IncomeStatement[],MATCH(_xlfn.NUMBERVALUE(N$24),IncomeStatement[Year],0),MATCH($C48,IncomeStatement[#Headers],0)),0))</f>
        <v>0</v>
      </c>
    </row>
    <row r="49" spans="3:14" x14ac:dyDescent="0.25">
      <c r="C49" t="s">
        <v>2022</v>
      </c>
      <c r="D49" s="16">
        <f>+_xlfn.IFNA(INDEX(Balance_Sheet[],MATCH(_xlfn.NUMBERVALUE(D$24),Balance_Sheet[Year],0),MATCH($C49,Balance_Sheet[#Headers],0)),_xlfn.IFNA(INDEX(IncomeStatement[],MATCH(_xlfn.NUMBERVALUE(D$24),IncomeStatement[Year],0),MATCH($C49,IncomeStatement[#Headers],0)),0))</f>
        <v>0</v>
      </c>
      <c r="E49" s="16">
        <f>+_xlfn.IFNA(INDEX(Balance_Sheet[],MATCH(_xlfn.NUMBERVALUE(E$24),Balance_Sheet[Year],0),MATCH($C49,Balance_Sheet[#Headers],0)),_xlfn.IFNA(INDEX(IncomeStatement[],MATCH(_xlfn.NUMBERVALUE(E$24),IncomeStatement[Year],0),MATCH($C49,IncomeStatement[#Headers],0)),0))</f>
        <v>0</v>
      </c>
      <c r="F49" s="16">
        <f>+_xlfn.IFNA(INDEX(Balance_Sheet[],MATCH(_xlfn.NUMBERVALUE(F$24),Balance_Sheet[Year],0),MATCH($C49,Balance_Sheet[#Headers],0)),_xlfn.IFNA(INDEX(IncomeStatement[],MATCH(_xlfn.NUMBERVALUE(F$24),IncomeStatement[Year],0),MATCH($C49,IncomeStatement[#Headers],0)),0))</f>
        <v>0</v>
      </c>
      <c r="G49" s="16">
        <f>+_xlfn.IFNA(INDEX(Balance_Sheet[],MATCH(_xlfn.NUMBERVALUE(G$24),Balance_Sheet[Year],0),MATCH($C49,Balance_Sheet[#Headers],0)),_xlfn.IFNA(INDEX(IncomeStatement[],MATCH(_xlfn.NUMBERVALUE(G$24),IncomeStatement[Year],0),MATCH($C49,IncomeStatement[#Headers],0)),0))</f>
        <v>0</v>
      </c>
      <c r="H49" s="16">
        <f>+_xlfn.IFNA(INDEX(Balance_Sheet[],MATCH(_xlfn.NUMBERVALUE(H$24),Balance_Sheet[Year],0),MATCH($C49,Balance_Sheet[#Headers],0)),_xlfn.IFNA(INDEX(IncomeStatement[],MATCH(_xlfn.NUMBERVALUE(H$24),IncomeStatement[Year],0),MATCH($C49,IncomeStatement[#Headers],0)),0))</f>
        <v>-7100000</v>
      </c>
      <c r="I49" s="16">
        <f>+_xlfn.IFNA(INDEX(Balance_Sheet[],MATCH(_xlfn.NUMBERVALUE(I$24),Balance_Sheet[Year],0),MATCH($C49,Balance_Sheet[#Headers],0)),_xlfn.IFNA(INDEX(IncomeStatement[],MATCH(_xlfn.NUMBERVALUE(I$24),IncomeStatement[Year],0),MATCH($C49,IncomeStatement[#Headers],0)),0))</f>
        <v>-4700000</v>
      </c>
      <c r="J49" s="16">
        <f>+_xlfn.IFNA(INDEX(Balance_Sheet[],MATCH(_xlfn.NUMBERVALUE(J$24),Balance_Sheet[Year],0),MATCH($C49,Balance_Sheet[#Headers],0)),_xlfn.IFNA(INDEX(IncomeStatement[],MATCH(_xlfn.NUMBERVALUE(J$24),IncomeStatement[Year],0),MATCH($C49,IncomeStatement[#Headers],0)),0))</f>
        <v>-3600000</v>
      </c>
      <c r="K49" s="16">
        <f>+_xlfn.IFNA(INDEX(Balance_Sheet[],MATCH(_xlfn.NUMBERVALUE(K$24),Balance_Sheet[Year],0),MATCH($C49,Balance_Sheet[#Headers],0)),_xlfn.IFNA(INDEX(IncomeStatement[],MATCH(_xlfn.NUMBERVALUE(K$24),IncomeStatement[Year],0),MATCH($C49,IncomeStatement[#Headers],0)),0))</f>
        <v>-10400000</v>
      </c>
      <c r="L49" s="16">
        <f>+_xlfn.IFNA(INDEX(Balance_Sheet[],MATCH(_xlfn.NUMBERVALUE(L$24),Balance_Sheet[Year],0),MATCH($C49,Balance_Sheet[#Headers],0)),_xlfn.IFNA(INDEX(IncomeStatement[],MATCH(_xlfn.NUMBERVALUE(L$24),IncomeStatement[Year],0),MATCH($C49,IncomeStatement[#Headers],0)),0))</f>
        <v>-8500000</v>
      </c>
      <c r="M49" s="16">
        <f>+_xlfn.IFNA(INDEX(Balance_Sheet[],MATCH(_xlfn.NUMBERVALUE(M$24),Balance_Sheet[Year],0),MATCH($C49,Balance_Sheet[#Headers],0)),_xlfn.IFNA(INDEX(IncomeStatement[],MATCH(_xlfn.NUMBERVALUE(M$24),IncomeStatement[Year],0),MATCH($C49,IncomeStatement[#Headers],0)),0))</f>
        <v>-2000000</v>
      </c>
      <c r="N49" s="16">
        <f>+_xlfn.IFNA(INDEX(Balance_Sheet[],MATCH(_xlfn.NUMBERVALUE(N$24),Balance_Sheet[Year],0),MATCH($C49,Balance_Sheet[#Headers],0)),_xlfn.IFNA(INDEX(IncomeStatement[],MATCH(_xlfn.NUMBERVALUE(N$24),IncomeStatement[Year],0),MATCH($C49,IncomeStatement[#Headers],0)),0))</f>
        <v>0</v>
      </c>
    </row>
    <row r="50" spans="3:14" x14ac:dyDescent="0.25">
      <c r="C50" t="s">
        <v>2150</v>
      </c>
      <c r="D50" s="16">
        <f>+_xlfn.IFNA(INDEX(Balance_Sheet[],MATCH(_xlfn.NUMBERVALUE(D$24),Balance_Sheet[Year],0),MATCH($C50,Balance_Sheet[#Headers],0)),_xlfn.IFNA(INDEX(IncomeStatement[],MATCH(_xlfn.NUMBERVALUE(D$24),IncomeStatement[Year],0),MATCH($C50,IncomeStatement[#Headers],0)),0))</f>
        <v>0</v>
      </c>
      <c r="E50" s="16">
        <f>+_xlfn.IFNA(INDEX(Balance_Sheet[],MATCH(_xlfn.NUMBERVALUE(E$24),Balance_Sheet[Year],0),MATCH($C50,Balance_Sheet[#Headers],0)),_xlfn.IFNA(INDEX(IncomeStatement[],MATCH(_xlfn.NUMBERVALUE(E$24),IncomeStatement[Year],0),MATCH($C50,IncomeStatement[#Headers],0)),0))</f>
        <v>0</v>
      </c>
      <c r="F50" s="16">
        <f>+_xlfn.IFNA(INDEX(Balance_Sheet[],MATCH(_xlfn.NUMBERVALUE(F$24),Balance_Sheet[Year],0),MATCH($C50,Balance_Sheet[#Headers],0)),_xlfn.IFNA(INDEX(IncomeStatement[],MATCH(_xlfn.NUMBERVALUE(F$24),IncomeStatement[Year],0),MATCH($C50,IncomeStatement[#Headers],0)),0))</f>
        <v>0</v>
      </c>
      <c r="G50" s="16">
        <f>+_xlfn.IFNA(INDEX(Balance_Sheet[],MATCH(_xlfn.NUMBERVALUE(G$24),Balance_Sheet[Year],0),MATCH($C50,Balance_Sheet[#Headers],0)),_xlfn.IFNA(INDEX(IncomeStatement[],MATCH(_xlfn.NUMBERVALUE(G$24),IncomeStatement[Year],0),MATCH($C50,IncomeStatement[#Headers],0)),0))</f>
        <v>0</v>
      </c>
      <c r="H50" s="16">
        <f>+_xlfn.IFNA(INDEX(Balance_Sheet[],MATCH(_xlfn.NUMBERVALUE(H$24),Balance_Sheet[Year],0),MATCH($C50,Balance_Sheet[#Headers],0)),_xlfn.IFNA(INDEX(IncomeStatement[],MATCH(_xlfn.NUMBERVALUE(H$24),IncomeStatement[Year],0),MATCH($C50,IncomeStatement[#Headers],0)),0))</f>
        <v>1414700000</v>
      </c>
      <c r="I50" s="16">
        <f>+_xlfn.IFNA(INDEX(Balance_Sheet[],MATCH(_xlfn.NUMBERVALUE(I$24),Balance_Sheet[Year],0),MATCH($C50,Balance_Sheet[#Headers],0)),_xlfn.IFNA(INDEX(IncomeStatement[],MATCH(_xlfn.NUMBERVALUE(I$24),IncomeStatement[Year],0),MATCH($C50,IncomeStatement[#Headers],0)),0))</f>
        <v>1390400000</v>
      </c>
      <c r="J50" s="16">
        <f>+_xlfn.IFNA(INDEX(Balance_Sheet[],MATCH(_xlfn.NUMBERVALUE(J$24),Balance_Sheet[Year],0),MATCH($C50,Balance_Sheet[#Headers],0)),_xlfn.IFNA(INDEX(IncomeStatement[],MATCH(_xlfn.NUMBERVALUE(J$24),IncomeStatement[Year],0),MATCH($C50,IncomeStatement[#Headers],0)),0))</f>
        <v>1476700000</v>
      </c>
      <c r="K50" s="16">
        <f>+_xlfn.IFNA(INDEX(Balance_Sheet[],MATCH(_xlfn.NUMBERVALUE(K$24),Balance_Sheet[Year],0),MATCH($C50,Balance_Sheet[#Headers],0)),_xlfn.IFNA(INDEX(IncomeStatement[],MATCH(_xlfn.NUMBERVALUE(K$24),IncomeStatement[Year],0),MATCH($C50,IncomeStatement[#Headers],0)),0))</f>
        <v>1375600000</v>
      </c>
      <c r="L50" s="16">
        <f>+_xlfn.IFNA(INDEX(Balance_Sheet[],MATCH(_xlfn.NUMBERVALUE(L$24),Balance_Sheet[Year],0),MATCH($C50,Balance_Sheet[#Headers],0)),_xlfn.IFNA(INDEX(IncomeStatement[],MATCH(_xlfn.NUMBERVALUE(L$24),IncomeStatement[Year],0),MATCH($C50,IncomeStatement[#Headers],0)),0))</f>
        <v>1350500000</v>
      </c>
      <c r="M50" s="16">
        <f>+_xlfn.IFNA(INDEX(Balance_Sheet[],MATCH(_xlfn.NUMBERVALUE(M$24),Balance_Sheet[Year],0),MATCH($C50,Balance_Sheet[#Headers],0)),_xlfn.IFNA(INDEX(IncomeStatement[],MATCH(_xlfn.NUMBERVALUE(M$24),IncomeStatement[Year],0),MATCH($C50,IncomeStatement[#Headers],0)),0))</f>
        <v>363900000</v>
      </c>
      <c r="N50" s="16">
        <f>+_xlfn.IFNA(INDEX(Balance_Sheet[],MATCH(_xlfn.NUMBERVALUE(N$24),Balance_Sheet[Year],0),MATCH($C50,Balance_Sheet[#Headers],0)),_xlfn.IFNA(INDEX(IncomeStatement[],MATCH(_xlfn.NUMBERVALUE(N$24),IncomeStatement[Year],0),MATCH($C50,IncomeStatement[#Headers],0)),0))</f>
        <v>0</v>
      </c>
    </row>
    <row r="51" spans="3:14" x14ac:dyDescent="0.25">
      <c r="C51" t="s">
        <v>2027</v>
      </c>
      <c r="D51" s="16">
        <f>+_xlfn.IFNA(INDEX(Balance_Sheet[],MATCH(_xlfn.NUMBERVALUE(D$24),Balance_Sheet[Year],0),MATCH($C51,Balance_Sheet[#Headers],0)),_xlfn.IFNA(INDEX(IncomeStatement[],MATCH(_xlfn.NUMBERVALUE(D$24),IncomeStatement[Year],0),MATCH($C51,IncomeStatement[#Headers],0)),0))</f>
        <v>0</v>
      </c>
      <c r="E51" s="16">
        <f>+_xlfn.IFNA(INDEX(Balance_Sheet[],MATCH(_xlfn.NUMBERVALUE(E$24),Balance_Sheet[Year],0),MATCH($C51,Balance_Sheet[#Headers],0)),_xlfn.IFNA(INDEX(IncomeStatement[],MATCH(_xlfn.NUMBERVALUE(E$24),IncomeStatement[Year],0),MATCH($C51,IncomeStatement[#Headers],0)),0))</f>
        <v>0</v>
      </c>
      <c r="F51" s="16">
        <f>+_xlfn.IFNA(INDEX(Balance_Sheet[],MATCH(_xlfn.NUMBERVALUE(F$24),Balance_Sheet[Year],0),MATCH($C51,Balance_Sheet[#Headers],0)),_xlfn.IFNA(INDEX(IncomeStatement[],MATCH(_xlfn.NUMBERVALUE(F$24),IncomeStatement[Year],0),MATCH($C51,IncomeStatement[#Headers],0)),0))</f>
        <v>0</v>
      </c>
      <c r="G51" s="16">
        <f>+_xlfn.IFNA(INDEX(Balance_Sheet[],MATCH(_xlfn.NUMBERVALUE(G$24),Balance_Sheet[Year],0),MATCH($C51,Balance_Sheet[#Headers],0)),_xlfn.IFNA(INDEX(IncomeStatement[],MATCH(_xlfn.NUMBERVALUE(G$24),IncomeStatement[Year],0),MATCH($C51,IncomeStatement[#Headers],0)),0))</f>
        <v>0</v>
      </c>
      <c r="H51" s="16">
        <f>+_xlfn.IFNA(INDEX(Balance_Sheet[],MATCH(_xlfn.NUMBERVALUE(H$24),Balance_Sheet[Year],0),MATCH($C51,Balance_Sheet[#Headers],0)),_xlfn.IFNA(INDEX(IncomeStatement[],MATCH(_xlfn.NUMBERVALUE(H$24),IncomeStatement[Year],0),MATCH($C51,IncomeStatement[#Headers],0)),0))</f>
        <v>2661100000</v>
      </c>
      <c r="I51" s="16">
        <f>+_xlfn.IFNA(INDEX(Balance_Sheet[],MATCH(_xlfn.NUMBERVALUE(I$24),Balance_Sheet[Year],0),MATCH($C51,Balance_Sheet[#Headers],0)),_xlfn.IFNA(INDEX(IncomeStatement[],MATCH(_xlfn.NUMBERVALUE(I$24),IncomeStatement[Year],0),MATCH($C51,IncomeStatement[#Headers],0)),0))</f>
        <v>2775900000</v>
      </c>
      <c r="J51" s="16">
        <f>+_xlfn.IFNA(INDEX(Balance_Sheet[],MATCH(_xlfn.NUMBERVALUE(J$24),Balance_Sheet[Year],0),MATCH($C51,Balance_Sheet[#Headers],0)),_xlfn.IFNA(INDEX(IncomeStatement[],MATCH(_xlfn.NUMBERVALUE(J$24),IncomeStatement[Year],0),MATCH($C51,IncomeStatement[#Headers],0)),0))</f>
        <v>2918300000</v>
      </c>
      <c r="K51" s="16">
        <f>+_xlfn.IFNA(INDEX(Balance_Sheet[],MATCH(_xlfn.NUMBERVALUE(K$24),Balance_Sheet[Year],0),MATCH($C51,Balance_Sheet[#Headers],0)),_xlfn.IFNA(INDEX(IncomeStatement[],MATCH(_xlfn.NUMBERVALUE(K$24),IncomeStatement[Year],0),MATCH($C51,IncomeStatement[#Headers],0)),0))</f>
        <v>2499900000</v>
      </c>
      <c r="L51" s="16">
        <f>+_xlfn.IFNA(INDEX(Balance_Sheet[],MATCH(_xlfn.NUMBERVALUE(L$24),Balance_Sheet[Year],0),MATCH($C51,Balance_Sheet[#Headers],0)),_xlfn.IFNA(INDEX(IncomeStatement[],MATCH(_xlfn.NUMBERVALUE(L$24),IncomeStatement[Year],0),MATCH($C51,IncomeStatement[#Headers],0)),0))</f>
        <v>2484900000</v>
      </c>
      <c r="M51" s="16">
        <f>+_xlfn.IFNA(INDEX(Balance_Sheet[],MATCH(_xlfn.NUMBERVALUE(M$24),Balance_Sheet[Year],0),MATCH($C51,Balance_Sheet[#Headers],0)),_xlfn.IFNA(INDEX(IncomeStatement[],MATCH(_xlfn.NUMBERVALUE(M$24),IncomeStatement[Year],0),MATCH($C51,IncomeStatement[#Headers],0)),0))</f>
        <v>2308100000</v>
      </c>
      <c r="N51" s="16">
        <f>+_xlfn.IFNA(INDEX(Balance_Sheet[],MATCH(_xlfn.NUMBERVALUE(N$24),Balance_Sheet[Year],0),MATCH($C51,Balance_Sheet[#Headers],0)),_xlfn.IFNA(INDEX(IncomeStatement[],MATCH(_xlfn.NUMBERVALUE(N$24),IncomeStatement[Year],0),MATCH($C51,IncomeStatement[#Headers],0)),0))</f>
        <v>0</v>
      </c>
    </row>
    <row r="52" spans="3:14" x14ac:dyDescent="0.25">
      <c r="C52" t="s">
        <v>2030</v>
      </c>
      <c r="D52" s="16">
        <f>+_xlfn.IFNA(INDEX(Balance_Sheet[],MATCH(_xlfn.NUMBERVALUE(D$24),Balance_Sheet[Year],0),MATCH($C52,Balance_Sheet[#Headers],0)),_xlfn.IFNA(INDEX(IncomeStatement[],MATCH(_xlfn.NUMBERVALUE(D$24),IncomeStatement[Year],0),MATCH($C52,IncomeStatement[#Headers],0)),0))</f>
        <v>0</v>
      </c>
      <c r="E52" s="16">
        <f>+_xlfn.IFNA(INDEX(Balance_Sheet[],MATCH(_xlfn.NUMBERVALUE(E$24),Balance_Sheet[Year],0),MATCH($C52,Balance_Sheet[#Headers],0)),_xlfn.IFNA(INDEX(IncomeStatement[],MATCH(_xlfn.NUMBERVALUE(E$24),IncomeStatement[Year],0),MATCH($C52,IncomeStatement[#Headers],0)),0))</f>
        <v>0</v>
      </c>
      <c r="F52" s="16">
        <f>+_xlfn.IFNA(INDEX(Balance_Sheet[],MATCH(_xlfn.NUMBERVALUE(F$24),Balance_Sheet[Year],0),MATCH($C52,Balance_Sheet[#Headers],0)),_xlfn.IFNA(INDEX(IncomeStatement[],MATCH(_xlfn.NUMBERVALUE(F$24),IncomeStatement[Year],0),MATCH($C52,IncomeStatement[#Headers],0)),0))</f>
        <v>0</v>
      </c>
      <c r="G52" s="16">
        <f>+_xlfn.IFNA(INDEX(Balance_Sheet[],MATCH(_xlfn.NUMBERVALUE(G$24),Balance_Sheet[Year],0),MATCH($C52,Balance_Sheet[#Headers],0)),_xlfn.IFNA(INDEX(IncomeStatement[],MATCH(_xlfn.NUMBERVALUE(G$24),IncomeStatement[Year],0),MATCH($C52,IncomeStatement[#Headers],0)),0))</f>
        <v>0</v>
      </c>
      <c r="H52" s="16">
        <f>+_xlfn.IFNA(INDEX(Balance_Sheet[],MATCH(_xlfn.NUMBERVALUE(H$24),Balance_Sheet[Year],0),MATCH($C52,Balance_Sheet[#Headers],0)),_xlfn.IFNA(INDEX(IncomeStatement[],MATCH(_xlfn.NUMBERVALUE(H$24),IncomeStatement[Year],0),MATCH($C52,IncomeStatement[#Headers],0)),0))</f>
        <v>491600000</v>
      </c>
      <c r="I52" s="16">
        <f>+_xlfn.IFNA(INDEX(Balance_Sheet[],MATCH(_xlfn.NUMBERVALUE(I$24),Balance_Sheet[Year],0),MATCH($C52,Balance_Sheet[#Headers],0)),_xlfn.IFNA(INDEX(IncomeStatement[],MATCH(_xlfn.NUMBERVALUE(I$24),IncomeStatement[Year],0),MATCH($C52,IncomeStatement[#Headers],0)),0))</f>
        <v>558800000</v>
      </c>
      <c r="J52" s="16">
        <f>+_xlfn.IFNA(INDEX(Balance_Sheet[],MATCH(_xlfn.NUMBERVALUE(J$24),Balance_Sheet[Year],0),MATCH($C52,Balance_Sheet[#Headers],0)),_xlfn.IFNA(INDEX(IncomeStatement[],MATCH(_xlfn.NUMBERVALUE(J$24),IncomeStatement[Year],0),MATCH($C52,IncomeStatement[#Headers],0)),0))</f>
        <v>553500000</v>
      </c>
      <c r="K52" s="16">
        <f>+_xlfn.IFNA(INDEX(Balance_Sheet[],MATCH(_xlfn.NUMBERVALUE(K$24),Balance_Sheet[Year],0),MATCH($C52,Balance_Sheet[#Headers],0)),_xlfn.IFNA(INDEX(IncomeStatement[],MATCH(_xlfn.NUMBERVALUE(K$24),IncomeStatement[Year],0),MATCH($C52,IncomeStatement[#Headers],0)),0))</f>
        <v>370800000</v>
      </c>
      <c r="L52" s="16">
        <f>+_xlfn.IFNA(INDEX(Balance_Sheet[],MATCH(_xlfn.NUMBERVALUE(L$24),Balance_Sheet[Year],0),MATCH($C52,Balance_Sheet[#Headers],0)),_xlfn.IFNA(INDEX(IncomeStatement[],MATCH(_xlfn.NUMBERVALUE(L$24),IncomeStatement[Year],0),MATCH($C52,IncomeStatement[#Headers],0)),0))</f>
        <v>310700000</v>
      </c>
      <c r="M52" s="16">
        <f>+_xlfn.IFNA(INDEX(Balance_Sheet[],MATCH(_xlfn.NUMBERVALUE(M$24),Balance_Sheet[Year],0),MATCH($C52,Balance_Sheet[#Headers],0)),_xlfn.IFNA(INDEX(IncomeStatement[],MATCH(_xlfn.NUMBERVALUE(M$24),IncomeStatement[Year],0),MATCH($C52,IncomeStatement[#Headers],0)),0))</f>
        <v>-543400000</v>
      </c>
      <c r="N52" s="16">
        <f>+_xlfn.IFNA(INDEX(Balance_Sheet[],MATCH(_xlfn.NUMBERVALUE(N$24),Balance_Sheet[Year],0),MATCH($C52,Balance_Sheet[#Headers],0)),_xlfn.IFNA(INDEX(IncomeStatement[],MATCH(_xlfn.NUMBERVALUE(N$24),IncomeStatement[Year],0),MATCH($C52,IncomeStatement[#Headers],0)),0))</f>
        <v>0</v>
      </c>
    </row>
    <row r="53" spans="3:14" x14ac:dyDescent="0.25">
      <c r="C53" t="s">
        <v>2031</v>
      </c>
      <c r="D53" s="16">
        <f>+_xlfn.IFNA(INDEX(Balance_Sheet[],MATCH(_xlfn.NUMBERVALUE(D$24),Balance_Sheet[Year],0),MATCH($C53,Balance_Sheet[#Headers],0)),_xlfn.IFNA(INDEX(IncomeStatement[],MATCH(_xlfn.NUMBERVALUE(D$24),IncomeStatement[Year],0),MATCH($C53,IncomeStatement[#Headers],0)),0))</f>
        <v>0</v>
      </c>
      <c r="E53" s="16">
        <f>+_xlfn.IFNA(INDEX(Balance_Sheet[],MATCH(_xlfn.NUMBERVALUE(E$24),Balance_Sheet[Year],0),MATCH($C53,Balance_Sheet[#Headers],0)),_xlfn.IFNA(INDEX(IncomeStatement[],MATCH(_xlfn.NUMBERVALUE(E$24),IncomeStatement[Year],0),MATCH($C53,IncomeStatement[#Headers],0)),0))</f>
        <v>0</v>
      </c>
      <c r="F53" s="16">
        <f>+_xlfn.IFNA(INDEX(Balance_Sheet[],MATCH(_xlfn.NUMBERVALUE(F$24),Balance_Sheet[Year],0),MATCH($C53,Balance_Sheet[#Headers],0)),_xlfn.IFNA(INDEX(IncomeStatement[],MATCH(_xlfn.NUMBERVALUE(F$24),IncomeStatement[Year],0),MATCH($C53,IncomeStatement[#Headers],0)),0))</f>
        <v>0</v>
      </c>
      <c r="G53" s="16">
        <f>+_xlfn.IFNA(INDEX(Balance_Sheet[],MATCH(_xlfn.NUMBERVALUE(G$24),Balance_Sheet[Year],0),MATCH($C53,Balance_Sheet[#Headers],0)),_xlfn.IFNA(INDEX(IncomeStatement[],MATCH(_xlfn.NUMBERVALUE(G$24),IncomeStatement[Year],0),MATCH($C53,IncomeStatement[#Headers],0)),0))</f>
        <v>0</v>
      </c>
      <c r="H53" s="16">
        <f>+_xlfn.IFNA(INDEX(Balance_Sheet[],MATCH(_xlfn.NUMBERVALUE(H$24),Balance_Sheet[Year],0),MATCH($C53,Balance_Sheet[#Headers],0)),_xlfn.IFNA(INDEX(IncomeStatement[],MATCH(_xlfn.NUMBERVALUE(H$24),IncomeStatement[Year],0),MATCH($C53,IncomeStatement[#Headers],0)),0))</f>
        <v>77200000</v>
      </c>
      <c r="I53" s="16">
        <f>+_xlfn.IFNA(INDEX(Balance_Sheet[],MATCH(_xlfn.NUMBERVALUE(I$24),Balance_Sheet[Year],0),MATCH($C53,Balance_Sheet[#Headers],0)),_xlfn.IFNA(INDEX(IncomeStatement[],MATCH(_xlfn.NUMBERVALUE(I$24),IncomeStatement[Year],0),MATCH($C53,IncomeStatement[#Headers],0)),0))</f>
        <v>49500000</v>
      </c>
      <c r="J53" s="16">
        <f>+_xlfn.IFNA(INDEX(Balance_Sheet[],MATCH(_xlfn.NUMBERVALUE(J$24),Balance_Sheet[Year],0),MATCH($C53,Balance_Sheet[#Headers],0)),_xlfn.IFNA(INDEX(IncomeStatement[],MATCH(_xlfn.NUMBERVALUE(J$24),IncomeStatement[Year],0),MATCH($C53,IncomeStatement[#Headers],0)),0))</f>
        <v>71700000</v>
      </c>
      <c r="K53" s="16">
        <f>+_xlfn.IFNA(INDEX(Balance_Sheet[],MATCH(_xlfn.NUMBERVALUE(K$24),Balance_Sheet[Year],0),MATCH($C53,Balance_Sheet[#Headers],0)),_xlfn.IFNA(INDEX(IncomeStatement[],MATCH(_xlfn.NUMBERVALUE(K$24),IncomeStatement[Year],0),MATCH($C53,IncomeStatement[#Headers],0)),0))</f>
        <v>57900000</v>
      </c>
      <c r="L53" s="16">
        <f>+_xlfn.IFNA(INDEX(Balance_Sheet[],MATCH(_xlfn.NUMBERVALUE(L$24),Balance_Sheet[Year],0),MATCH($C53,Balance_Sheet[#Headers],0)),_xlfn.IFNA(INDEX(IncomeStatement[],MATCH(_xlfn.NUMBERVALUE(L$24),IncomeStatement[Year],0),MATCH($C53,IncomeStatement[#Headers],0)),0))</f>
        <v>73200000</v>
      </c>
      <c r="M53" s="16">
        <f>+_xlfn.IFNA(INDEX(Balance_Sheet[],MATCH(_xlfn.NUMBERVALUE(M$24),Balance_Sheet[Year],0),MATCH($C53,Balance_Sheet[#Headers],0)),_xlfn.IFNA(INDEX(IncomeStatement[],MATCH(_xlfn.NUMBERVALUE(M$24),IncomeStatement[Year],0),MATCH($C53,IncomeStatement[#Headers],0)),0))</f>
        <v>-209700000</v>
      </c>
      <c r="N53" s="16">
        <f>+_xlfn.IFNA(INDEX(Balance_Sheet[],MATCH(_xlfn.NUMBERVALUE(N$24),Balance_Sheet[Year],0),MATCH($C53,Balance_Sheet[#Headers],0)),_xlfn.IFNA(INDEX(IncomeStatement[],MATCH(_xlfn.NUMBERVALUE(N$24),IncomeStatement[Year],0),MATCH($C53,IncomeStatement[#Headers],0)),0))</f>
        <v>0</v>
      </c>
    </row>
    <row r="54" spans="3:14" x14ac:dyDescent="0.25">
      <c r="C54" t="s">
        <v>2032</v>
      </c>
      <c r="D54" s="16">
        <f>+_xlfn.IFNA(INDEX(Balance_Sheet[],MATCH(_xlfn.NUMBERVALUE(D$24),Balance_Sheet[Year],0),MATCH($C54,Balance_Sheet[#Headers],0)),_xlfn.IFNA(INDEX(IncomeStatement[],MATCH(_xlfn.NUMBERVALUE(D$24),IncomeStatement[Year],0),MATCH($C54,IncomeStatement[#Headers],0)),0))</f>
        <v>0</v>
      </c>
      <c r="E54" s="16">
        <f>+_xlfn.IFNA(INDEX(Balance_Sheet[],MATCH(_xlfn.NUMBERVALUE(E$24),Balance_Sheet[Year],0),MATCH($C54,Balance_Sheet[#Headers],0)),_xlfn.IFNA(INDEX(IncomeStatement[],MATCH(_xlfn.NUMBERVALUE(E$24),IncomeStatement[Year],0),MATCH($C54,IncomeStatement[#Headers],0)),0))</f>
        <v>0</v>
      </c>
      <c r="F54" s="16">
        <f>+_xlfn.IFNA(INDEX(Balance_Sheet[],MATCH(_xlfn.NUMBERVALUE(F$24),Balance_Sheet[Year],0),MATCH($C54,Balance_Sheet[#Headers],0)),_xlfn.IFNA(INDEX(IncomeStatement[],MATCH(_xlfn.NUMBERVALUE(F$24),IncomeStatement[Year],0),MATCH($C54,IncomeStatement[#Headers],0)),0))</f>
        <v>0</v>
      </c>
      <c r="G54" s="16">
        <f>+_xlfn.IFNA(INDEX(Balance_Sheet[],MATCH(_xlfn.NUMBERVALUE(G$24),Balance_Sheet[Year],0),MATCH($C54,Balance_Sheet[#Headers],0)),_xlfn.IFNA(INDEX(IncomeStatement[],MATCH(_xlfn.NUMBERVALUE(G$24),IncomeStatement[Year],0),MATCH($C54,IncomeStatement[#Headers],0)),0))</f>
        <v>0</v>
      </c>
      <c r="H54" s="16">
        <f>+_xlfn.IFNA(INDEX(Balance_Sheet[],MATCH(_xlfn.NUMBERVALUE(H$24),Balance_Sheet[Year],0),MATCH($C54,Balance_Sheet[#Headers],0)),_xlfn.IFNA(INDEX(IncomeStatement[],MATCH(_xlfn.NUMBERVALUE(H$24),IncomeStatement[Year],0),MATCH($C54,IncomeStatement[#Headers],0)),0))</f>
        <v>568800000</v>
      </c>
      <c r="I54" s="16">
        <f>+_xlfn.IFNA(INDEX(Balance_Sheet[],MATCH(_xlfn.NUMBERVALUE(I$24),Balance_Sheet[Year],0),MATCH($C54,Balance_Sheet[#Headers],0)),_xlfn.IFNA(INDEX(IncomeStatement[],MATCH(_xlfn.NUMBERVALUE(I$24),IncomeStatement[Year],0),MATCH($C54,IncomeStatement[#Headers],0)),0))</f>
        <v>608300000</v>
      </c>
      <c r="J54" s="16">
        <f>+_xlfn.IFNA(INDEX(Balance_Sheet[],MATCH(_xlfn.NUMBERVALUE(J$24),Balance_Sheet[Year],0),MATCH($C54,Balance_Sheet[#Headers],0)),_xlfn.IFNA(INDEX(IncomeStatement[],MATCH(_xlfn.NUMBERVALUE(J$24),IncomeStatement[Year],0),MATCH($C54,IncomeStatement[#Headers],0)),0))</f>
        <v>625200000</v>
      </c>
      <c r="K54" s="16">
        <f>+_xlfn.IFNA(INDEX(Balance_Sheet[],MATCH(_xlfn.NUMBERVALUE(K$24),Balance_Sheet[Year],0),MATCH($C54,Balance_Sheet[#Headers],0)),_xlfn.IFNA(INDEX(IncomeStatement[],MATCH(_xlfn.NUMBERVALUE(K$24),IncomeStatement[Year],0),MATCH($C54,IncomeStatement[#Headers],0)),0))</f>
        <v>428700000</v>
      </c>
      <c r="L54" s="16">
        <f>+_xlfn.IFNA(INDEX(Balance_Sheet[],MATCH(_xlfn.NUMBERVALUE(L$24),Balance_Sheet[Year],0),MATCH($C54,Balance_Sheet[#Headers],0)),_xlfn.IFNA(INDEX(IncomeStatement[],MATCH(_xlfn.NUMBERVALUE(L$24),IncomeStatement[Year],0),MATCH($C54,IncomeStatement[#Headers],0)),0))</f>
        <v>383900000</v>
      </c>
      <c r="M54" s="16">
        <f>+_xlfn.IFNA(INDEX(Balance_Sheet[],MATCH(_xlfn.NUMBERVALUE(M$24),Balance_Sheet[Year],0),MATCH($C54,Balance_Sheet[#Headers],0)),_xlfn.IFNA(INDEX(IncomeStatement[],MATCH(_xlfn.NUMBERVALUE(M$24),IncomeStatement[Year],0),MATCH($C54,IncomeStatement[#Headers],0)),0))</f>
        <v>-753100000</v>
      </c>
      <c r="N54" s="16">
        <f>+_xlfn.IFNA(INDEX(Balance_Sheet[],MATCH(_xlfn.NUMBERVALUE(N$24),Balance_Sheet[Year],0),MATCH($C54,Balance_Sheet[#Headers],0)),_xlfn.IFNA(INDEX(IncomeStatement[],MATCH(_xlfn.NUMBERVALUE(N$24),IncomeStatement[Year],0),MATCH($C54,IncomeStatement[#Headers],0)),0))</f>
        <v>0</v>
      </c>
    </row>
    <row r="55" spans="3:14" x14ac:dyDescent="0.25">
      <c r="C55" t="s">
        <v>2038</v>
      </c>
      <c r="D55" s="16">
        <f>+_xlfn.IFNA(INDEX(Balance_Sheet[],MATCH(_xlfn.NUMBERVALUE(D$24),Balance_Sheet[Year],0),MATCH($C55,Balance_Sheet[#Headers],0)),_xlfn.IFNA(INDEX(IncomeStatement[],MATCH(_xlfn.NUMBERVALUE(D$24),IncomeStatement[Year],0),MATCH($C55,IncomeStatement[#Headers],0)),0))</f>
        <v>0</v>
      </c>
      <c r="E55" s="16">
        <f>+_xlfn.IFNA(INDEX(Balance_Sheet[],MATCH(_xlfn.NUMBERVALUE(E$24),Balance_Sheet[Year],0),MATCH($C55,Balance_Sheet[#Headers],0)),_xlfn.IFNA(INDEX(IncomeStatement[],MATCH(_xlfn.NUMBERVALUE(E$24),IncomeStatement[Year],0),MATCH($C55,IncomeStatement[#Headers],0)),0))</f>
        <v>0</v>
      </c>
      <c r="F55" s="16">
        <f>+_xlfn.IFNA(INDEX(Balance_Sheet[],MATCH(_xlfn.NUMBERVALUE(F$24),Balance_Sheet[Year],0),MATCH($C55,Balance_Sheet[#Headers],0)),_xlfn.IFNA(INDEX(IncomeStatement[],MATCH(_xlfn.NUMBERVALUE(F$24),IncomeStatement[Year],0),MATCH($C55,IncomeStatement[#Headers],0)),0))</f>
        <v>0</v>
      </c>
      <c r="G55" s="16">
        <f>+_xlfn.IFNA(INDEX(Balance_Sheet[],MATCH(_xlfn.NUMBERVALUE(G$24),Balance_Sheet[Year],0),MATCH($C55,Balance_Sheet[#Headers],0)),_xlfn.IFNA(INDEX(IncomeStatement[],MATCH(_xlfn.NUMBERVALUE(G$24),IncomeStatement[Year],0),MATCH($C55,IncomeStatement[#Headers],0)),0))</f>
        <v>0</v>
      </c>
      <c r="H55" s="16">
        <f>+_xlfn.IFNA(INDEX(Balance_Sheet[],MATCH(_xlfn.NUMBERVALUE(H$24),Balance_Sheet[Year],0),MATCH($C55,Balance_Sheet[#Headers],0)),_xlfn.IFNA(INDEX(IncomeStatement[],MATCH(_xlfn.NUMBERVALUE(H$24),IncomeStatement[Year],0),MATCH($C55,IncomeStatement[#Headers],0)),0))</f>
        <v>238000000</v>
      </c>
      <c r="I55" s="16">
        <f>+_xlfn.IFNA(INDEX(Balance_Sheet[],MATCH(_xlfn.NUMBERVALUE(I$24),Balance_Sheet[Year],0),MATCH($C55,Balance_Sheet[#Headers],0)),_xlfn.IFNA(INDEX(IncomeStatement[],MATCH(_xlfn.NUMBERVALUE(I$24),IncomeStatement[Year],0),MATCH($C55,IncomeStatement[#Headers],0)),0))</f>
        <v>265900000</v>
      </c>
      <c r="J55" s="16">
        <f>+_xlfn.IFNA(INDEX(Balance_Sheet[],MATCH(_xlfn.NUMBERVALUE(J$24),Balance_Sheet[Year],0),MATCH($C55,Balance_Sheet[#Headers],0)),_xlfn.IFNA(INDEX(IncomeStatement[],MATCH(_xlfn.NUMBERVALUE(J$24),IncomeStatement[Year],0),MATCH($C55,IncomeStatement[#Headers],0)),0))</f>
        <v>122200000</v>
      </c>
      <c r="K55" s="16">
        <f>+_xlfn.IFNA(INDEX(Balance_Sheet[],MATCH(_xlfn.NUMBERVALUE(K$24),Balance_Sheet[Year],0),MATCH($C55,Balance_Sheet[#Headers],0)),_xlfn.IFNA(INDEX(IncomeStatement[],MATCH(_xlfn.NUMBERVALUE(K$24),IncomeStatement[Year],0),MATCH($C55,IncomeStatement[#Headers],0)),0))</f>
        <v>230100000</v>
      </c>
      <c r="L55" s="16">
        <f>+_xlfn.IFNA(INDEX(Balance_Sheet[],MATCH(_xlfn.NUMBERVALUE(L$24),Balance_Sheet[Year],0),MATCH($C55,Balance_Sheet[#Headers],0)),_xlfn.IFNA(INDEX(IncomeStatement[],MATCH(_xlfn.NUMBERVALUE(L$24),IncomeStatement[Year],0),MATCH($C55,IncomeStatement[#Headers],0)),0))</f>
        <v>168300000</v>
      </c>
      <c r="M55" s="16">
        <f>+_xlfn.IFNA(INDEX(Balance_Sheet[],MATCH(_xlfn.NUMBERVALUE(M$24),Balance_Sheet[Year],0),MATCH($C55,Balance_Sheet[#Headers],0)),_xlfn.IFNA(INDEX(IncomeStatement[],MATCH(_xlfn.NUMBERVALUE(M$24),IncomeStatement[Year],0),MATCH($C55,IncomeStatement[#Headers],0)),0))</f>
        <v>122900000</v>
      </c>
      <c r="N55" s="16">
        <f>+_xlfn.IFNA(INDEX(Balance_Sheet[],MATCH(_xlfn.NUMBERVALUE(N$24),Balance_Sheet[Year],0),MATCH($C55,Balance_Sheet[#Headers],0)),_xlfn.IFNA(INDEX(IncomeStatement[],MATCH(_xlfn.NUMBERVALUE(N$24),IncomeStatement[Year],0),MATCH($C55,IncomeStatement[#Headers],0)),0))</f>
        <v>0</v>
      </c>
    </row>
    <row r="56" spans="3:14" x14ac:dyDescent="0.25">
      <c r="C56" t="s">
        <v>2036</v>
      </c>
      <c r="D56" s="16">
        <f>+_xlfn.IFNA(INDEX(Balance_Sheet[],MATCH(_xlfn.NUMBERVALUE(D$24),Balance_Sheet[Year],0),MATCH($C56,Balance_Sheet[#Headers],0)),_xlfn.IFNA(INDEX(IncomeStatement[],MATCH(_xlfn.NUMBERVALUE(D$24),IncomeStatement[Year],0),MATCH($C56,IncomeStatement[#Headers],0)),0))</f>
        <v>0</v>
      </c>
      <c r="E56" s="16">
        <f>+_xlfn.IFNA(INDEX(Balance_Sheet[],MATCH(_xlfn.NUMBERVALUE(E$24),Balance_Sheet[Year],0),MATCH($C56,Balance_Sheet[#Headers],0)),_xlfn.IFNA(INDEX(IncomeStatement[],MATCH(_xlfn.NUMBERVALUE(E$24),IncomeStatement[Year],0),MATCH($C56,IncomeStatement[#Headers],0)),0))</f>
        <v>0</v>
      </c>
      <c r="F56" s="16">
        <f>+_xlfn.IFNA(INDEX(Balance_Sheet[],MATCH(_xlfn.NUMBERVALUE(F$24),Balance_Sheet[Year],0),MATCH($C56,Balance_Sheet[#Headers],0)),_xlfn.IFNA(INDEX(IncomeStatement[],MATCH(_xlfn.NUMBERVALUE(F$24),IncomeStatement[Year],0),MATCH($C56,IncomeStatement[#Headers],0)),0))</f>
        <v>0</v>
      </c>
      <c r="G56" s="16">
        <f>+_xlfn.IFNA(INDEX(Balance_Sheet[],MATCH(_xlfn.NUMBERVALUE(G$24),Balance_Sheet[Year],0),MATCH($C56,Balance_Sheet[#Headers],0)),_xlfn.IFNA(INDEX(IncomeStatement[],MATCH(_xlfn.NUMBERVALUE(G$24),IncomeStatement[Year],0),MATCH($C56,IncomeStatement[#Headers],0)),0))</f>
        <v>0</v>
      </c>
      <c r="H56" s="16">
        <f>+_xlfn.IFNA(INDEX(Balance_Sheet[],MATCH(_xlfn.NUMBERVALUE(H$24),Balance_Sheet[Year],0),MATCH($C56,Balance_Sheet[#Headers],0)),_xlfn.IFNA(INDEX(IncomeStatement[],MATCH(_xlfn.NUMBERVALUE(H$24),IncomeStatement[Year],0),MATCH($C56,IncomeStatement[#Headers],0)),0))</f>
        <v>214600000</v>
      </c>
      <c r="I56" s="16">
        <f>+_xlfn.IFNA(INDEX(Balance_Sheet[],MATCH(_xlfn.NUMBERVALUE(I$24),Balance_Sheet[Year],0),MATCH($C56,Balance_Sheet[#Headers],0)),_xlfn.IFNA(INDEX(IncomeStatement[],MATCH(_xlfn.NUMBERVALUE(I$24),IncomeStatement[Year],0),MATCH($C56,IncomeStatement[#Headers],0)),0))</f>
        <v>215200000</v>
      </c>
      <c r="J56" s="16">
        <f>+_xlfn.IFNA(INDEX(Balance_Sheet[],MATCH(_xlfn.NUMBERVALUE(J$24),Balance_Sheet[Year],0),MATCH($C56,Balance_Sheet[#Headers],0)),_xlfn.IFNA(INDEX(IncomeStatement[],MATCH(_xlfn.NUMBERVALUE(J$24),IncomeStatement[Year],0),MATCH($C56,IncomeStatement[#Headers],0)),0))</f>
        <v>222400000</v>
      </c>
      <c r="K56" s="16">
        <f>+_xlfn.IFNA(INDEX(Balance_Sheet[],MATCH(_xlfn.NUMBERVALUE(K$24),Balance_Sheet[Year],0),MATCH($C56,Balance_Sheet[#Headers],0)),_xlfn.IFNA(INDEX(IncomeStatement[],MATCH(_xlfn.NUMBERVALUE(K$24),IncomeStatement[Year],0),MATCH($C56,IncomeStatement[#Headers],0)),0))</f>
        <v>124200000</v>
      </c>
      <c r="L56" s="16">
        <f>+_xlfn.IFNA(INDEX(Balance_Sheet[],MATCH(_xlfn.NUMBERVALUE(L$24),Balance_Sheet[Year],0),MATCH($C56,Balance_Sheet[#Headers],0)),_xlfn.IFNA(INDEX(IncomeStatement[],MATCH(_xlfn.NUMBERVALUE(L$24),IncomeStatement[Year],0),MATCH($C56,IncomeStatement[#Headers],0)),0))</f>
        <v>153500000</v>
      </c>
      <c r="M56" s="16">
        <f>+_xlfn.IFNA(INDEX(Balance_Sheet[],MATCH(_xlfn.NUMBERVALUE(M$24),Balance_Sheet[Year],0),MATCH($C56,Balance_Sheet[#Headers],0)),_xlfn.IFNA(INDEX(IncomeStatement[],MATCH(_xlfn.NUMBERVALUE(M$24),IncomeStatement[Year],0),MATCH($C56,IncomeStatement[#Headers],0)),0))</f>
        <v>41700000</v>
      </c>
      <c r="N56" s="16">
        <f>+_xlfn.IFNA(INDEX(Balance_Sheet[],MATCH(_xlfn.NUMBERVALUE(N$24),Balance_Sheet[Year],0),MATCH($C56,Balance_Sheet[#Headers],0)),_xlfn.IFNA(INDEX(IncomeStatement[],MATCH(_xlfn.NUMBERVALUE(N$24),IncomeStatement[Year],0),MATCH($C56,IncomeStatement[#Headers],0)),0))</f>
        <v>0</v>
      </c>
    </row>
    <row r="57" spans="3:14" x14ac:dyDescent="0.25">
      <c r="C57" t="s">
        <v>2039</v>
      </c>
      <c r="D57" s="16">
        <f>+_xlfn.IFNA(INDEX(Balance_Sheet[],MATCH(_xlfn.NUMBERVALUE(D$24),Balance_Sheet[Year],0),MATCH($C57,Balance_Sheet[#Headers],0)),_xlfn.IFNA(INDEX(IncomeStatement[],MATCH(_xlfn.NUMBERVALUE(D$24),IncomeStatement[Year],0),MATCH($C57,IncomeStatement[#Headers],0)),0))</f>
        <v>0</v>
      </c>
      <c r="E57" s="16">
        <f>+_xlfn.IFNA(INDEX(Balance_Sheet[],MATCH(_xlfn.NUMBERVALUE(E$24),Balance_Sheet[Year],0),MATCH($C57,Balance_Sheet[#Headers],0)),_xlfn.IFNA(INDEX(IncomeStatement[],MATCH(_xlfn.NUMBERVALUE(E$24),IncomeStatement[Year],0),MATCH($C57,IncomeStatement[#Headers],0)),0))</f>
        <v>0</v>
      </c>
      <c r="F57" s="16">
        <f>+_xlfn.IFNA(INDEX(Balance_Sheet[],MATCH(_xlfn.NUMBERVALUE(F$24),Balance_Sheet[Year],0),MATCH($C57,Balance_Sheet[#Headers],0)),_xlfn.IFNA(INDEX(IncomeStatement[],MATCH(_xlfn.NUMBERVALUE(F$24),IncomeStatement[Year],0),MATCH($C57,IncomeStatement[#Headers],0)),0))</f>
        <v>0</v>
      </c>
      <c r="G57" s="16">
        <f>+_xlfn.IFNA(INDEX(Balance_Sheet[],MATCH(_xlfn.NUMBERVALUE(G$24),Balance_Sheet[Year],0),MATCH($C57,Balance_Sheet[#Headers],0)),_xlfn.IFNA(INDEX(IncomeStatement[],MATCH(_xlfn.NUMBERVALUE(G$24),IncomeStatement[Year],0),MATCH($C57,IncomeStatement[#Headers],0)),0))</f>
        <v>0</v>
      </c>
      <c r="H57" s="16">
        <f>+_xlfn.IFNA(INDEX(Balance_Sheet[],MATCH(_xlfn.NUMBERVALUE(H$24),Balance_Sheet[Year],0),MATCH($C57,Balance_Sheet[#Headers],0)),_xlfn.IFNA(INDEX(IncomeStatement[],MATCH(_xlfn.NUMBERVALUE(H$24),IncomeStatement[Year],0),MATCH($C57,IncomeStatement[#Headers],0)),0))</f>
        <v>302400000</v>
      </c>
      <c r="I57" s="16">
        <f>+_xlfn.IFNA(INDEX(Balance_Sheet[],MATCH(_xlfn.NUMBERVALUE(I$24),Balance_Sheet[Year],0),MATCH($C57,Balance_Sheet[#Headers],0)),_xlfn.IFNA(INDEX(IncomeStatement[],MATCH(_xlfn.NUMBERVALUE(I$24),IncomeStatement[Year],0),MATCH($C57,IncomeStatement[#Headers],0)),0))</f>
        <v>59400000</v>
      </c>
      <c r="J57" s="16">
        <f>+_xlfn.IFNA(INDEX(Balance_Sheet[],MATCH(_xlfn.NUMBERVALUE(J$24),Balance_Sheet[Year],0),MATCH($C57,Balance_Sheet[#Headers],0)),_xlfn.IFNA(INDEX(IncomeStatement[],MATCH(_xlfn.NUMBERVALUE(J$24),IncomeStatement[Year],0),MATCH($C57,IncomeStatement[#Headers],0)),0))</f>
        <v>91400000</v>
      </c>
      <c r="K57" s="16">
        <f>+_xlfn.IFNA(INDEX(Balance_Sheet[],MATCH(_xlfn.NUMBERVALUE(K$24),Balance_Sheet[Year],0),MATCH($C57,Balance_Sheet[#Headers],0)),_xlfn.IFNA(INDEX(IncomeStatement[],MATCH(_xlfn.NUMBERVALUE(K$24),IncomeStatement[Year],0),MATCH($C57,IncomeStatement[#Headers],0)),0))</f>
        <v>64100000</v>
      </c>
      <c r="L57" s="16">
        <f>+_xlfn.IFNA(INDEX(Balance_Sheet[],MATCH(_xlfn.NUMBERVALUE(L$24),Balance_Sheet[Year],0),MATCH($C57,Balance_Sheet[#Headers],0)),_xlfn.IFNA(INDEX(IncomeStatement[],MATCH(_xlfn.NUMBERVALUE(L$24),IncomeStatement[Year],0),MATCH($C57,IncomeStatement[#Headers],0)),0))</f>
        <v>169800000</v>
      </c>
      <c r="M57" s="16">
        <f>+_xlfn.IFNA(INDEX(Balance_Sheet[],MATCH(_xlfn.NUMBERVALUE(M$24),Balance_Sheet[Year],0),MATCH($C57,Balance_Sheet[#Headers],0)),_xlfn.IFNA(INDEX(IncomeStatement[],MATCH(_xlfn.NUMBERVALUE(M$24),IncomeStatement[Year],0),MATCH($C57,IncomeStatement[#Headers],0)),0))</f>
        <v>17100000</v>
      </c>
      <c r="N57" s="16">
        <f>+_xlfn.IFNA(INDEX(Balance_Sheet[],MATCH(_xlfn.NUMBERVALUE(N$24),Balance_Sheet[Year],0),MATCH($C57,Balance_Sheet[#Headers],0)),_xlfn.IFNA(INDEX(IncomeStatement[],MATCH(_xlfn.NUMBERVALUE(N$24),IncomeStatement[Year],0),MATCH($C57,IncomeStatement[#Headers],0)),0))</f>
        <v>0</v>
      </c>
    </row>
    <row r="58" spans="3:14" x14ac:dyDescent="0.25">
      <c r="C58" t="s">
        <v>2040</v>
      </c>
      <c r="D58" s="16">
        <f>+_xlfn.IFNA(INDEX(Balance_Sheet[],MATCH(_xlfn.NUMBERVALUE(D$24),Balance_Sheet[Year],0),MATCH($C58,Balance_Sheet[#Headers],0)),_xlfn.IFNA(INDEX(IncomeStatement[],MATCH(_xlfn.NUMBERVALUE(D$24),IncomeStatement[Year],0),MATCH($C58,IncomeStatement[#Headers],0)),0))</f>
        <v>0</v>
      </c>
      <c r="E58" s="16">
        <f>+_xlfn.IFNA(INDEX(Balance_Sheet[],MATCH(_xlfn.NUMBERVALUE(E$24),Balance_Sheet[Year],0),MATCH($C58,Balance_Sheet[#Headers],0)),_xlfn.IFNA(INDEX(IncomeStatement[],MATCH(_xlfn.NUMBERVALUE(E$24),IncomeStatement[Year],0),MATCH($C58,IncomeStatement[#Headers],0)),0))</f>
        <v>0</v>
      </c>
      <c r="F58" s="16">
        <f>+_xlfn.IFNA(INDEX(Balance_Sheet[],MATCH(_xlfn.NUMBERVALUE(F$24),Balance_Sheet[Year],0),MATCH($C58,Balance_Sheet[#Headers],0)),_xlfn.IFNA(INDEX(IncomeStatement[],MATCH(_xlfn.NUMBERVALUE(F$24),IncomeStatement[Year],0),MATCH($C58,IncomeStatement[#Headers],0)),0))</f>
        <v>0</v>
      </c>
      <c r="G58" s="16">
        <f>+_xlfn.IFNA(INDEX(Balance_Sheet[],MATCH(_xlfn.NUMBERVALUE(G$24),Balance_Sheet[Year],0),MATCH($C58,Balance_Sheet[#Headers],0)),_xlfn.IFNA(INDEX(IncomeStatement[],MATCH(_xlfn.NUMBERVALUE(G$24),IncomeStatement[Year],0),MATCH($C58,IncomeStatement[#Headers],0)),0))</f>
        <v>0</v>
      </c>
      <c r="H58" s="16">
        <f>+_xlfn.IFNA(INDEX(Balance_Sheet[],MATCH(_xlfn.NUMBERVALUE(H$24),Balance_Sheet[Year],0),MATCH($C58,Balance_Sheet[#Headers],0)),_xlfn.IFNA(INDEX(IncomeStatement[],MATCH(_xlfn.NUMBERVALUE(H$24),IncomeStatement[Year],0),MATCH($C58,IncomeStatement[#Headers],0)),0))</f>
        <v>86900000</v>
      </c>
      <c r="I58" s="16">
        <f>+_xlfn.IFNA(INDEX(Balance_Sheet[],MATCH(_xlfn.NUMBERVALUE(I$24),Balance_Sheet[Year],0),MATCH($C58,Balance_Sheet[#Headers],0)),_xlfn.IFNA(INDEX(IncomeStatement[],MATCH(_xlfn.NUMBERVALUE(I$24),IncomeStatement[Year],0),MATCH($C58,IncomeStatement[#Headers],0)),0))</f>
        <v>24800000</v>
      </c>
      <c r="J58" s="16">
        <f>+_xlfn.IFNA(INDEX(Balance_Sheet[],MATCH(_xlfn.NUMBERVALUE(J$24),Balance_Sheet[Year],0),MATCH($C58,Balance_Sheet[#Headers],0)),_xlfn.IFNA(INDEX(IncomeStatement[],MATCH(_xlfn.NUMBERVALUE(J$24),IncomeStatement[Year],0),MATCH($C58,IncomeStatement[#Headers],0)),0))</f>
        <v>49200000</v>
      </c>
      <c r="K58" s="16">
        <f>+_xlfn.IFNA(INDEX(Balance_Sheet[],MATCH(_xlfn.NUMBERVALUE(K$24),Balance_Sheet[Year],0),MATCH($C58,Balance_Sheet[#Headers],0)),_xlfn.IFNA(INDEX(IncomeStatement[],MATCH(_xlfn.NUMBERVALUE(K$24),IncomeStatement[Year],0),MATCH($C58,IncomeStatement[#Headers],0)),0))</f>
        <v>-14700000</v>
      </c>
      <c r="L58" s="16">
        <f>+_xlfn.IFNA(INDEX(Balance_Sheet[],MATCH(_xlfn.NUMBERVALUE(L$24),Balance_Sheet[Year],0),MATCH($C58,Balance_Sheet[#Headers],0)),_xlfn.IFNA(INDEX(IncomeStatement[],MATCH(_xlfn.NUMBERVALUE(L$24),IncomeStatement[Year],0),MATCH($C58,IncomeStatement[#Headers],0)),0))</f>
        <v>256300000</v>
      </c>
      <c r="M58" s="16">
        <f>+_xlfn.IFNA(INDEX(Balance_Sheet[],MATCH(_xlfn.NUMBERVALUE(M$24),Balance_Sheet[Year],0),MATCH($C58,Balance_Sheet[#Headers],0)),_xlfn.IFNA(INDEX(IncomeStatement[],MATCH(_xlfn.NUMBERVALUE(M$24),IncomeStatement[Year],0),MATCH($C58,IncomeStatement[#Headers],0)),0))</f>
        <v>44700000</v>
      </c>
      <c r="N58" s="16">
        <f>+_xlfn.IFNA(INDEX(Balance_Sheet[],MATCH(_xlfn.NUMBERVALUE(N$24),Balance_Sheet[Year],0),MATCH($C58,Balance_Sheet[#Headers],0)),_xlfn.IFNA(INDEX(IncomeStatement[],MATCH(_xlfn.NUMBERVALUE(N$24),IncomeStatement[Year],0),MATCH($C58,IncomeStatement[#Headers],0)),0))</f>
        <v>0</v>
      </c>
    </row>
    <row r="59" spans="3:14" x14ac:dyDescent="0.25">
      <c r="C59" t="s">
        <v>2041</v>
      </c>
      <c r="D59" s="16">
        <f>+_xlfn.IFNA(INDEX(Balance_Sheet[],MATCH(_xlfn.NUMBERVALUE(D$24),Balance_Sheet[Year],0),MATCH($C59,Balance_Sheet[#Headers],0)),_xlfn.IFNA(INDEX(IncomeStatement[],MATCH(_xlfn.NUMBERVALUE(D$24),IncomeStatement[Year],0),MATCH($C59,IncomeStatement[#Headers],0)),0))</f>
        <v>0</v>
      </c>
      <c r="E59" s="16">
        <f>+_xlfn.IFNA(INDEX(Balance_Sheet[],MATCH(_xlfn.NUMBERVALUE(E$24),Balance_Sheet[Year],0),MATCH($C59,Balance_Sheet[#Headers],0)),_xlfn.IFNA(INDEX(IncomeStatement[],MATCH(_xlfn.NUMBERVALUE(E$24),IncomeStatement[Year],0),MATCH($C59,IncomeStatement[#Headers],0)),0))</f>
        <v>0</v>
      </c>
      <c r="F59" s="16">
        <f>+_xlfn.IFNA(INDEX(Balance_Sheet[],MATCH(_xlfn.NUMBERVALUE(F$24),Balance_Sheet[Year],0),MATCH($C59,Balance_Sheet[#Headers],0)),_xlfn.IFNA(INDEX(IncomeStatement[],MATCH(_xlfn.NUMBERVALUE(F$24),IncomeStatement[Year],0),MATCH($C59,IncomeStatement[#Headers],0)),0))</f>
        <v>0</v>
      </c>
      <c r="G59" s="16">
        <f>+_xlfn.IFNA(INDEX(Balance_Sheet[],MATCH(_xlfn.NUMBERVALUE(G$24),Balance_Sheet[Year],0),MATCH($C59,Balance_Sheet[#Headers],0)),_xlfn.IFNA(INDEX(IncomeStatement[],MATCH(_xlfn.NUMBERVALUE(G$24),IncomeStatement[Year],0),MATCH($C59,IncomeStatement[#Headers],0)),0))</f>
        <v>0</v>
      </c>
      <c r="H59" s="16">
        <f>+_xlfn.IFNA(INDEX(Balance_Sheet[],MATCH(_xlfn.NUMBERVALUE(H$24),Balance_Sheet[Year],0),MATCH($C59,Balance_Sheet[#Headers],0)),_xlfn.IFNA(INDEX(IncomeStatement[],MATCH(_xlfn.NUMBERVALUE(H$24),IncomeStatement[Year],0),MATCH($C59,IncomeStatement[#Headers],0)),0))</f>
        <v>-25400000</v>
      </c>
      <c r="I59" s="16">
        <f>+_xlfn.IFNA(INDEX(Balance_Sheet[],MATCH(_xlfn.NUMBERVALUE(I$24),Balance_Sheet[Year],0),MATCH($C59,Balance_Sheet[#Headers],0)),_xlfn.IFNA(INDEX(IncomeStatement[],MATCH(_xlfn.NUMBERVALUE(I$24),IncomeStatement[Year],0),MATCH($C59,IncomeStatement[#Headers],0)),0))</f>
        <v>8800000</v>
      </c>
      <c r="J59" s="16">
        <f>+_xlfn.IFNA(INDEX(Balance_Sheet[],MATCH(_xlfn.NUMBERVALUE(J$24),Balance_Sheet[Year],0),MATCH($C59,Balance_Sheet[#Headers],0)),_xlfn.IFNA(INDEX(IncomeStatement[],MATCH(_xlfn.NUMBERVALUE(J$24),IncomeStatement[Year],0),MATCH($C59,IncomeStatement[#Headers],0)),0))</f>
        <v>-5800000</v>
      </c>
      <c r="K59" s="16">
        <f>+_xlfn.IFNA(INDEX(Balance_Sheet[],MATCH(_xlfn.NUMBERVALUE(K$24),Balance_Sheet[Year],0),MATCH($C59,Balance_Sheet[#Headers],0)),_xlfn.IFNA(INDEX(IncomeStatement[],MATCH(_xlfn.NUMBERVALUE(K$24),IncomeStatement[Year],0),MATCH($C59,IncomeStatement[#Headers],0)),0))</f>
        <v>1700000</v>
      </c>
      <c r="L59" s="16">
        <f>+_xlfn.IFNA(INDEX(Balance_Sheet[],MATCH(_xlfn.NUMBERVALUE(L$24),Balance_Sheet[Year],0),MATCH($C59,Balance_Sheet[#Headers],0)),_xlfn.IFNA(INDEX(IncomeStatement[],MATCH(_xlfn.NUMBERVALUE(L$24),IncomeStatement[Year],0),MATCH($C59,IncomeStatement[#Headers],0)),0))</f>
        <v>-14800000</v>
      </c>
      <c r="M59" s="16">
        <f>+_xlfn.IFNA(INDEX(Balance_Sheet[],MATCH(_xlfn.NUMBERVALUE(M$24),Balance_Sheet[Year],0),MATCH($C59,Balance_Sheet[#Headers],0)),_xlfn.IFNA(INDEX(IncomeStatement[],MATCH(_xlfn.NUMBERVALUE(M$24),IncomeStatement[Year],0),MATCH($C59,IncomeStatement[#Headers],0)),0))</f>
        <v>4900000</v>
      </c>
      <c r="N59" s="16">
        <f>+_xlfn.IFNA(INDEX(Balance_Sheet[],MATCH(_xlfn.NUMBERVALUE(N$24),Balance_Sheet[Year],0),MATCH($C59,Balance_Sheet[#Headers],0)),_xlfn.IFNA(INDEX(IncomeStatement[],MATCH(_xlfn.NUMBERVALUE(N$24),IncomeStatement[Year],0),MATCH($C59,IncomeStatement[#Headers],0)),0))</f>
        <v>0</v>
      </c>
    </row>
    <row r="60" spans="3:14" x14ac:dyDescent="0.25">
      <c r="C60" t="s">
        <v>2042</v>
      </c>
      <c r="D60" s="16">
        <f>+_xlfn.IFNA(INDEX(Balance_Sheet[],MATCH(_xlfn.NUMBERVALUE(D$24),Balance_Sheet[Year],0),MATCH($C60,Balance_Sheet[#Headers],0)),_xlfn.IFNA(INDEX(IncomeStatement[],MATCH(_xlfn.NUMBERVALUE(D$24),IncomeStatement[Year],0),MATCH($C60,IncomeStatement[#Headers],0)),0))</f>
        <v>0</v>
      </c>
      <c r="E60" s="16">
        <f>+_xlfn.IFNA(INDEX(Balance_Sheet[],MATCH(_xlfn.NUMBERVALUE(E$24),Balance_Sheet[Year],0),MATCH($C60,Balance_Sheet[#Headers],0)),_xlfn.IFNA(INDEX(IncomeStatement[],MATCH(_xlfn.NUMBERVALUE(E$24),IncomeStatement[Year],0),MATCH($C60,IncomeStatement[#Headers],0)),0))</f>
        <v>0</v>
      </c>
      <c r="F60" s="16">
        <f>+_xlfn.IFNA(INDEX(Balance_Sheet[],MATCH(_xlfn.NUMBERVALUE(F$24),Balance_Sheet[Year],0),MATCH($C60,Balance_Sheet[#Headers],0)),_xlfn.IFNA(INDEX(IncomeStatement[],MATCH(_xlfn.NUMBERVALUE(F$24),IncomeStatement[Year],0),MATCH($C60,IncomeStatement[#Headers],0)),0))</f>
        <v>0</v>
      </c>
      <c r="G60" s="16">
        <f>+_xlfn.IFNA(INDEX(Balance_Sheet[],MATCH(_xlfn.NUMBERVALUE(G$24),Balance_Sheet[Year],0),MATCH($C60,Balance_Sheet[#Headers],0)),_xlfn.IFNA(INDEX(IncomeStatement[],MATCH(_xlfn.NUMBERVALUE(G$24),IncomeStatement[Year],0),MATCH($C60,IncomeStatement[#Headers],0)),0))</f>
        <v>0</v>
      </c>
      <c r="H60" s="16">
        <f>+_xlfn.IFNA(INDEX(Balance_Sheet[],MATCH(_xlfn.NUMBERVALUE(H$24),Balance_Sheet[Year],0),MATCH($C60,Balance_Sheet[#Headers],0)),_xlfn.IFNA(INDEX(IncomeStatement[],MATCH(_xlfn.NUMBERVALUE(H$24),IncomeStatement[Year],0),MATCH($C60,IncomeStatement[#Headers],0)),0))</f>
        <v>9700000</v>
      </c>
      <c r="I60" s="16">
        <f>+_xlfn.IFNA(INDEX(Balance_Sheet[],MATCH(_xlfn.NUMBERVALUE(I$24),Balance_Sheet[Year],0),MATCH($C60,Balance_Sheet[#Headers],0)),_xlfn.IFNA(INDEX(IncomeStatement[],MATCH(_xlfn.NUMBERVALUE(I$24),IncomeStatement[Year],0),MATCH($C60,IncomeStatement[#Headers],0)),0))</f>
        <v>1700000</v>
      </c>
      <c r="J60" s="16">
        <f>+_xlfn.IFNA(INDEX(Balance_Sheet[],MATCH(_xlfn.NUMBERVALUE(J$24),Balance_Sheet[Year],0),MATCH($C60,Balance_Sheet[#Headers],0)),_xlfn.IFNA(INDEX(IncomeStatement[],MATCH(_xlfn.NUMBERVALUE(J$24),IncomeStatement[Year],0),MATCH($C60,IncomeStatement[#Headers],0)),0))</f>
        <v>6000000</v>
      </c>
      <c r="K60" s="16">
        <f>+_xlfn.IFNA(INDEX(Balance_Sheet[],MATCH(_xlfn.NUMBERVALUE(K$24),Balance_Sheet[Year],0),MATCH($C60,Balance_Sheet[#Headers],0)),_xlfn.IFNA(INDEX(IncomeStatement[],MATCH(_xlfn.NUMBERVALUE(K$24),IncomeStatement[Year],0),MATCH($C60,IncomeStatement[#Headers],0)),0))</f>
        <v>11400000</v>
      </c>
      <c r="L60" s="16">
        <f>+_xlfn.IFNA(INDEX(Balance_Sheet[],MATCH(_xlfn.NUMBERVALUE(L$24),Balance_Sheet[Year],0),MATCH($C60,Balance_Sheet[#Headers],0)),_xlfn.IFNA(INDEX(IncomeStatement[],MATCH(_xlfn.NUMBERVALUE(L$24),IncomeStatement[Year],0),MATCH($C60,IncomeStatement[#Headers],0)),0))</f>
        <v>1200000</v>
      </c>
      <c r="M60" s="16">
        <f>+_xlfn.IFNA(INDEX(Balance_Sheet[],MATCH(_xlfn.NUMBERVALUE(M$24),Balance_Sheet[Year],0),MATCH($C60,Balance_Sheet[#Headers],0)),_xlfn.IFNA(INDEX(IncomeStatement[],MATCH(_xlfn.NUMBERVALUE(M$24),IncomeStatement[Year],0),MATCH($C60,IncomeStatement[#Headers],0)),0))</f>
        <v>-2200000</v>
      </c>
      <c r="N60" s="16">
        <f>+_xlfn.IFNA(INDEX(Balance_Sheet[],MATCH(_xlfn.NUMBERVALUE(N$24),Balance_Sheet[Year],0),MATCH($C60,Balance_Sheet[#Headers],0)),_xlfn.IFNA(INDEX(IncomeStatement[],MATCH(_xlfn.NUMBERVALUE(N$24),IncomeStatement[Year],0),MATCH($C60,IncomeStatement[#Headers],0)),0))</f>
        <v>0</v>
      </c>
    </row>
    <row r="61" spans="3:14" x14ac:dyDescent="0.25">
      <c r="C61" t="s">
        <v>2043</v>
      </c>
      <c r="D61" s="16">
        <f>+_xlfn.IFNA(INDEX(Balance_Sheet[],MATCH(_xlfn.NUMBERVALUE(D$24),Balance_Sheet[Year],0),MATCH($C61,Balance_Sheet[#Headers],0)),_xlfn.IFNA(INDEX(IncomeStatement[],MATCH(_xlfn.NUMBERVALUE(D$24),IncomeStatement[Year],0),MATCH($C61,IncomeStatement[#Headers],0)),0))</f>
        <v>0</v>
      </c>
      <c r="E61" s="16">
        <f>+_xlfn.IFNA(INDEX(Balance_Sheet[],MATCH(_xlfn.NUMBERVALUE(E$24),Balance_Sheet[Year],0),MATCH($C61,Balance_Sheet[#Headers],0)),_xlfn.IFNA(INDEX(IncomeStatement[],MATCH(_xlfn.NUMBERVALUE(E$24),IncomeStatement[Year],0),MATCH($C61,IncomeStatement[#Headers],0)),0))</f>
        <v>0</v>
      </c>
      <c r="F61" s="16">
        <f>+_xlfn.IFNA(INDEX(Balance_Sheet[],MATCH(_xlfn.NUMBERVALUE(F$24),Balance_Sheet[Year],0),MATCH($C61,Balance_Sheet[#Headers],0)),_xlfn.IFNA(INDEX(IncomeStatement[],MATCH(_xlfn.NUMBERVALUE(F$24),IncomeStatement[Year],0),MATCH($C61,IncomeStatement[#Headers],0)),0))</f>
        <v>0</v>
      </c>
      <c r="G61" s="16">
        <f>+_xlfn.IFNA(INDEX(Balance_Sheet[],MATCH(_xlfn.NUMBERVALUE(G$24),Balance_Sheet[Year],0),MATCH($C61,Balance_Sheet[#Headers],0)),_xlfn.IFNA(INDEX(IncomeStatement[],MATCH(_xlfn.NUMBERVALUE(G$24),IncomeStatement[Year],0),MATCH($C61,IncomeStatement[#Headers],0)),0))</f>
        <v>0</v>
      </c>
      <c r="H61" s="16">
        <f>+_xlfn.IFNA(INDEX(Balance_Sheet[],MATCH(_xlfn.NUMBERVALUE(H$24),Balance_Sheet[Year],0),MATCH($C61,Balance_Sheet[#Headers],0)),_xlfn.IFNA(INDEX(IncomeStatement[],MATCH(_xlfn.NUMBERVALUE(H$24),IncomeStatement[Year],0),MATCH($C61,IncomeStatement[#Headers],0)),0))</f>
        <v>1400000</v>
      </c>
      <c r="I61" s="16">
        <f>+_xlfn.IFNA(INDEX(Balance_Sheet[],MATCH(_xlfn.NUMBERVALUE(I$24),Balance_Sheet[Year],0),MATCH($C61,Balance_Sheet[#Headers],0)),_xlfn.IFNA(INDEX(IncomeStatement[],MATCH(_xlfn.NUMBERVALUE(I$24),IncomeStatement[Year],0),MATCH($C61,IncomeStatement[#Headers],0)),0))</f>
        <v>44300000</v>
      </c>
      <c r="J61" s="16">
        <f>+_xlfn.IFNA(INDEX(Balance_Sheet[],MATCH(_xlfn.NUMBERVALUE(J$24),Balance_Sheet[Year],0),MATCH($C61,Balance_Sheet[#Headers],0)),_xlfn.IFNA(INDEX(IncomeStatement[],MATCH(_xlfn.NUMBERVALUE(J$24),IncomeStatement[Year],0),MATCH($C61,IncomeStatement[#Headers],0)),0))</f>
        <v>58100000</v>
      </c>
      <c r="K61" s="16">
        <f>+_xlfn.IFNA(INDEX(Balance_Sheet[],MATCH(_xlfn.NUMBERVALUE(K$24),Balance_Sheet[Year],0),MATCH($C61,Balance_Sheet[#Headers],0)),_xlfn.IFNA(INDEX(IncomeStatement[],MATCH(_xlfn.NUMBERVALUE(K$24),IncomeStatement[Year],0),MATCH($C61,IncomeStatement[#Headers],0)),0))</f>
        <v>43900000</v>
      </c>
      <c r="L61" s="16">
        <f>+_xlfn.IFNA(INDEX(Balance_Sheet[],MATCH(_xlfn.NUMBERVALUE(L$24),Balance_Sheet[Year],0),MATCH($C61,Balance_Sheet[#Headers],0)),_xlfn.IFNA(INDEX(IncomeStatement[],MATCH(_xlfn.NUMBERVALUE(L$24),IncomeStatement[Year],0),MATCH($C61,IncomeStatement[#Headers],0)),0))</f>
        <v>-35700000</v>
      </c>
      <c r="M61" s="16">
        <f>+_xlfn.IFNA(INDEX(Balance_Sheet[],MATCH(_xlfn.NUMBERVALUE(M$24),Balance_Sheet[Year],0),MATCH($C61,Balance_Sheet[#Headers],0)),_xlfn.IFNA(INDEX(IncomeStatement[],MATCH(_xlfn.NUMBERVALUE(M$24),IncomeStatement[Year],0),MATCH($C61,IncomeStatement[#Headers],0)),0))</f>
        <v>34400000</v>
      </c>
      <c r="N61" s="16">
        <f>+_xlfn.IFNA(INDEX(Balance_Sheet[],MATCH(_xlfn.NUMBERVALUE(N$24),Balance_Sheet[Year],0),MATCH($C61,Balance_Sheet[#Headers],0)),_xlfn.IFNA(INDEX(IncomeStatement[],MATCH(_xlfn.NUMBERVALUE(N$24),IncomeStatement[Year],0),MATCH($C61,IncomeStatement[#Headers],0)),0))</f>
        <v>0</v>
      </c>
    </row>
    <row r="62" spans="3:14" x14ac:dyDescent="0.25">
      <c r="C62" t="s">
        <v>2044</v>
      </c>
      <c r="D62" s="16">
        <f>+_xlfn.IFNA(INDEX(Balance_Sheet[],MATCH(_xlfn.NUMBERVALUE(D$24),Balance_Sheet[Year],0),MATCH($C62,Balance_Sheet[#Headers],0)),_xlfn.IFNA(INDEX(IncomeStatement[],MATCH(_xlfn.NUMBERVALUE(D$24),IncomeStatement[Year],0),MATCH($C62,IncomeStatement[#Headers],0)),0))</f>
        <v>0</v>
      </c>
      <c r="E62" s="16">
        <f>+_xlfn.IFNA(INDEX(Balance_Sheet[],MATCH(_xlfn.NUMBERVALUE(E$24),Balance_Sheet[Year],0),MATCH($C62,Balance_Sheet[#Headers],0)),_xlfn.IFNA(INDEX(IncomeStatement[],MATCH(_xlfn.NUMBERVALUE(E$24),IncomeStatement[Year],0),MATCH($C62,IncomeStatement[#Headers],0)),0))</f>
        <v>0</v>
      </c>
      <c r="F62" s="16">
        <f>+_xlfn.IFNA(INDEX(Balance_Sheet[],MATCH(_xlfn.NUMBERVALUE(F$24),Balance_Sheet[Year],0),MATCH($C62,Balance_Sheet[#Headers],0)),_xlfn.IFNA(INDEX(IncomeStatement[],MATCH(_xlfn.NUMBERVALUE(F$24),IncomeStatement[Year],0),MATCH($C62,IncomeStatement[#Headers],0)),0))</f>
        <v>0</v>
      </c>
      <c r="G62" s="16">
        <f>+_xlfn.IFNA(INDEX(Balance_Sheet[],MATCH(_xlfn.NUMBERVALUE(G$24),Balance_Sheet[Year],0),MATCH($C62,Balance_Sheet[#Headers],0)),_xlfn.IFNA(INDEX(IncomeStatement[],MATCH(_xlfn.NUMBERVALUE(G$24),IncomeStatement[Year],0),MATCH($C62,IncomeStatement[#Headers],0)),0))</f>
        <v>0</v>
      </c>
      <c r="H62" s="16">
        <f>+_xlfn.IFNA(INDEX(Balance_Sheet[],MATCH(_xlfn.NUMBERVALUE(H$24),Balance_Sheet[Year],0),MATCH($C62,Balance_Sheet[#Headers],0)),_xlfn.IFNA(INDEX(IncomeStatement[],MATCH(_xlfn.NUMBERVALUE(H$24),IncomeStatement[Year],0),MATCH($C62,IncomeStatement[#Headers],0)),0))</f>
        <v>5600000</v>
      </c>
      <c r="I62" s="16">
        <f>+_xlfn.IFNA(INDEX(Balance_Sheet[],MATCH(_xlfn.NUMBERVALUE(I$24),Balance_Sheet[Year],0),MATCH($C62,Balance_Sheet[#Headers],0)),_xlfn.IFNA(INDEX(IncomeStatement[],MATCH(_xlfn.NUMBERVALUE(I$24),IncomeStatement[Year],0),MATCH($C62,IncomeStatement[#Headers],0)),0))</f>
        <v>10700000</v>
      </c>
      <c r="J62" s="16">
        <f>+_xlfn.IFNA(INDEX(Balance_Sheet[],MATCH(_xlfn.NUMBERVALUE(J$24),Balance_Sheet[Year],0),MATCH($C62,Balance_Sheet[#Headers],0)),_xlfn.IFNA(INDEX(IncomeStatement[],MATCH(_xlfn.NUMBERVALUE(J$24),IncomeStatement[Year],0),MATCH($C62,IncomeStatement[#Headers],0)),0))</f>
        <v>23400000</v>
      </c>
      <c r="K62" s="16">
        <f>+_xlfn.IFNA(INDEX(Balance_Sheet[],MATCH(_xlfn.NUMBERVALUE(K$24),Balance_Sheet[Year],0),MATCH($C62,Balance_Sheet[#Headers],0)),_xlfn.IFNA(INDEX(IncomeStatement[],MATCH(_xlfn.NUMBERVALUE(K$24),IncomeStatement[Year],0),MATCH($C62,IncomeStatement[#Headers],0)),0))</f>
        <v>53800000</v>
      </c>
      <c r="L62" s="16">
        <f>+_xlfn.IFNA(INDEX(Balance_Sheet[],MATCH(_xlfn.NUMBERVALUE(L$24),Balance_Sheet[Year],0),MATCH($C62,Balance_Sheet[#Headers],0)),_xlfn.IFNA(INDEX(IncomeStatement[],MATCH(_xlfn.NUMBERVALUE(L$24),IncomeStatement[Year],0),MATCH($C62,IncomeStatement[#Headers],0)),0))</f>
        <v>56800000</v>
      </c>
      <c r="M62" s="16">
        <f>+_xlfn.IFNA(INDEX(Balance_Sheet[],MATCH(_xlfn.NUMBERVALUE(M$24),Balance_Sheet[Year],0),MATCH($C62,Balance_Sheet[#Headers],0)),_xlfn.IFNA(INDEX(IncomeStatement[],MATCH(_xlfn.NUMBERVALUE(M$24),IncomeStatement[Year],0),MATCH($C62,IncomeStatement[#Headers],0)),0))</f>
        <v>56800000</v>
      </c>
      <c r="N62" s="16">
        <f>+_xlfn.IFNA(INDEX(Balance_Sheet[],MATCH(_xlfn.NUMBERVALUE(N$24),Balance_Sheet[Year],0),MATCH($C62,Balance_Sheet[#Headers],0)),_xlfn.IFNA(INDEX(IncomeStatement[],MATCH(_xlfn.NUMBERVALUE(N$24),IncomeStatement[Year],0),MATCH($C62,IncomeStatement[#Headers],0)),0))</f>
        <v>0</v>
      </c>
    </row>
    <row r="63" spans="3:14" x14ac:dyDescent="0.25">
      <c r="C63" t="s">
        <v>2045</v>
      </c>
      <c r="D63" s="16">
        <f>+_xlfn.IFNA(INDEX(Balance_Sheet[],MATCH(_xlfn.NUMBERVALUE(D$24),Balance_Sheet[Year],0),MATCH($C63,Balance_Sheet[#Headers],0)),_xlfn.IFNA(INDEX(IncomeStatement[],MATCH(_xlfn.NUMBERVALUE(D$24),IncomeStatement[Year],0),MATCH($C63,IncomeStatement[#Headers],0)),0))</f>
        <v>0</v>
      </c>
      <c r="E63" s="16">
        <f>+_xlfn.IFNA(INDEX(Balance_Sheet[],MATCH(_xlfn.NUMBERVALUE(E$24),Balance_Sheet[Year],0),MATCH($C63,Balance_Sheet[#Headers],0)),_xlfn.IFNA(INDEX(IncomeStatement[],MATCH(_xlfn.NUMBERVALUE(E$24),IncomeStatement[Year],0),MATCH($C63,IncomeStatement[#Headers],0)),0))</f>
        <v>0</v>
      </c>
      <c r="F63" s="16">
        <f>+_xlfn.IFNA(INDEX(Balance_Sheet[],MATCH(_xlfn.NUMBERVALUE(F$24),Balance_Sheet[Year],0),MATCH($C63,Balance_Sheet[#Headers],0)),_xlfn.IFNA(INDEX(IncomeStatement[],MATCH(_xlfn.NUMBERVALUE(F$24),IncomeStatement[Year],0),MATCH($C63,IncomeStatement[#Headers],0)),0))</f>
        <v>0</v>
      </c>
      <c r="G63" s="16">
        <f>+_xlfn.IFNA(INDEX(Balance_Sheet[],MATCH(_xlfn.NUMBERVALUE(G$24),Balance_Sheet[Year],0),MATCH($C63,Balance_Sheet[#Headers],0)),_xlfn.IFNA(INDEX(IncomeStatement[],MATCH(_xlfn.NUMBERVALUE(G$24),IncomeStatement[Year],0),MATCH($C63,IncomeStatement[#Headers],0)),0))</f>
        <v>0</v>
      </c>
      <c r="H63" s="16">
        <f>+_xlfn.IFNA(INDEX(Balance_Sheet[],MATCH(_xlfn.NUMBERVALUE(H$24),Balance_Sheet[Year],0),MATCH($C63,Balance_Sheet[#Headers],0)),_xlfn.IFNA(INDEX(IncomeStatement[],MATCH(_xlfn.NUMBERVALUE(H$24),IncomeStatement[Year],0),MATCH($C63,IncomeStatement[#Headers],0)),0))</f>
        <v>2700000</v>
      </c>
      <c r="I63" s="16">
        <f>+_xlfn.IFNA(INDEX(Balance_Sheet[],MATCH(_xlfn.NUMBERVALUE(I$24),Balance_Sheet[Year],0),MATCH($C63,Balance_Sheet[#Headers],0)),_xlfn.IFNA(INDEX(IncomeStatement[],MATCH(_xlfn.NUMBERVALUE(I$24),IncomeStatement[Year],0),MATCH($C63,IncomeStatement[#Headers],0)),0))</f>
        <v>2700000</v>
      </c>
      <c r="J63" s="16">
        <f>+_xlfn.IFNA(INDEX(Balance_Sheet[],MATCH(_xlfn.NUMBERVALUE(J$24),Balance_Sheet[Year],0),MATCH($C63,Balance_Sheet[#Headers],0)),_xlfn.IFNA(INDEX(IncomeStatement[],MATCH(_xlfn.NUMBERVALUE(J$24),IncomeStatement[Year],0),MATCH($C63,IncomeStatement[#Headers],0)),0))</f>
        <v>21800000</v>
      </c>
      <c r="K63" s="16">
        <f>+_xlfn.IFNA(INDEX(Balance_Sheet[],MATCH(_xlfn.NUMBERVALUE(K$24),Balance_Sheet[Year],0),MATCH($C63,Balance_Sheet[#Headers],0)),_xlfn.IFNA(INDEX(IncomeStatement[],MATCH(_xlfn.NUMBERVALUE(K$24),IncomeStatement[Year],0),MATCH($C63,IncomeStatement[#Headers],0)),0))</f>
        <v>38000000</v>
      </c>
      <c r="L63" s="16">
        <f>+_xlfn.IFNA(INDEX(Balance_Sheet[],MATCH(_xlfn.NUMBERVALUE(L$24),Balance_Sheet[Year],0),MATCH($C63,Balance_Sheet[#Headers],0)),_xlfn.IFNA(INDEX(IncomeStatement[],MATCH(_xlfn.NUMBERVALUE(L$24),IncomeStatement[Year],0),MATCH($C63,IncomeStatement[#Headers],0)),0))</f>
        <v>53400000</v>
      </c>
      <c r="M63" s="16">
        <f>+_xlfn.IFNA(INDEX(Balance_Sheet[],MATCH(_xlfn.NUMBERVALUE(M$24),Balance_Sheet[Year],0),MATCH($C63,Balance_Sheet[#Headers],0)),_xlfn.IFNA(INDEX(IncomeStatement[],MATCH(_xlfn.NUMBERVALUE(M$24),IncomeStatement[Year],0),MATCH($C63,IncomeStatement[#Headers],0)),0))</f>
        <v>53500000</v>
      </c>
      <c r="N63" s="16">
        <f>+_xlfn.IFNA(INDEX(Balance_Sheet[],MATCH(_xlfn.NUMBERVALUE(N$24),Balance_Sheet[Year],0),MATCH($C63,Balance_Sheet[#Headers],0)),_xlfn.IFNA(INDEX(IncomeStatement[],MATCH(_xlfn.NUMBERVALUE(N$24),IncomeStatement[Year],0),MATCH($C63,IncomeStatement[#Headers],0)),0))</f>
        <v>0</v>
      </c>
    </row>
    <row r="64" spans="3:14" x14ac:dyDescent="0.25">
      <c r="C64" t="s">
        <v>2047</v>
      </c>
      <c r="D64" s="16">
        <f>+_xlfn.IFNA(INDEX(Balance_Sheet[],MATCH(_xlfn.NUMBERVALUE(D$24),Balance_Sheet[Year],0),MATCH($C64,Balance_Sheet[#Headers],0)),_xlfn.IFNA(INDEX(IncomeStatement[],MATCH(_xlfn.NUMBERVALUE(D$24),IncomeStatement[Year],0),MATCH($C64,IncomeStatement[#Headers],0)),0))</f>
        <v>0</v>
      </c>
      <c r="E64" s="16">
        <f>+_xlfn.IFNA(INDEX(Balance_Sheet[],MATCH(_xlfn.NUMBERVALUE(E$24),Balance_Sheet[Year],0),MATCH($C64,Balance_Sheet[#Headers],0)),_xlfn.IFNA(INDEX(IncomeStatement[],MATCH(_xlfn.NUMBERVALUE(E$24),IncomeStatement[Year],0),MATCH($C64,IncomeStatement[#Headers],0)),0))</f>
        <v>0</v>
      </c>
      <c r="F64" s="16">
        <f>+_xlfn.IFNA(INDEX(Balance_Sheet[],MATCH(_xlfn.NUMBERVALUE(F$24),Balance_Sheet[Year],0),MATCH($C64,Balance_Sheet[#Headers],0)),_xlfn.IFNA(INDEX(IncomeStatement[],MATCH(_xlfn.NUMBERVALUE(F$24),IncomeStatement[Year],0),MATCH($C64,IncomeStatement[#Headers],0)),0))</f>
        <v>0</v>
      </c>
      <c r="G64" s="16">
        <f>+_xlfn.IFNA(INDEX(Balance_Sheet[],MATCH(_xlfn.NUMBERVALUE(G$24),Balance_Sheet[Year],0),MATCH($C64,Balance_Sheet[#Headers],0)),_xlfn.IFNA(INDEX(IncomeStatement[],MATCH(_xlfn.NUMBERVALUE(G$24),IncomeStatement[Year],0),MATCH($C64,IncomeStatement[#Headers],0)),0))</f>
        <v>0</v>
      </c>
      <c r="H64" s="16">
        <f>+_xlfn.IFNA(INDEX(Balance_Sheet[],MATCH(_xlfn.NUMBERVALUE(H$24),Balance_Sheet[Year],0),MATCH($C64,Balance_Sheet[#Headers],0)),_xlfn.IFNA(INDEX(IncomeStatement[],MATCH(_xlfn.NUMBERVALUE(H$24),IncomeStatement[Year],0),MATCH($C64,IncomeStatement[#Headers],0)),0))</f>
        <v>900000</v>
      </c>
      <c r="I64" s="16">
        <f>+_xlfn.IFNA(INDEX(Balance_Sheet[],MATCH(_xlfn.NUMBERVALUE(I$24),Balance_Sheet[Year],0),MATCH($C64,Balance_Sheet[#Headers],0)),_xlfn.IFNA(INDEX(IncomeStatement[],MATCH(_xlfn.NUMBERVALUE(I$24),IncomeStatement[Year],0),MATCH($C64,IncomeStatement[#Headers],0)),0))</f>
        <v>700000</v>
      </c>
      <c r="J64" s="16">
        <f>+_xlfn.IFNA(INDEX(Balance_Sheet[],MATCH(_xlfn.NUMBERVALUE(J$24),Balance_Sheet[Year],0),MATCH($C64,Balance_Sheet[#Headers],0)),_xlfn.IFNA(INDEX(IncomeStatement[],MATCH(_xlfn.NUMBERVALUE(J$24),IncomeStatement[Year],0),MATCH($C64,IncomeStatement[#Headers],0)),0))</f>
        <v>400000</v>
      </c>
      <c r="K64" s="16">
        <f>+_xlfn.IFNA(INDEX(Balance_Sheet[],MATCH(_xlfn.NUMBERVALUE(K$24),Balance_Sheet[Year],0),MATCH($C64,Balance_Sheet[#Headers],0)),_xlfn.IFNA(INDEX(IncomeStatement[],MATCH(_xlfn.NUMBERVALUE(K$24),IncomeStatement[Year],0),MATCH($C64,IncomeStatement[#Headers],0)),0))</f>
        <v>800000</v>
      </c>
      <c r="L64" s="16">
        <f>+_xlfn.IFNA(INDEX(Balance_Sheet[],MATCH(_xlfn.NUMBERVALUE(L$24),Balance_Sheet[Year],0),MATCH($C64,Balance_Sheet[#Headers],0)),_xlfn.IFNA(INDEX(IncomeStatement[],MATCH(_xlfn.NUMBERVALUE(L$24),IncomeStatement[Year],0),MATCH($C64,IncomeStatement[#Headers],0)),0))</f>
        <v>1500000</v>
      </c>
      <c r="M64" s="16">
        <f>+_xlfn.IFNA(INDEX(Balance_Sheet[],MATCH(_xlfn.NUMBERVALUE(M$24),Balance_Sheet[Year],0),MATCH($C64,Balance_Sheet[#Headers],0)),_xlfn.IFNA(INDEX(IncomeStatement[],MATCH(_xlfn.NUMBERVALUE(M$24),IncomeStatement[Year],0),MATCH($C64,IncomeStatement[#Headers],0)),0))</f>
        <v>5700000</v>
      </c>
      <c r="N64" s="16">
        <f>+_xlfn.IFNA(INDEX(Balance_Sheet[],MATCH(_xlfn.NUMBERVALUE(N$24),Balance_Sheet[Year],0),MATCH($C64,Balance_Sheet[#Headers],0)),_xlfn.IFNA(INDEX(IncomeStatement[],MATCH(_xlfn.NUMBERVALUE(N$24),IncomeStatement[Year],0),MATCH($C64,IncomeStatement[#Headers],0)),0))</f>
        <v>0</v>
      </c>
    </row>
    <row r="65" spans="3:14" x14ac:dyDescent="0.25">
      <c r="C65" t="s">
        <v>2050</v>
      </c>
      <c r="D65" s="16">
        <f>+_xlfn.IFNA(INDEX(Balance_Sheet[],MATCH(_xlfn.NUMBERVALUE(D$24),Balance_Sheet[Year],0),MATCH($C65,Balance_Sheet[#Headers],0)),_xlfn.IFNA(INDEX(IncomeStatement[],MATCH(_xlfn.NUMBERVALUE(D$24),IncomeStatement[Year],0),MATCH($C65,IncomeStatement[#Headers],0)),0))</f>
        <v>0</v>
      </c>
      <c r="E65" s="16">
        <f>+_xlfn.IFNA(INDEX(Balance_Sheet[],MATCH(_xlfn.NUMBERVALUE(E$24),Balance_Sheet[Year],0),MATCH($C65,Balance_Sheet[#Headers],0)),_xlfn.IFNA(INDEX(IncomeStatement[],MATCH(_xlfn.NUMBERVALUE(E$24),IncomeStatement[Year],0),MATCH($C65,IncomeStatement[#Headers],0)),0))</f>
        <v>0</v>
      </c>
      <c r="F65" s="16">
        <f>+_xlfn.IFNA(INDEX(Balance_Sheet[],MATCH(_xlfn.NUMBERVALUE(F$24),Balance_Sheet[Year],0),MATCH($C65,Balance_Sheet[#Headers],0)),_xlfn.IFNA(INDEX(IncomeStatement[],MATCH(_xlfn.NUMBERVALUE(F$24),IncomeStatement[Year],0),MATCH($C65,IncomeStatement[#Headers],0)),0))</f>
        <v>0</v>
      </c>
      <c r="G65" s="16">
        <f>+_xlfn.IFNA(INDEX(Balance_Sheet[],MATCH(_xlfn.NUMBERVALUE(G$24),Balance_Sheet[Year],0),MATCH($C65,Balance_Sheet[#Headers],0)),_xlfn.IFNA(INDEX(IncomeStatement[],MATCH(_xlfn.NUMBERVALUE(G$24),IncomeStatement[Year],0),MATCH($C65,IncomeStatement[#Headers],0)),0))</f>
        <v>0</v>
      </c>
      <c r="H65" s="16">
        <f>+_xlfn.IFNA(INDEX(Balance_Sheet[],MATCH(_xlfn.NUMBERVALUE(H$24),Balance_Sheet[Year],0),MATCH($C65,Balance_Sheet[#Headers],0)),_xlfn.IFNA(INDEX(IncomeStatement[],MATCH(_xlfn.NUMBERVALUE(H$24),IncomeStatement[Year],0),MATCH($C65,IncomeStatement[#Headers],0)),0))</f>
        <v>-350600000</v>
      </c>
      <c r="I65" s="16">
        <f>+_xlfn.IFNA(INDEX(Balance_Sheet[],MATCH(_xlfn.NUMBERVALUE(I$24),Balance_Sheet[Year],0),MATCH($C65,Balance_Sheet[#Headers],0)),_xlfn.IFNA(INDEX(IncomeStatement[],MATCH(_xlfn.NUMBERVALUE(I$24),IncomeStatement[Year],0),MATCH($C65,IncomeStatement[#Headers],0)),0))</f>
        <v>-131200000</v>
      </c>
      <c r="J65" s="16">
        <f>+_xlfn.IFNA(INDEX(Balance_Sheet[],MATCH(_xlfn.NUMBERVALUE(J$24),Balance_Sheet[Year],0),MATCH($C65,Balance_Sheet[#Headers],0)),_xlfn.IFNA(INDEX(IncomeStatement[],MATCH(_xlfn.NUMBERVALUE(J$24),IncomeStatement[Year],0),MATCH($C65,IncomeStatement[#Headers],0)),0))</f>
        <v>-346200000</v>
      </c>
      <c r="K65" s="16">
        <f>+_xlfn.IFNA(INDEX(Balance_Sheet[],MATCH(_xlfn.NUMBERVALUE(K$24),Balance_Sheet[Year],0),MATCH($C65,Balance_Sheet[#Headers],0)),_xlfn.IFNA(INDEX(IncomeStatement[],MATCH(_xlfn.NUMBERVALUE(K$24),IncomeStatement[Year],0),MATCH($C65,IncomeStatement[#Headers],0)),0))</f>
        <v>238700000</v>
      </c>
      <c r="L65" s="16">
        <f>+_xlfn.IFNA(INDEX(Balance_Sheet[],MATCH(_xlfn.NUMBERVALUE(L$24),Balance_Sheet[Year],0),MATCH($C65,Balance_Sheet[#Headers],0)),_xlfn.IFNA(INDEX(IncomeStatement[],MATCH(_xlfn.NUMBERVALUE(L$24),IncomeStatement[Year],0),MATCH($C65,IncomeStatement[#Headers],0)),0))</f>
        <v>-202500000</v>
      </c>
      <c r="M65" s="16">
        <f>+_xlfn.IFNA(INDEX(Balance_Sheet[],MATCH(_xlfn.NUMBERVALUE(M$24),Balance_Sheet[Year],0),MATCH($C65,Balance_Sheet[#Headers],0)),_xlfn.IFNA(INDEX(IncomeStatement[],MATCH(_xlfn.NUMBERVALUE(M$24),IncomeStatement[Year],0),MATCH($C65,IncomeStatement[#Headers],0)),0))</f>
        <v>-174700000</v>
      </c>
      <c r="N65" s="16">
        <f>+_xlfn.IFNA(INDEX(Balance_Sheet[],MATCH(_xlfn.NUMBERVALUE(N$24),Balance_Sheet[Year],0),MATCH($C65,Balance_Sheet[#Headers],0)),_xlfn.IFNA(INDEX(IncomeStatement[],MATCH(_xlfn.NUMBERVALUE(N$24),IncomeStatement[Year],0),MATCH($C65,IncomeStatement[#Headers],0)),0))</f>
        <v>0</v>
      </c>
    </row>
    <row r="66" spans="3:14" x14ac:dyDescent="0.25">
      <c r="C66" t="s">
        <v>2051</v>
      </c>
      <c r="D66" s="16">
        <f>+_xlfn.IFNA(INDEX(Balance_Sheet[],MATCH(_xlfn.NUMBERVALUE(D$24),Balance_Sheet[Year],0),MATCH($C66,Balance_Sheet[#Headers],0)),_xlfn.IFNA(INDEX(IncomeStatement[],MATCH(_xlfn.NUMBERVALUE(D$24),IncomeStatement[Year],0),MATCH($C66,IncomeStatement[#Headers],0)),0))</f>
        <v>0</v>
      </c>
      <c r="E66" s="16">
        <f>+_xlfn.IFNA(INDEX(Balance_Sheet[],MATCH(_xlfn.NUMBERVALUE(E$24),Balance_Sheet[Year],0),MATCH($C66,Balance_Sheet[#Headers],0)),_xlfn.IFNA(INDEX(IncomeStatement[],MATCH(_xlfn.NUMBERVALUE(E$24),IncomeStatement[Year],0),MATCH($C66,IncomeStatement[#Headers],0)),0))</f>
        <v>0</v>
      </c>
      <c r="F66" s="16">
        <f>+_xlfn.IFNA(INDEX(Balance_Sheet[],MATCH(_xlfn.NUMBERVALUE(F$24),Balance_Sheet[Year],0),MATCH($C66,Balance_Sheet[#Headers],0)),_xlfn.IFNA(INDEX(IncomeStatement[],MATCH(_xlfn.NUMBERVALUE(F$24),IncomeStatement[Year],0),MATCH($C66,IncomeStatement[#Headers],0)),0))</f>
        <v>0</v>
      </c>
      <c r="G66" s="16">
        <f>+_xlfn.IFNA(INDEX(Balance_Sheet[],MATCH(_xlfn.NUMBERVALUE(G$24),Balance_Sheet[Year],0),MATCH($C66,Balance_Sheet[#Headers],0)),_xlfn.IFNA(INDEX(IncomeStatement[],MATCH(_xlfn.NUMBERVALUE(G$24),IncomeStatement[Year],0),MATCH($C66,IncomeStatement[#Headers],0)),0))</f>
        <v>0</v>
      </c>
      <c r="H66" s="16">
        <f>+_xlfn.IFNA(INDEX(Balance_Sheet[],MATCH(_xlfn.NUMBERVALUE(H$24),Balance_Sheet[Year],0),MATCH($C66,Balance_Sheet[#Headers],0)),_xlfn.IFNA(INDEX(IncomeStatement[],MATCH(_xlfn.NUMBERVALUE(H$24),IncomeStatement[Year],0),MATCH($C66,IncomeStatement[#Headers],0)),0))</f>
        <v>-207500000</v>
      </c>
      <c r="I66" s="16">
        <f>+_xlfn.IFNA(INDEX(Balance_Sheet[],MATCH(_xlfn.NUMBERVALUE(I$24),Balance_Sheet[Year],0),MATCH($C66,Balance_Sheet[#Headers],0)),_xlfn.IFNA(INDEX(IncomeStatement[],MATCH(_xlfn.NUMBERVALUE(I$24),IncomeStatement[Year],0),MATCH($C66,IncomeStatement[#Headers],0)),0))</f>
        <v>-235900000</v>
      </c>
      <c r="J66" s="16">
        <f>+_xlfn.IFNA(INDEX(Balance_Sheet[],MATCH(_xlfn.NUMBERVALUE(J$24),Balance_Sheet[Year],0),MATCH($C66,Balance_Sheet[#Headers],0)),_xlfn.IFNA(INDEX(IncomeStatement[],MATCH(_xlfn.NUMBERVALUE(J$24),IncomeStatement[Year],0),MATCH($C66,IncomeStatement[#Headers],0)),0))</f>
        <v>-444600000</v>
      </c>
      <c r="K66" s="16">
        <f>+_xlfn.IFNA(INDEX(Balance_Sheet[],MATCH(_xlfn.NUMBERVALUE(K$24),Balance_Sheet[Year],0),MATCH($C66,Balance_Sheet[#Headers],0)),_xlfn.IFNA(INDEX(IncomeStatement[],MATCH(_xlfn.NUMBERVALUE(K$24),IncomeStatement[Year],0),MATCH($C66,IncomeStatement[#Headers],0)),0))</f>
        <v>-577400000</v>
      </c>
      <c r="L66" s="16">
        <f>+_xlfn.IFNA(INDEX(Balance_Sheet[],MATCH(_xlfn.NUMBERVALUE(L$24),Balance_Sheet[Year],0),MATCH($C66,Balance_Sheet[#Headers],0)),_xlfn.IFNA(INDEX(IncomeStatement[],MATCH(_xlfn.NUMBERVALUE(L$24),IncomeStatement[Year],0),MATCH($C66,IncomeStatement[#Headers],0)),0))</f>
        <v>-60600000</v>
      </c>
      <c r="M66" s="16">
        <f>+_xlfn.IFNA(INDEX(Balance_Sheet[],MATCH(_xlfn.NUMBERVALUE(M$24),Balance_Sheet[Year],0),MATCH($C66,Balance_Sheet[#Headers],0)),_xlfn.IFNA(INDEX(IncomeStatement[],MATCH(_xlfn.NUMBERVALUE(M$24),IncomeStatement[Year],0),MATCH($C66,IncomeStatement[#Headers],0)),0))</f>
        <v>635500000</v>
      </c>
      <c r="N66" s="16">
        <f>+_xlfn.IFNA(INDEX(Balance_Sheet[],MATCH(_xlfn.NUMBERVALUE(N$24),Balance_Sheet[Year],0),MATCH($C66,Balance_Sheet[#Headers],0)),_xlfn.IFNA(INDEX(IncomeStatement[],MATCH(_xlfn.NUMBERVALUE(N$24),IncomeStatement[Year],0),MATCH($C66,IncomeStatement[#Headers],0)),0))</f>
        <v>0</v>
      </c>
    </row>
    <row r="67" spans="3:14" x14ac:dyDescent="0.25">
      <c r="C67" t="s">
        <v>2052</v>
      </c>
      <c r="D67" s="16">
        <f>+_xlfn.IFNA(INDEX(Balance_Sheet[],MATCH(_xlfn.NUMBERVALUE(D$24),Balance_Sheet[Year],0),MATCH($C67,Balance_Sheet[#Headers],0)),_xlfn.IFNA(INDEX(IncomeStatement[],MATCH(_xlfn.NUMBERVALUE(D$24),IncomeStatement[Year],0),MATCH($C67,IncomeStatement[#Headers],0)),0))</f>
        <v>0</v>
      </c>
      <c r="E67" s="16">
        <f>+_xlfn.IFNA(INDEX(Balance_Sheet[],MATCH(_xlfn.NUMBERVALUE(E$24),Balance_Sheet[Year],0),MATCH($C67,Balance_Sheet[#Headers],0)),_xlfn.IFNA(INDEX(IncomeStatement[],MATCH(_xlfn.NUMBERVALUE(E$24),IncomeStatement[Year],0),MATCH($C67,IncomeStatement[#Headers],0)),0))</f>
        <v>0</v>
      </c>
      <c r="F67" s="16">
        <f>+_xlfn.IFNA(INDEX(Balance_Sheet[],MATCH(_xlfn.NUMBERVALUE(F$24),Balance_Sheet[Year],0),MATCH($C67,Balance_Sheet[#Headers],0)),_xlfn.IFNA(INDEX(IncomeStatement[],MATCH(_xlfn.NUMBERVALUE(F$24),IncomeStatement[Year],0),MATCH($C67,IncomeStatement[#Headers],0)),0))</f>
        <v>0</v>
      </c>
      <c r="G67" s="16">
        <f>+_xlfn.IFNA(INDEX(Balance_Sheet[],MATCH(_xlfn.NUMBERVALUE(G$24),Balance_Sheet[Year],0),MATCH($C67,Balance_Sheet[#Headers],0)),_xlfn.IFNA(INDEX(IncomeStatement[],MATCH(_xlfn.NUMBERVALUE(G$24),IncomeStatement[Year],0),MATCH($C67,IncomeStatement[#Headers],0)),0))</f>
        <v>0</v>
      </c>
      <c r="H67" s="16">
        <f>+_xlfn.IFNA(INDEX(Balance_Sheet[],MATCH(_xlfn.NUMBERVALUE(H$24),Balance_Sheet[Year],0),MATCH($C67,Balance_Sheet[#Headers],0)),_xlfn.IFNA(INDEX(IncomeStatement[],MATCH(_xlfn.NUMBERVALUE(H$24),IncomeStatement[Year],0),MATCH($C67,IncomeStatement[#Headers],0)),0))</f>
        <v>762700000</v>
      </c>
      <c r="I67" s="16">
        <f>+_xlfn.IFNA(INDEX(Balance_Sheet[],MATCH(_xlfn.NUMBERVALUE(I$24),Balance_Sheet[Year],0),MATCH($C67,Balance_Sheet[#Headers],0)),_xlfn.IFNA(INDEX(IncomeStatement[],MATCH(_xlfn.NUMBERVALUE(I$24),IncomeStatement[Year],0),MATCH($C67,IncomeStatement[#Headers],0)),0))</f>
        <v>480500000</v>
      </c>
      <c r="J67" s="16">
        <f>+_xlfn.IFNA(INDEX(Balance_Sheet[],MATCH(_xlfn.NUMBERVALUE(J$24),Balance_Sheet[Year],0),MATCH($C67,Balance_Sheet[#Headers],0)),_xlfn.IFNA(INDEX(IncomeStatement[],MATCH(_xlfn.NUMBERVALUE(J$24),IncomeStatement[Year],0),MATCH($C67,IncomeStatement[#Headers],0)),0))</f>
        <v>656800000</v>
      </c>
      <c r="K67" s="16">
        <f>+_xlfn.IFNA(INDEX(Balance_Sheet[],MATCH(_xlfn.NUMBERVALUE(K$24),Balance_Sheet[Year],0),MATCH($C67,Balance_Sheet[#Headers],0)),_xlfn.IFNA(INDEX(IncomeStatement[],MATCH(_xlfn.NUMBERVALUE(K$24),IncomeStatement[Year],0),MATCH($C67,IncomeStatement[#Headers],0)),0))</f>
        <v>537100000</v>
      </c>
      <c r="L67" s="16">
        <f>+_xlfn.IFNA(INDEX(Balance_Sheet[],MATCH(_xlfn.NUMBERVALUE(L$24),Balance_Sheet[Year],0),MATCH($C67,Balance_Sheet[#Headers],0)),_xlfn.IFNA(INDEX(IncomeStatement[],MATCH(_xlfn.NUMBERVALUE(L$24),IncomeStatement[Year],0),MATCH($C67,IncomeStatement[#Headers],0)),0))</f>
        <v>434900000</v>
      </c>
      <c r="M67" s="16">
        <f>+_xlfn.IFNA(INDEX(Balance_Sheet[],MATCH(_xlfn.NUMBERVALUE(M$24),Balance_Sheet[Year],0),MATCH($C67,Balance_Sheet[#Headers],0)),_xlfn.IFNA(INDEX(IncomeStatement[],MATCH(_xlfn.NUMBERVALUE(M$24),IncomeStatement[Year],0),MATCH($C67,IncomeStatement[#Headers],0)),0))</f>
        <v>325100000</v>
      </c>
      <c r="N67" s="16">
        <f>+_xlfn.IFNA(INDEX(Balance_Sheet[],MATCH(_xlfn.NUMBERVALUE(N$24),Balance_Sheet[Year],0),MATCH($C67,Balance_Sheet[#Headers],0)),_xlfn.IFNA(INDEX(IncomeStatement[],MATCH(_xlfn.NUMBERVALUE(N$24),IncomeStatement[Year],0),MATCH($C67,IncomeStatement[#Headers],0)),0))</f>
        <v>0</v>
      </c>
    </row>
    <row r="68" spans="3:14" x14ac:dyDescent="0.25">
      <c r="C68" t="s">
        <v>2053</v>
      </c>
      <c r="D68" s="16">
        <f>+_xlfn.IFNA(INDEX(Balance_Sheet[],MATCH(_xlfn.NUMBERVALUE(D$24),Balance_Sheet[Year],0),MATCH($C68,Balance_Sheet[#Headers],0)),_xlfn.IFNA(INDEX(IncomeStatement[],MATCH(_xlfn.NUMBERVALUE(D$24),IncomeStatement[Year],0),MATCH($C68,IncomeStatement[#Headers],0)),0))</f>
        <v>0</v>
      </c>
      <c r="E68" s="16">
        <f>+_xlfn.IFNA(INDEX(Balance_Sheet[],MATCH(_xlfn.NUMBERVALUE(E$24),Balance_Sheet[Year],0),MATCH($C68,Balance_Sheet[#Headers],0)),_xlfn.IFNA(INDEX(IncomeStatement[],MATCH(_xlfn.NUMBERVALUE(E$24),IncomeStatement[Year],0),MATCH($C68,IncomeStatement[#Headers],0)),0))</f>
        <v>0</v>
      </c>
      <c r="F68" s="16">
        <f>+_xlfn.IFNA(INDEX(Balance_Sheet[],MATCH(_xlfn.NUMBERVALUE(F$24),Balance_Sheet[Year],0),MATCH($C68,Balance_Sheet[#Headers],0)),_xlfn.IFNA(INDEX(IncomeStatement[],MATCH(_xlfn.NUMBERVALUE(F$24),IncomeStatement[Year],0),MATCH($C68,IncomeStatement[#Headers],0)),0))</f>
        <v>0</v>
      </c>
      <c r="G68" s="16">
        <f>+_xlfn.IFNA(INDEX(Balance_Sheet[],MATCH(_xlfn.NUMBERVALUE(G$24),Balance_Sheet[Year],0),MATCH($C68,Balance_Sheet[#Headers],0)),_xlfn.IFNA(INDEX(IncomeStatement[],MATCH(_xlfn.NUMBERVALUE(G$24),IncomeStatement[Year],0),MATCH($C68,IncomeStatement[#Headers],0)),0))</f>
        <v>0</v>
      </c>
      <c r="H68" s="16">
        <f>+_xlfn.IFNA(INDEX(Balance_Sheet[],MATCH(_xlfn.NUMBERVALUE(H$24),Balance_Sheet[Year],0),MATCH($C68,Balance_Sheet[#Headers],0)),_xlfn.IFNA(INDEX(IncomeStatement[],MATCH(_xlfn.NUMBERVALUE(H$24),IncomeStatement[Year],0),MATCH($C68,IncomeStatement[#Headers],0)),0))</f>
        <v>354200000</v>
      </c>
      <c r="I68" s="16">
        <f>+_xlfn.IFNA(INDEX(Balance_Sheet[],MATCH(_xlfn.NUMBERVALUE(I$24),Balance_Sheet[Year],0),MATCH($C68,Balance_Sheet[#Headers],0)),_xlfn.IFNA(INDEX(IncomeStatement[],MATCH(_xlfn.NUMBERVALUE(I$24),IncomeStatement[Year],0),MATCH($C68,IncomeStatement[#Headers],0)),0))</f>
        <v>393100000</v>
      </c>
      <c r="J68" s="16">
        <f>+_xlfn.IFNA(INDEX(Balance_Sheet[],MATCH(_xlfn.NUMBERVALUE(J$24),Balance_Sheet[Year],0),MATCH($C68,Balance_Sheet[#Headers],0)),_xlfn.IFNA(INDEX(IncomeStatement[],MATCH(_xlfn.NUMBERVALUE(J$24),IncomeStatement[Year],0),MATCH($C68,IncomeStatement[#Headers],0)),0))</f>
        <v>402800000</v>
      </c>
      <c r="K68" s="16">
        <f>+_xlfn.IFNA(INDEX(Balance_Sheet[],MATCH(_xlfn.NUMBERVALUE(K$24),Balance_Sheet[Year],0),MATCH($C68,Balance_Sheet[#Headers],0)),_xlfn.IFNA(INDEX(IncomeStatement[],MATCH(_xlfn.NUMBERVALUE(K$24),IncomeStatement[Year],0),MATCH($C68,IncomeStatement[#Headers],0)),0))</f>
        <v>353200000</v>
      </c>
      <c r="L68" s="16">
        <f>+_xlfn.IFNA(INDEX(Balance_Sheet[],MATCH(_xlfn.NUMBERVALUE(L$24),Balance_Sheet[Year],0),MATCH($C68,Balance_Sheet[#Headers],0)),_xlfn.IFNA(INDEX(IncomeStatement[],MATCH(_xlfn.NUMBERVALUE(L$24),IncomeStatement[Year],0),MATCH($C68,IncomeStatement[#Headers],0)),0))</f>
        <v>34700000</v>
      </c>
      <c r="M68" s="16">
        <f>+_xlfn.IFNA(INDEX(Balance_Sheet[],MATCH(_xlfn.NUMBERVALUE(M$24),Balance_Sheet[Year],0),MATCH($C68,Balance_Sheet[#Headers],0)),_xlfn.IFNA(INDEX(IncomeStatement[],MATCH(_xlfn.NUMBERVALUE(M$24),IncomeStatement[Year],0),MATCH($C68,IncomeStatement[#Headers],0)),0))</f>
        <v>-673000000</v>
      </c>
      <c r="N68" s="16">
        <f>+_xlfn.IFNA(INDEX(Balance_Sheet[],MATCH(_xlfn.NUMBERVALUE(N$24),Balance_Sheet[Year],0),MATCH($C68,Balance_Sheet[#Headers],0)),_xlfn.IFNA(INDEX(IncomeStatement[],MATCH(_xlfn.NUMBERVALUE(N$24),IncomeStatement[Year],0),MATCH($C68,IncomeStatement[#Headers],0)),0))</f>
        <v>0</v>
      </c>
    </row>
    <row r="69" spans="3:14" x14ac:dyDescent="0.25">
      <c r="C69" t="s">
        <v>2054</v>
      </c>
      <c r="D69" s="16">
        <f>+_xlfn.IFNA(INDEX(Balance_Sheet[],MATCH(_xlfn.NUMBERVALUE(D$24),Balance_Sheet[Year],0),MATCH($C69,Balance_Sheet[#Headers],0)),_xlfn.IFNA(INDEX(IncomeStatement[],MATCH(_xlfn.NUMBERVALUE(D$24),IncomeStatement[Year],0),MATCH($C69,IncomeStatement[#Headers],0)),0))</f>
        <v>0</v>
      </c>
      <c r="E69" s="16">
        <f>+_xlfn.IFNA(INDEX(Balance_Sheet[],MATCH(_xlfn.NUMBERVALUE(E$24),Balance_Sheet[Year],0),MATCH($C69,Balance_Sheet[#Headers],0)),_xlfn.IFNA(INDEX(IncomeStatement[],MATCH(_xlfn.NUMBERVALUE(E$24),IncomeStatement[Year],0),MATCH($C69,IncomeStatement[#Headers],0)),0))</f>
        <v>0</v>
      </c>
      <c r="F69" s="16">
        <f>+_xlfn.IFNA(INDEX(Balance_Sheet[],MATCH(_xlfn.NUMBERVALUE(F$24),Balance_Sheet[Year],0),MATCH($C69,Balance_Sheet[#Headers],0)),_xlfn.IFNA(INDEX(IncomeStatement[],MATCH(_xlfn.NUMBERVALUE(F$24),IncomeStatement[Year],0),MATCH($C69,IncomeStatement[#Headers],0)),0))</f>
        <v>0</v>
      </c>
      <c r="G69" s="16">
        <f>+_xlfn.IFNA(INDEX(Balance_Sheet[],MATCH(_xlfn.NUMBERVALUE(G$24),Balance_Sheet[Year],0),MATCH($C69,Balance_Sheet[#Headers],0)),_xlfn.IFNA(INDEX(IncomeStatement[],MATCH(_xlfn.NUMBERVALUE(G$24),IncomeStatement[Year],0),MATCH($C69,IncomeStatement[#Headers],0)),0))</f>
        <v>0</v>
      </c>
      <c r="H69" s="16">
        <f>+_xlfn.IFNA(INDEX(Balance_Sheet[],MATCH(_xlfn.NUMBERVALUE(H$24),Balance_Sheet[Year],0),MATCH($C69,Balance_Sheet[#Headers],0)),_xlfn.IFNA(INDEX(IncomeStatement[],MATCH(_xlfn.NUMBERVALUE(H$24),IncomeStatement[Year],0),MATCH($C69,IncomeStatement[#Headers],0)),0))</f>
        <v>573500000</v>
      </c>
      <c r="I69" s="16">
        <f>+_xlfn.IFNA(INDEX(Balance_Sheet[],MATCH(_xlfn.NUMBERVALUE(I$24),Balance_Sheet[Year],0),MATCH($C69,Balance_Sheet[#Headers],0)),_xlfn.IFNA(INDEX(IncomeStatement[],MATCH(_xlfn.NUMBERVALUE(I$24),IncomeStatement[Year],0),MATCH($C69,IncomeStatement[#Headers],0)),0))</f>
        <v>618300000</v>
      </c>
      <c r="J69" s="16">
        <f>+_xlfn.IFNA(INDEX(Balance_Sheet[],MATCH(_xlfn.NUMBERVALUE(J$24),Balance_Sheet[Year],0),MATCH($C69,Balance_Sheet[#Headers],0)),_xlfn.IFNA(INDEX(IncomeStatement[],MATCH(_xlfn.NUMBERVALUE(J$24),IncomeStatement[Year],0),MATCH($C69,IncomeStatement[#Headers],0)),0))</f>
        <v>648200000</v>
      </c>
      <c r="K69" s="16">
        <f>+_xlfn.IFNA(INDEX(Balance_Sheet[],MATCH(_xlfn.NUMBERVALUE(K$24),Balance_Sheet[Year],0),MATCH($C69,Balance_Sheet[#Headers],0)),_xlfn.IFNA(INDEX(IncomeStatement[],MATCH(_xlfn.NUMBERVALUE(K$24),IncomeStatement[Year],0),MATCH($C69,IncomeStatement[#Headers],0)),0))</f>
        <v>481700000</v>
      </c>
      <c r="L69" s="16">
        <f>+_xlfn.IFNA(INDEX(Balance_Sheet[],MATCH(_xlfn.NUMBERVALUE(L$24),Balance_Sheet[Year],0),MATCH($C69,Balance_Sheet[#Headers],0)),_xlfn.IFNA(INDEX(IncomeStatement[],MATCH(_xlfn.NUMBERVALUE(L$24),IncomeStatement[Year],0),MATCH($C69,IncomeStatement[#Headers],0)),0))</f>
        <v>439200000</v>
      </c>
      <c r="M69" s="16">
        <f>+_xlfn.IFNA(INDEX(Balance_Sheet[],MATCH(_xlfn.NUMBERVALUE(M$24),Balance_Sheet[Year],0),MATCH($C69,Balance_Sheet[#Headers],0)),_xlfn.IFNA(INDEX(IncomeStatement[],MATCH(_xlfn.NUMBERVALUE(M$24),IncomeStatement[Year],0),MATCH($C69,IncomeStatement[#Headers],0)),0))</f>
        <v>-702000000</v>
      </c>
      <c r="N69" s="16">
        <f>+_xlfn.IFNA(INDEX(Balance_Sheet[],MATCH(_xlfn.NUMBERVALUE(N$24),Balance_Sheet[Year],0),MATCH($C69,Balance_Sheet[#Headers],0)),_xlfn.IFNA(INDEX(IncomeStatement[],MATCH(_xlfn.NUMBERVALUE(N$24),IncomeStatement[Year],0),MATCH($C69,IncomeStatement[#Headers],0)),0))</f>
        <v>0</v>
      </c>
    </row>
    <row r="70" spans="3:14" x14ac:dyDescent="0.25">
      <c r="C70" t="s">
        <v>2055</v>
      </c>
      <c r="D70" s="16">
        <f>+_xlfn.IFNA(INDEX(Balance_Sheet[],MATCH(_xlfn.NUMBERVALUE(D$24),Balance_Sheet[Year],0),MATCH($C70,Balance_Sheet[#Headers],0)),_xlfn.IFNA(INDEX(IncomeStatement[],MATCH(_xlfn.NUMBERVALUE(D$24),IncomeStatement[Year],0),MATCH($C70,IncomeStatement[#Headers],0)),0))</f>
        <v>0</v>
      </c>
      <c r="E70" s="16">
        <f>+_xlfn.IFNA(INDEX(Balance_Sheet[],MATCH(_xlfn.NUMBERVALUE(E$24),Balance_Sheet[Year],0),MATCH($C70,Balance_Sheet[#Headers],0)),_xlfn.IFNA(INDEX(IncomeStatement[],MATCH(_xlfn.NUMBERVALUE(E$24),IncomeStatement[Year],0),MATCH($C70,IncomeStatement[#Headers],0)),0))</f>
        <v>0</v>
      </c>
      <c r="F70" s="16">
        <f>+_xlfn.IFNA(INDEX(Balance_Sheet[],MATCH(_xlfn.NUMBERVALUE(F$24),Balance_Sheet[Year],0),MATCH($C70,Balance_Sheet[#Headers],0)),_xlfn.IFNA(INDEX(IncomeStatement[],MATCH(_xlfn.NUMBERVALUE(F$24),IncomeStatement[Year],0),MATCH($C70,IncomeStatement[#Headers],0)),0))</f>
        <v>0</v>
      </c>
      <c r="G70" s="16">
        <f>+_xlfn.IFNA(INDEX(Balance_Sheet[],MATCH(_xlfn.NUMBERVALUE(G$24),Balance_Sheet[Year],0),MATCH($C70,Balance_Sheet[#Headers],0)),_xlfn.IFNA(INDEX(IncomeStatement[],MATCH(_xlfn.NUMBERVALUE(G$24),IncomeStatement[Year],0),MATCH($C70,IncomeStatement[#Headers],0)),0))</f>
        <v>0</v>
      </c>
      <c r="H70" s="16">
        <f>+_xlfn.IFNA(INDEX(Balance_Sheet[],MATCH(_xlfn.NUMBERVALUE(H$24),Balance_Sheet[Year],0),MATCH($C70,Balance_Sheet[#Headers],0)),_xlfn.IFNA(INDEX(IncomeStatement[],MATCH(_xlfn.NUMBERVALUE(H$24),IncomeStatement[Year],0),MATCH($C70,IncomeStatement[#Headers],0)),0))</f>
        <v>9400000</v>
      </c>
      <c r="I70" s="16">
        <f>+_xlfn.IFNA(INDEX(Balance_Sheet[],MATCH(_xlfn.NUMBERVALUE(I$24),Balance_Sheet[Year],0),MATCH($C70,Balance_Sheet[#Headers],0)),_xlfn.IFNA(INDEX(IncomeStatement[],MATCH(_xlfn.NUMBERVALUE(I$24),IncomeStatement[Year],0),MATCH($C70,IncomeStatement[#Headers],0)),0))</f>
        <v>8200000</v>
      </c>
      <c r="J70" s="16">
        <f>+_xlfn.IFNA(INDEX(Balance_Sheet[],MATCH(_xlfn.NUMBERVALUE(J$24),Balance_Sheet[Year],0),MATCH($C70,Balance_Sheet[#Headers],0)),_xlfn.IFNA(INDEX(IncomeStatement[],MATCH(_xlfn.NUMBERVALUE(J$24),IncomeStatement[Year],0),MATCH($C70,IncomeStatement[#Headers],0)),0))</f>
        <v>7800000</v>
      </c>
      <c r="K70" s="16">
        <f>+_xlfn.IFNA(INDEX(Balance_Sheet[],MATCH(_xlfn.NUMBERVALUE(K$24),Balance_Sheet[Year],0),MATCH($C70,Balance_Sheet[#Headers],0)),_xlfn.IFNA(INDEX(IncomeStatement[],MATCH(_xlfn.NUMBERVALUE(K$24),IncomeStatement[Year],0),MATCH($C70,IncomeStatement[#Headers],0)),0))</f>
        <v>6500000</v>
      </c>
      <c r="L70" s="16">
        <f>+_xlfn.IFNA(INDEX(Balance_Sheet[],MATCH(_xlfn.NUMBERVALUE(L$24),Balance_Sheet[Year],0),MATCH($C70,Balance_Sheet[#Headers],0)),_xlfn.IFNA(INDEX(IncomeStatement[],MATCH(_xlfn.NUMBERVALUE(L$24),IncomeStatement[Year],0),MATCH($C70,IncomeStatement[#Headers],0)),0))</f>
        <v>8300000</v>
      </c>
      <c r="M70" s="16">
        <f>+_xlfn.IFNA(INDEX(Balance_Sheet[],MATCH(_xlfn.NUMBERVALUE(M$24),Balance_Sheet[Year],0),MATCH($C70,Balance_Sheet[#Headers],0)),_xlfn.IFNA(INDEX(IncomeStatement[],MATCH(_xlfn.NUMBERVALUE(M$24),IncomeStatement[Year],0),MATCH($C70,IncomeStatement[#Headers],0)),0))</f>
        <v>7100000</v>
      </c>
      <c r="N70" s="16">
        <f>+_xlfn.IFNA(INDEX(Balance_Sheet[],MATCH(_xlfn.NUMBERVALUE(N$24),Balance_Sheet[Year],0),MATCH($C70,Balance_Sheet[#Headers],0)),_xlfn.IFNA(INDEX(IncomeStatement[],MATCH(_xlfn.NUMBERVALUE(N$24),IncomeStatement[Year],0),MATCH($C70,IncomeStatement[#Headers],0)),0))</f>
        <v>0</v>
      </c>
    </row>
    <row r="71" spans="3:14" x14ac:dyDescent="0.25">
      <c r="C71" t="s">
        <v>2056</v>
      </c>
      <c r="D71" s="16">
        <f>+_xlfn.IFNA(INDEX(Balance_Sheet[],MATCH(_xlfn.NUMBERVALUE(D$24),Balance_Sheet[Year],0),MATCH($C71,Balance_Sheet[#Headers],0)),_xlfn.IFNA(INDEX(IncomeStatement[],MATCH(_xlfn.NUMBERVALUE(D$24),IncomeStatement[Year],0),MATCH($C71,IncomeStatement[#Headers],0)),0))</f>
        <v>0</v>
      </c>
      <c r="E71" s="16">
        <f>+_xlfn.IFNA(INDEX(Balance_Sheet[],MATCH(_xlfn.NUMBERVALUE(E$24),Balance_Sheet[Year],0),MATCH($C71,Balance_Sheet[#Headers],0)),_xlfn.IFNA(INDEX(IncomeStatement[],MATCH(_xlfn.NUMBERVALUE(E$24),IncomeStatement[Year],0),MATCH($C71,IncomeStatement[#Headers],0)),0))</f>
        <v>0</v>
      </c>
      <c r="F71" s="16">
        <f>+_xlfn.IFNA(INDEX(Balance_Sheet[],MATCH(_xlfn.NUMBERVALUE(F$24),Balance_Sheet[Year],0),MATCH($C71,Balance_Sheet[#Headers],0)),_xlfn.IFNA(INDEX(IncomeStatement[],MATCH(_xlfn.NUMBERVALUE(F$24),IncomeStatement[Year],0),MATCH($C71,IncomeStatement[#Headers],0)),0))</f>
        <v>0</v>
      </c>
      <c r="G71" s="16">
        <f>+_xlfn.IFNA(INDEX(Balance_Sheet[],MATCH(_xlfn.NUMBERVALUE(G$24),Balance_Sheet[Year],0),MATCH($C71,Balance_Sheet[#Headers],0)),_xlfn.IFNA(INDEX(IncomeStatement[],MATCH(_xlfn.NUMBERVALUE(G$24),IncomeStatement[Year],0),MATCH($C71,IncomeStatement[#Headers],0)),0))</f>
        <v>0</v>
      </c>
      <c r="H71" s="16">
        <f>+_xlfn.IFNA(INDEX(Balance_Sheet[],MATCH(_xlfn.NUMBERVALUE(H$24),Balance_Sheet[Year],0),MATCH($C71,Balance_Sheet[#Headers],0)),_xlfn.IFNA(INDEX(IncomeStatement[],MATCH(_xlfn.NUMBERVALUE(H$24),IncomeStatement[Year],0),MATCH($C71,IncomeStatement[#Headers],0)),0))</f>
        <v>381600000</v>
      </c>
      <c r="I71" s="16">
        <f>+_xlfn.IFNA(INDEX(Balance_Sheet[],MATCH(_xlfn.NUMBERVALUE(I$24),Balance_Sheet[Year],0),MATCH($C71,Balance_Sheet[#Headers],0)),_xlfn.IFNA(INDEX(IncomeStatement[],MATCH(_xlfn.NUMBERVALUE(I$24),IncomeStatement[Year],0),MATCH($C71,IncomeStatement[#Headers],0)),0))</f>
        <v>391400000</v>
      </c>
      <c r="J71" s="16">
        <f>+_xlfn.IFNA(INDEX(Balance_Sheet[],MATCH(_xlfn.NUMBERVALUE(J$24),Balance_Sheet[Year],0),MATCH($C71,Balance_Sheet[#Headers],0)),_xlfn.IFNA(INDEX(IncomeStatement[],MATCH(_xlfn.NUMBERVALUE(J$24),IncomeStatement[Year],0),MATCH($C71,IncomeStatement[#Headers],0)),0))</f>
        <v>394500000</v>
      </c>
      <c r="K71" s="16">
        <f>+_xlfn.IFNA(INDEX(Balance_Sheet[],MATCH(_xlfn.NUMBERVALUE(K$24),Balance_Sheet[Year],0),MATCH($C71,Balance_Sheet[#Headers],0)),_xlfn.IFNA(INDEX(IncomeStatement[],MATCH(_xlfn.NUMBERVALUE(K$24),IncomeStatement[Year],0),MATCH($C71,IncomeStatement[#Headers],0)),0))</f>
        <v>355900000</v>
      </c>
      <c r="L71" s="16">
        <f>+_xlfn.IFNA(INDEX(Balance_Sheet[],MATCH(_xlfn.NUMBERVALUE(L$24),Balance_Sheet[Year],0),MATCH($C71,Balance_Sheet[#Headers],0)),_xlfn.IFNA(INDEX(IncomeStatement[],MATCH(_xlfn.NUMBERVALUE(L$24),IncomeStatement[Year],0),MATCH($C71,IncomeStatement[#Headers],0)),0))</f>
        <v>357000000</v>
      </c>
      <c r="M71" s="16">
        <f>+_xlfn.IFNA(INDEX(Balance_Sheet[],MATCH(_xlfn.NUMBERVALUE(M$24),Balance_Sheet[Year],0),MATCH($C71,Balance_Sheet[#Headers],0)),_xlfn.IFNA(INDEX(IncomeStatement[],MATCH(_xlfn.NUMBERVALUE(M$24),IncomeStatement[Year],0),MATCH($C71,IncomeStatement[#Headers],0)),0))</f>
        <v>350500000</v>
      </c>
      <c r="N71" s="16">
        <f>+_xlfn.IFNA(INDEX(Balance_Sheet[],MATCH(_xlfn.NUMBERVALUE(N$24),Balance_Sheet[Year],0),MATCH($C71,Balance_Sheet[#Headers],0)),_xlfn.IFNA(INDEX(IncomeStatement[],MATCH(_xlfn.NUMBERVALUE(N$24),IncomeStatement[Year],0),MATCH($C71,IncomeStatement[#Headers],0)),0))</f>
        <v>0</v>
      </c>
    </row>
    <row r="72" spans="3:14" x14ac:dyDescent="0.25">
      <c r="C72" t="s">
        <v>2057</v>
      </c>
      <c r="D72" s="16">
        <f>+_xlfn.IFNA(INDEX(Balance_Sheet[],MATCH(_xlfn.NUMBERVALUE(D$24),Balance_Sheet[Year],0),MATCH($C72,Balance_Sheet[#Headers],0)),_xlfn.IFNA(INDEX(IncomeStatement[],MATCH(_xlfn.NUMBERVALUE(D$24),IncomeStatement[Year],0),MATCH($C72,IncomeStatement[#Headers],0)),0))</f>
        <v>0</v>
      </c>
      <c r="E72" s="16">
        <f>+_xlfn.IFNA(INDEX(Balance_Sheet[],MATCH(_xlfn.NUMBERVALUE(E$24),Balance_Sheet[Year],0),MATCH($C72,Balance_Sheet[#Headers],0)),_xlfn.IFNA(INDEX(IncomeStatement[],MATCH(_xlfn.NUMBERVALUE(E$24),IncomeStatement[Year],0),MATCH($C72,IncomeStatement[#Headers],0)),0))</f>
        <v>0</v>
      </c>
      <c r="F72" s="16">
        <f>+_xlfn.IFNA(INDEX(Balance_Sheet[],MATCH(_xlfn.NUMBERVALUE(F$24),Balance_Sheet[Year],0),MATCH($C72,Balance_Sheet[#Headers],0)),_xlfn.IFNA(INDEX(IncomeStatement[],MATCH(_xlfn.NUMBERVALUE(F$24),IncomeStatement[Year],0),MATCH($C72,IncomeStatement[#Headers],0)),0))</f>
        <v>0</v>
      </c>
      <c r="G72" s="16">
        <f>+_xlfn.IFNA(INDEX(Balance_Sheet[],MATCH(_xlfn.NUMBERVALUE(G$24),Balance_Sheet[Year],0),MATCH($C72,Balance_Sheet[#Headers],0)),_xlfn.IFNA(INDEX(IncomeStatement[],MATCH(_xlfn.NUMBERVALUE(G$24),IncomeStatement[Year],0),MATCH($C72,IncomeStatement[#Headers],0)),0))</f>
        <v>0</v>
      </c>
      <c r="H72" s="16">
        <f>+_xlfn.IFNA(INDEX(Balance_Sheet[],MATCH(_xlfn.NUMBERVALUE(H$24),Balance_Sheet[Year],0),MATCH($C72,Balance_Sheet[#Headers],0)),_xlfn.IFNA(INDEX(IncomeStatement[],MATCH(_xlfn.NUMBERVALUE(H$24),IncomeStatement[Year],0),MATCH($C72,IncomeStatement[#Headers],0)),0))</f>
        <v>391000000</v>
      </c>
      <c r="I72" s="16">
        <f>+_xlfn.IFNA(INDEX(Balance_Sheet[],MATCH(_xlfn.NUMBERVALUE(I$24),Balance_Sheet[Year],0),MATCH($C72,Balance_Sheet[#Headers],0)),_xlfn.IFNA(INDEX(IncomeStatement[],MATCH(_xlfn.NUMBERVALUE(I$24),IncomeStatement[Year],0),MATCH($C72,IncomeStatement[#Headers],0)),0))</f>
        <v>399600000</v>
      </c>
      <c r="J72" s="16">
        <f>+_xlfn.IFNA(INDEX(Balance_Sheet[],MATCH(_xlfn.NUMBERVALUE(J$24),Balance_Sheet[Year],0),MATCH($C72,Balance_Sheet[#Headers],0)),_xlfn.IFNA(INDEX(IncomeStatement[],MATCH(_xlfn.NUMBERVALUE(J$24),IncomeStatement[Year],0),MATCH($C72,IncomeStatement[#Headers],0)),0))</f>
        <v>402300000</v>
      </c>
      <c r="K72" s="16">
        <f>+_xlfn.IFNA(INDEX(Balance_Sheet[],MATCH(_xlfn.NUMBERVALUE(K$24),Balance_Sheet[Year],0),MATCH($C72,Balance_Sheet[#Headers],0)),_xlfn.IFNA(INDEX(IncomeStatement[],MATCH(_xlfn.NUMBERVALUE(K$24),IncomeStatement[Year],0),MATCH($C72,IncomeStatement[#Headers],0)),0))</f>
        <v>362400000</v>
      </c>
      <c r="L72" s="16">
        <f>+_xlfn.IFNA(INDEX(Balance_Sheet[],MATCH(_xlfn.NUMBERVALUE(L$24),Balance_Sheet[Year],0),MATCH($C72,Balance_Sheet[#Headers],0)),_xlfn.IFNA(INDEX(IncomeStatement[],MATCH(_xlfn.NUMBERVALUE(L$24),IncomeStatement[Year],0),MATCH($C72,IncomeStatement[#Headers],0)),0))</f>
        <v>365300000</v>
      </c>
      <c r="M72" s="16">
        <f>+_xlfn.IFNA(INDEX(Balance_Sheet[],MATCH(_xlfn.NUMBERVALUE(M$24),Balance_Sheet[Year],0),MATCH($C72,Balance_Sheet[#Headers],0)),_xlfn.IFNA(INDEX(IncomeStatement[],MATCH(_xlfn.NUMBERVALUE(M$24),IncomeStatement[Year],0),MATCH($C72,IncomeStatement[#Headers],0)),0))</f>
        <v>357600000</v>
      </c>
      <c r="N72" s="16">
        <f>+_xlfn.IFNA(INDEX(Balance_Sheet[],MATCH(_xlfn.NUMBERVALUE(N$24),Balance_Sheet[Year],0),MATCH($C72,Balance_Sheet[#Headers],0)),_xlfn.IFNA(INDEX(IncomeStatement[],MATCH(_xlfn.NUMBERVALUE(N$24),IncomeStatement[Year],0),MATCH($C72,IncomeStatement[#Headers],0)),0))</f>
        <v>0</v>
      </c>
    </row>
    <row r="73" spans="3:14" x14ac:dyDescent="0.25">
      <c r="C73" t="s">
        <v>2060</v>
      </c>
      <c r="D73" s="16">
        <f>+_xlfn.IFNA(INDEX(Balance_Sheet[],MATCH(_xlfn.NUMBERVALUE(D$24),Balance_Sheet[Year],0),MATCH($C73,Balance_Sheet[#Headers],0)),_xlfn.IFNA(INDEX(IncomeStatement[],MATCH(_xlfn.NUMBERVALUE(D$24),IncomeStatement[Year],0),MATCH($C73,IncomeStatement[#Headers],0)),0))</f>
        <v>0</v>
      </c>
      <c r="E73" s="16">
        <f>+_xlfn.IFNA(INDEX(Balance_Sheet[],MATCH(_xlfn.NUMBERVALUE(E$24),Balance_Sheet[Year],0),MATCH($C73,Balance_Sheet[#Headers],0)),_xlfn.IFNA(INDEX(IncomeStatement[],MATCH(_xlfn.NUMBERVALUE(E$24),IncomeStatement[Year],0),MATCH($C73,IncomeStatement[#Headers],0)),0))</f>
        <v>0</v>
      </c>
      <c r="F73" s="16">
        <f>+_xlfn.IFNA(INDEX(Balance_Sheet[],MATCH(_xlfn.NUMBERVALUE(F$24),Balance_Sheet[Year],0),MATCH($C73,Balance_Sheet[#Headers],0)),_xlfn.IFNA(INDEX(IncomeStatement[],MATCH(_xlfn.NUMBERVALUE(F$24),IncomeStatement[Year],0),MATCH($C73,IncomeStatement[#Headers],0)),0))</f>
        <v>0</v>
      </c>
      <c r="G73" s="16">
        <f>+_xlfn.IFNA(INDEX(Balance_Sheet[],MATCH(_xlfn.NUMBERVALUE(G$24),Balance_Sheet[Year],0),MATCH($C73,Balance_Sheet[#Headers],0)),_xlfn.IFNA(INDEX(IncomeStatement[],MATCH(_xlfn.NUMBERVALUE(G$24),IncomeStatement[Year],0),MATCH($C73,IncomeStatement[#Headers],0)),0))</f>
        <v>0</v>
      </c>
      <c r="H73" s="16">
        <f>+_xlfn.IFNA(INDEX(Balance_Sheet[],MATCH(_xlfn.NUMBERVALUE(H$24),Balance_Sheet[Year],0),MATCH($C73,Balance_Sheet[#Headers],0)),_xlfn.IFNA(INDEX(IncomeStatement[],MATCH(_xlfn.NUMBERVALUE(H$24),IncomeStatement[Year],0),MATCH($C73,IncomeStatement[#Headers],0)),0))</f>
        <v>-81900000</v>
      </c>
      <c r="I73" s="16">
        <f>+_xlfn.IFNA(INDEX(Balance_Sheet[],MATCH(_xlfn.NUMBERVALUE(I$24),Balance_Sheet[Year],0),MATCH($C73,Balance_Sheet[#Headers],0)),_xlfn.IFNA(INDEX(IncomeStatement[],MATCH(_xlfn.NUMBERVALUE(I$24),IncomeStatement[Year],0),MATCH($C73,IncomeStatement[#Headers],0)),0))</f>
        <v>-107900000</v>
      </c>
      <c r="J73" s="16">
        <f>+_xlfn.IFNA(INDEX(Balance_Sheet[],MATCH(_xlfn.NUMBERVALUE(J$24),Balance_Sheet[Year],0),MATCH($C73,Balance_Sheet[#Headers],0)),_xlfn.IFNA(INDEX(IncomeStatement[],MATCH(_xlfn.NUMBERVALUE(J$24),IncomeStatement[Year],0),MATCH($C73,IncomeStatement[#Headers],0)),0))</f>
        <v>-63400000</v>
      </c>
      <c r="K73" s="16">
        <f>+_xlfn.IFNA(INDEX(Balance_Sheet[],MATCH(_xlfn.NUMBERVALUE(K$24),Balance_Sheet[Year],0),MATCH($C73,Balance_Sheet[#Headers],0)),_xlfn.IFNA(INDEX(IncomeStatement[],MATCH(_xlfn.NUMBERVALUE(K$24),IncomeStatement[Year],0),MATCH($C73,IncomeStatement[#Headers],0)),0))</f>
        <v>41500000</v>
      </c>
      <c r="L73" s="16">
        <f>+_xlfn.IFNA(INDEX(Balance_Sheet[],MATCH(_xlfn.NUMBERVALUE(L$24),Balance_Sheet[Year],0),MATCH($C73,Balance_Sheet[#Headers],0)),_xlfn.IFNA(INDEX(IncomeStatement[],MATCH(_xlfn.NUMBERVALUE(L$24),IncomeStatement[Year],0),MATCH($C73,IncomeStatement[#Headers],0)),0))</f>
        <v>59500000</v>
      </c>
      <c r="M73" s="16">
        <f>+_xlfn.IFNA(INDEX(Balance_Sheet[],MATCH(_xlfn.NUMBERVALUE(M$24),Balance_Sheet[Year],0),MATCH($C73,Balance_Sheet[#Headers],0)),_xlfn.IFNA(INDEX(IncomeStatement[],MATCH(_xlfn.NUMBERVALUE(M$24),IncomeStatement[Year],0),MATCH($C73,IncomeStatement[#Headers],0)),0))</f>
        <v>-66500000</v>
      </c>
      <c r="N73" s="16">
        <f>+_xlfn.IFNA(INDEX(Balance_Sheet[],MATCH(_xlfn.NUMBERVALUE(N$24),Balance_Sheet[Year],0),MATCH($C73,Balance_Sheet[#Headers],0)),_xlfn.IFNA(INDEX(IncomeStatement[],MATCH(_xlfn.NUMBERVALUE(N$24),IncomeStatement[Year],0),MATCH($C73,IncomeStatement[#Headers],0)),0))</f>
        <v>0</v>
      </c>
    </row>
    <row r="74" spans="3:14" x14ac:dyDescent="0.25">
      <c r="C74" t="s">
        <v>2063</v>
      </c>
      <c r="D74" s="16">
        <f>+_xlfn.IFNA(INDEX(Balance_Sheet[],MATCH(_xlfn.NUMBERVALUE(D$24),Balance_Sheet[Year],0),MATCH($C74,Balance_Sheet[#Headers],0)),_xlfn.IFNA(INDEX(IncomeStatement[],MATCH(_xlfn.NUMBERVALUE(D$24),IncomeStatement[Year],0),MATCH($C74,IncomeStatement[#Headers],0)),0))</f>
        <v>0</v>
      </c>
      <c r="E74" s="16">
        <f>+_xlfn.IFNA(INDEX(Balance_Sheet[],MATCH(_xlfn.NUMBERVALUE(E$24),Balance_Sheet[Year],0),MATCH($C74,Balance_Sheet[#Headers],0)),_xlfn.IFNA(INDEX(IncomeStatement[],MATCH(_xlfn.NUMBERVALUE(E$24),IncomeStatement[Year],0),MATCH($C74,IncomeStatement[#Headers],0)),0))</f>
        <v>0</v>
      </c>
      <c r="F74" s="16">
        <f>+_xlfn.IFNA(INDEX(Balance_Sheet[],MATCH(_xlfn.NUMBERVALUE(F$24),Balance_Sheet[Year],0),MATCH($C74,Balance_Sheet[#Headers],0)),_xlfn.IFNA(INDEX(IncomeStatement[],MATCH(_xlfn.NUMBERVALUE(F$24),IncomeStatement[Year],0),MATCH($C74,IncomeStatement[#Headers],0)),0))</f>
        <v>0</v>
      </c>
      <c r="G74" s="16">
        <f>+_xlfn.IFNA(INDEX(Balance_Sheet[],MATCH(_xlfn.NUMBERVALUE(G$24),Balance_Sheet[Year],0),MATCH($C74,Balance_Sheet[#Headers],0)),_xlfn.IFNA(INDEX(IncomeStatement[],MATCH(_xlfn.NUMBERVALUE(G$24),IncomeStatement[Year],0),MATCH($C74,IncomeStatement[#Headers],0)),0))</f>
        <v>0</v>
      </c>
      <c r="H74" s="16">
        <f>+_xlfn.IFNA(INDEX(Balance_Sheet[],MATCH(_xlfn.NUMBERVALUE(H$24),Balance_Sheet[Year],0),MATCH($C74,Balance_Sheet[#Headers],0)),_xlfn.IFNA(INDEX(IncomeStatement[],MATCH(_xlfn.NUMBERVALUE(H$24),IncomeStatement[Year],0),MATCH($C74,IncomeStatement[#Headers],0)),0))</f>
        <v>169200000</v>
      </c>
      <c r="I74" s="16">
        <f>+_xlfn.IFNA(INDEX(Balance_Sheet[],MATCH(_xlfn.NUMBERVALUE(I$24),Balance_Sheet[Year],0),MATCH($C74,Balance_Sheet[#Headers],0)),_xlfn.IFNA(INDEX(IncomeStatement[],MATCH(_xlfn.NUMBERVALUE(I$24),IncomeStatement[Year],0),MATCH($C74,IncomeStatement[#Headers],0)),0))</f>
        <v>156500000</v>
      </c>
      <c r="J74" s="16">
        <f>+_xlfn.IFNA(INDEX(Balance_Sheet[],MATCH(_xlfn.NUMBERVALUE(J$24),Balance_Sheet[Year],0),MATCH($C74,Balance_Sheet[#Headers],0)),_xlfn.IFNA(INDEX(IncomeStatement[],MATCH(_xlfn.NUMBERVALUE(J$24),IncomeStatement[Year],0),MATCH($C74,IncomeStatement[#Headers],0)),0))</f>
        <v>158200000</v>
      </c>
      <c r="K74" s="16">
        <f>+_xlfn.IFNA(INDEX(Balance_Sheet[],MATCH(_xlfn.NUMBERVALUE(K$24),Balance_Sheet[Year],0),MATCH($C74,Balance_Sheet[#Headers],0)),_xlfn.IFNA(INDEX(IncomeStatement[],MATCH(_xlfn.NUMBERVALUE(K$24),IncomeStatement[Year],0),MATCH($C74,IncomeStatement[#Headers],0)),0))</f>
        <v>166700000</v>
      </c>
      <c r="L74" s="16">
        <f>+_xlfn.IFNA(INDEX(Balance_Sheet[],MATCH(_xlfn.NUMBERVALUE(L$24),Balance_Sheet[Year],0),MATCH($C74,Balance_Sheet[#Headers],0)),_xlfn.IFNA(INDEX(IncomeStatement[],MATCH(_xlfn.NUMBERVALUE(L$24),IncomeStatement[Year],0),MATCH($C74,IncomeStatement[#Headers],0)),0))</f>
        <v>151900000</v>
      </c>
      <c r="M74" s="16">
        <f>+_xlfn.IFNA(INDEX(Balance_Sheet[],MATCH(_xlfn.NUMBERVALUE(M$24),Balance_Sheet[Year],0),MATCH($C74,Balance_Sheet[#Headers],0)),_xlfn.IFNA(INDEX(IncomeStatement[],MATCH(_xlfn.NUMBERVALUE(M$24),IncomeStatement[Year],0),MATCH($C74,IncomeStatement[#Headers],0)),0))</f>
        <v>126900000</v>
      </c>
      <c r="N74" s="16">
        <f>+_xlfn.IFNA(INDEX(Balance_Sheet[],MATCH(_xlfn.NUMBERVALUE(N$24),Balance_Sheet[Year],0),MATCH($C74,Balance_Sheet[#Headers],0)),_xlfn.IFNA(INDEX(IncomeStatement[],MATCH(_xlfn.NUMBERVALUE(N$24),IncomeStatement[Year],0),MATCH($C74,IncomeStatement[#Headers],0)),0))</f>
        <v>0</v>
      </c>
    </row>
    <row r="75" spans="3:14" x14ac:dyDescent="0.25">
      <c r="C75" t="s">
        <v>2065</v>
      </c>
      <c r="D75" s="16">
        <f>+_xlfn.IFNA(INDEX(Balance_Sheet[],MATCH(_xlfn.NUMBERVALUE(D$24),Balance_Sheet[Year],0),MATCH($C75,Balance_Sheet[#Headers],0)),_xlfn.IFNA(INDEX(IncomeStatement[],MATCH(_xlfn.NUMBERVALUE(D$24),IncomeStatement[Year],0),MATCH($C75,IncomeStatement[#Headers],0)),0))</f>
        <v>0</v>
      </c>
      <c r="E75" s="16">
        <f>+_xlfn.IFNA(INDEX(Balance_Sheet[],MATCH(_xlfn.NUMBERVALUE(E$24),Balance_Sheet[Year],0),MATCH($C75,Balance_Sheet[#Headers],0)),_xlfn.IFNA(INDEX(IncomeStatement[],MATCH(_xlfn.NUMBERVALUE(E$24),IncomeStatement[Year],0),MATCH($C75,IncomeStatement[#Headers],0)),0))</f>
        <v>0</v>
      </c>
      <c r="F75" s="16">
        <f>+_xlfn.IFNA(INDEX(Balance_Sheet[],MATCH(_xlfn.NUMBERVALUE(F$24),Balance_Sheet[Year],0),MATCH($C75,Balance_Sheet[#Headers],0)),_xlfn.IFNA(INDEX(IncomeStatement[],MATCH(_xlfn.NUMBERVALUE(F$24),IncomeStatement[Year],0),MATCH($C75,IncomeStatement[#Headers],0)),0))</f>
        <v>0</v>
      </c>
      <c r="G75" s="16">
        <f>+_xlfn.IFNA(INDEX(Balance_Sheet[],MATCH(_xlfn.NUMBERVALUE(G$24),Balance_Sheet[Year],0),MATCH($C75,Balance_Sheet[#Headers],0)),_xlfn.IFNA(INDEX(IncomeStatement[],MATCH(_xlfn.NUMBERVALUE(G$24),IncomeStatement[Year],0),MATCH($C75,IncomeStatement[#Headers],0)),0))</f>
        <v>0</v>
      </c>
      <c r="H75" s="16">
        <f>+_xlfn.IFNA(INDEX(Balance_Sheet[],MATCH(_xlfn.NUMBERVALUE(H$24),Balance_Sheet[Year],0),MATCH($C75,Balance_Sheet[#Headers],0)),_xlfn.IFNA(INDEX(IncomeStatement[],MATCH(_xlfn.NUMBERVALUE(H$24),IncomeStatement[Year],0),MATCH($C75,IncomeStatement[#Headers],0)),0))</f>
        <v>4500000</v>
      </c>
      <c r="I75" s="16">
        <f>+_xlfn.IFNA(INDEX(Balance_Sheet[],MATCH(_xlfn.NUMBERVALUE(I$24),Balance_Sheet[Year],0),MATCH($C75,Balance_Sheet[#Headers],0)),_xlfn.IFNA(INDEX(IncomeStatement[],MATCH(_xlfn.NUMBERVALUE(I$24),IncomeStatement[Year],0),MATCH($C75,IncomeStatement[#Headers],0)),0))</f>
        <v>-1000000</v>
      </c>
      <c r="J75" s="16">
        <f>+_xlfn.IFNA(INDEX(Balance_Sheet[],MATCH(_xlfn.NUMBERVALUE(J$24),Balance_Sheet[Year],0),MATCH($C75,Balance_Sheet[#Headers],0)),_xlfn.IFNA(INDEX(IncomeStatement[],MATCH(_xlfn.NUMBERVALUE(J$24),IncomeStatement[Year],0),MATCH($C75,IncomeStatement[#Headers],0)),0))</f>
        <v>3900000</v>
      </c>
      <c r="K75" s="16">
        <f>+_xlfn.IFNA(INDEX(Balance_Sheet[],MATCH(_xlfn.NUMBERVALUE(K$24),Balance_Sheet[Year],0),MATCH($C75,Balance_Sheet[#Headers],0)),_xlfn.IFNA(INDEX(IncomeStatement[],MATCH(_xlfn.NUMBERVALUE(K$24),IncomeStatement[Year],0),MATCH($C75,IncomeStatement[#Headers],0)),0))</f>
        <v>-6500000</v>
      </c>
      <c r="L75" s="16">
        <f>+_xlfn.IFNA(INDEX(Balance_Sheet[],MATCH(_xlfn.NUMBERVALUE(L$24),Balance_Sheet[Year],0),MATCH($C75,Balance_Sheet[#Headers],0)),_xlfn.IFNA(INDEX(IncomeStatement[],MATCH(_xlfn.NUMBERVALUE(L$24),IncomeStatement[Year],0),MATCH($C75,IncomeStatement[#Headers],0)),0))</f>
        <v>-2800000</v>
      </c>
      <c r="M75" s="16">
        <f>+_xlfn.IFNA(INDEX(Balance_Sheet[],MATCH(_xlfn.NUMBERVALUE(M$24),Balance_Sheet[Year],0),MATCH($C75,Balance_Sheet[#Headers],0)),_xlfn.IFNA(INDEX(IncomeStatement[],MATCH(_xlfn.NUMBERVALUE(M$24),IncomeStatement[Year],0),MATCH($C75,IncomeStatement[#Headers],0)),0))</f>
        <v>-1300000</v>
      </c>
      <c r="N75" s="16">
        <f>+_xlfn.IFNA(INDEX(Balance_Sheet[],MATCH(_xlfn.NUMBERVALUE(N$24),Balance_Sheet[Year],0),MATCH($C75,Balance_Sheet[#Headers],0)),_xlfn.IFNA(INDEX(IncomeStatement[],MATCH(_xlfn.NUMBERVALUE(N$24),IncomeStatement[Year],0),MATCH($C75,IncomeStatement[#Headers],0)),0))</f>
        <v>0</v>
      </c>
    </row>
    <row r="76" spans="3:14" x14ac:dyDescent="0.25">
      <c r="C76" t="s">
        <v>2066</v>
      </c>
      <c r="D76" s="16">
        <f>+_xlfn.IFNA(INDEX(Balance_Sheet[],MATCH(_xlfn.NUMBERVALUE(D$24),Balance_Sheet[Year],0),MATCH($C76,Balance_Sheet[#Headers],0)),_xlfn.IFNA(INDEX(IncomeStatement[],MATCH(_xlfn.NUMBERVALUE(D$24),IncomeStatement[Year],0),MATCH($C76,IncomeStatement[#Headers],0)),0))</f>
        <v>0</v>
      </c>
      <c r="E76" s="16">
        <f>+_xlfn.IFNA(INDEX(Balance_Sheet[],MATCH(_xlfn.NUMBERVALUE(E$24),Balance_Sheet[Year],0),MATCH($C76,Balance_Sheet[#Headers],0)),_xlfn.IFNA(INDEX(IncomeStatement[],MATCH(_xlfn.NUMBERVALUE(E$24),IncomeStatement[Year],0),MATCH($C76,IncomeStatement[#Headers],0)),0))</f>
        <v>0</v>
      </c>
      <c r="F76" s="16">
        <f>+_xlfn.IFNA(INDEX(Balance_Sheet[],MATCH(_xlfn.NUMBERVALUE(F$24),Balance_Sheet[Year],0),MATCH($C76,Balance_Sheet[#Headers],0)),_xlfn.IFNA(INDEX(IncomeStatement[],MATCH(_xlfn.NUMBERVALUE(F$24),IncomeStatement[Year],0),MATCH($C76,IncomeStatement[#Headers],0)),0))</f>
        <v>0</v>
      </c>
      <c r="G76" s="16">
        <f>+_xlfn.IFNA(INDEX(Balance_Sheet[],MATCH(_xlfn.NUMBERVALUE(G$24),Balance_Sheet[Year],0),MATCH($C76,Balance_Sheet[#Headers],0)),_xlfn.IFNA(INDEX(IncomeStatement[],MATCH(_xlfn.NUMBERVALUE(G$24),IncomeStatement[Year],0),MATCH($C76,IncomeStatement[#Headers],0)),0))</f>
        <v>0</v>
      </c>
      <c r="H76" s="16">
        <f>+_xlfn.IFNA(INDEX(Balance_Sheet[],MATCH(_xlfn.NUMBERVALUE(H$24),Balance_Sheet[Year],0),MATCH($C76,Balance_Sheet[#Headers],0)),_xlfn.IFNA(INDEX(IncomeStatement[],MATCH(_xlfn.NUMBERVALUE(H$24),IncomeStatement[Year],0),MATCH($C76,IncomeStatement[#Headers],0)),0))</f>
        <v>258300000</v>
      </c>
      <c r="I76" s="16">
        <f>+_xlfn.IFNA(INDEX(Balance_Sheet[],MATCH(_xlfn.NUMBERVALUE(I$24),Balance_Sheet[Year],0),MATCH($C76,Balance_Sheet[#Headers],0)),_xlfn.IFNA(INDEX(IncomeStatement[],MATCH(_xlfn.NUMBERVALUE(I$24),IncomeStatement[Year],0),MATCH($C76,IncomeStatement[#Headers],0)),0))</f>
        <v>331100000</v>
      </c>
      <c r="J76" s="16">
        <f>+_xlfn.IFNA(INDEX(Balance_Sheet[],MATCH(_xlfn.NUMBERVALUE(J$24),Balance_Sheet[Year],0),MATCH($C76,Balance_Sheet[#Headers],0)),_xlfn.IFNA(INDEX(IncomeStatement[],MATCH(_xlfn.NUMBERVALUE(J$24),IncomeStatement[Year],0),MATCH($C76,IncomeStatement[#Headers],0)),0))</f>
        <v>194300000</v>
      </c>
      <c r="K76" s="16">
        <f>+_xlfn.IFNA(INDEX(Balance_Sheet[],MATCH(_xlfn.NUMBERVALUE(K$24),Balance_Sheet[Year],0),MATCH($C76,Balance_Sheet[#Headers],0)),_xlfn.IFNA(INDEX(IncomeStatement[],MATCH(_xlfn.NUMBERVALUE(K$24),IncomeStatement[Year],0),MATCH($C76,IncomeStatement[#Headers],0)),0))</f>
        <v>63100000</v>
      </c>
      <c r="L76" s="16">
        <f>+_xlfn.IFNA(INDEX(Balance_Sheet[],MATCH(_xlfn.NUMBERVALUE(L$24),Balance_Sheet[Year],0),MATCH($C76,Balance_Sheet[#Headers],0)),_xlfn.IFNA(INDEX(IncomeStatement[],MATCH(_xlfn.NUMBERVALUE(L$24),IncomeStatement[Year],0),MATCH($C76,IncomeStatement[#Headers],0)),0))</f>
        <v>22000000</v>
      </c>
      <c r="M76" s="16">
        <f>+_xlfn.IFNA(INDEX(Balance_Sheet[],MATCH(_xlfn.NUMBERVALUE(M$24),Balance_Sheet[Year],0),MATCH($C76,Balance_Sheet[#Headers],0)),_xlfn.IFNA(INDEX(IncomeStatement[],MATCH(_xlfn.NUMBERVALUE(M$24),IncomeStatement[Year],0),MATCH($C76,IncomeStatement[#Headers],0)),0))</f>
        <v>0</v>
      </c>
      <c r="N76" s="16">
        <f>+_xlfn.IFNA(INDEX(Balance_Sheet[],MATCH(_xlfn.NUMBERVALUE(N$24),Balance_Sheet[Year],0),MATCH($C76,Balance_Sheet[#Headers],0)),_xlfn.IFNA(INDEX(IncomeStatement[],MATCH(_xlfn.NUMBERVALUE(N$24),IncomeStatement[Year],0),MATCH($C76,IncomeStatement[#Headers],0)),0))</f>
        <v>0</v>
      </c>
    </row>
    <row r="77" spans="3:14" x14ac:dyDescent="0.25">
      <c r="C77" t="s">
        <v>2067</v>
      </c>
      <c r="D77" s="16">
        <f>+_xlfn.IFNA(INDEX(Balance_Sheet[],MATCH(_xlfn.NUMBERVALUE(D$24),Balance_Sheet[Year],0),MATCH($C77,Balance_Sheet[#Headers],0)),_xlfn.IFNA(INDEX(IncomeStatement[],MATCH(_xlfn.NUMBERVALUE(D$24),IncomeStatement[Year],0),MATCH($C77,IncomeStatement[#Headers],0)),0))</f>
        <v>0</v>
      </c>
      <c r="E77" s="16">
        <f>+_xlfn.IFNA(INDEX(Balance_Sheet[],MATCH(_xlfn.NUMBERVALUE(E$24),Balance_Sheet[Year],0),MATCH($C77,Balance_Sheet[#Headers],0)),_xlfn.IFNA(INDEX(IncomeStatement[],MATCH(_xlfn.NUMBERVALUE(E$24),IncomeStatement[Year],0),MATCH($C77,IncomeStatement[#Headers],0)),0))</f>
        <v>0</v>
      </c>
      <c r="F77" s="16">
        <f>+_xlfn.IFNA(INDEX(Balance_Sheet[],MATCH(_xlfn.NUMBERVALUE(F$24),Balance_Sheet[Year],0),MATCH($C77,Balance_Sheet[#Headers],0)),_xlfn.IFNA(INDEX(IncomeStatement[],MATCH(_xlfn.NUMBERVALUE(F$24),IncomeStatement[Year],0),MATCH($C77,IncomeStatement[#Headers],0)),0))</f>
        <v>0</v>
      </c>
      <c r="G77" s="16">
        <f>+_xlfn.IFNA(INDEX(Balance_Sheet[],MATCH(_xlfn.NUMBERVALUE(G$24),Balance_Sheet[Year],0),MATCH($C77,Balance_Sheet[#Headers],0)),_xlfn.IFNA(INDEX(IncomeStatement[],MATCH(_xlfn.NUMBERVALUE(G$24),IncomeStatement[Year],0),MATCH($C77,IncomeStatement[#Headers],0)),0))</f>
        <v>0</v>
      </c>
      <c r="H77" s="16">
        <f>+_xlfn.IFNA(INDEX(Balance_Sheet[],MATCH(_xlfn.NUMBERVALUE(H$24),Balance_Sheet[Year],0),MATCH($C77,Balance_Sheet[#Headers],0)),_xlfn.IFNA(INDEX(IncomeStatement[],MATCH(_xlfn.NUMBERVALUE(H$24),IncomeStatement[Year],0),MATCH($C77,IncomeStatement[#Headers],0)),0))</f>
        <v>130900000</v>
      </c>
      <c r="I77" s="16">
        <f>+_xlfn.IFNA(INDEX(Balance_Sheet[],MATCH(_xlfn.NUMBERVALUE(I$24),Balance_Sheet[Year],0),MATCH($C77,Balance_Sheet[#Headers],0)),_xlfn.IFNA(INDEX(IncomeStatement[],MATCH(_xlfn.NUMBERVALUE(I$24),IncomeStatement[Year],0),MATCH($C77,IncomeStatement[#Headers],0)),0))</f>
        <v>148800000</v>
      </c>
      <c r="J77" s="16">
        <f>+_xlfn.IFNA(INDEX(Balance_Sheet[],MATCH(_xlfn.NUMBERVALUE(J$24),Balance_Sheet[Year],0),MATCH($C77,Balance_Sheet[#Headers],0)),_xlfn.IFNA(INDEX(IncomeStatement[],MATCH(_xlfn.NUMBERVALUE(J$24),IncomeStatement[Year],0),MATCH($C77,IncomeStatement[#Headers],0)),0))</f>
        <v>154100000</v>
      </c>
      <c r="K77" s="16">
        <f>+_xlfn.IFNA(INDEX(Balance_Sheet[],MATCH(_xlfn.NUMBERVALUE(K$24),Balance_Sheet[Year],0),MATCH($C77,Balance_Sheet[#Headers],0)),_xlfn.IFNA(INDEX(IncomeStatement[],MATCH(_xlfn.NUMBERVALUE(K$24),IncomeStatement[Year],0),MATCH($C77,IncomeStatement[#Headers],0)),0))</f>
        <v>155500000</v>
      </c>
      <c r="L77" s="16">
        <f>+_xlfn.IFNA(INDEX(Balance_Sheet[],MATCH(_xlfn.NUMBERVALUE(L$24),Balance_Sheet[Year],0),MATCH($C77,Balance_Sheet[#Headers],0)),_xlfn.IFNA(INDEX(IncomeStatement[],MATCH(_xlfn.NUMBERVALUE(L$24),IncomeStatement[Year],0),MATCH($C77,IncomeStatement[#Headers],0)),0))</f>
        <v>155200000</v>
      </c>
      <c r="M77" s="16">
        <f>+_xlfn.IFNA(INDEX(Balance_Sheet[],MATCH(_xlfn.NUMBERVALUE(M$24),Balance_Sheet[Year],0),MATCH($C77,Balance_Sheet[#Headers],0)),_xlfn.IFNA(INDEX(IncomeStatement[],MATCH(_xlfn.NUMBERVALUE(M$24),IncomeStatement[Year],0),MATCH($C77,IncomeStatement[#Headers],0)),0))</f>
        <v>157400000</v>
      </c>
      <c r="N77" s="16">
        <f>+_xlfn.IFNA(INDEX(Balance_Sheet[],MATCH(_xlfn.NUMBERVALUE(N$24),Balance_Sheet[Year],0),MATCH($C77,Balance_Sheet[#Headers],0)),_xlfn.IFNA(INDEX(IncomeStatement[],MATCH(_xlfn.NUMBERVALUE(N$24),IncomeStatement[Year],0),MATCH($C77,IncomeStatement[#Headers],0)),0))</f>
        <v>0</v>
      </c>
    </row>
    <row r="78" spans="3:14" x14ac:dyDescent="0.25">
      <c r="C78" t="s">
        <v>2068</v>
      </c>
      <c r="D78" s="16">
        <f>+_xlfn.IFNA(INDEX(Balance_Sheet[],MATCH(_xlfn.NUMBERVALUE(D$24),Balance_Sheet[Year],0),MATCH($C78,Balance_Sheet[#Headers],0)),_xlfn.IFNA(INDEX(IncomeStatement[],MATCH(_xlfn.NUMBERVALUE(D$24),IncomeStatement[Year],0),MATCH($C78,IncomeStatement[#Headers],0)),0))</f>
        <v>0</v>
      </c>
      <c r="E78" s="16">
        <f>+_xlfn.IFNA(INDEX(Balance_Sheet[],MATCH(_xlfn.NUMBERVALUE(E$24),Balance_Sheet[Year],0),MATCH($C78,Balance_Sheet[#Headers],0)),_xlfn.IFNA(INDEX(IncomeStatement[],MATCH(_xlfn.NUMBERVALUE(E$24),IncomeStatement[Year],0),MATCH($C78,IncomeStatement[#Headers],0)),0))</f>
        <v>0</v>
      </c>
      <c r="F78" s="16">
        <f>+_xlfn.IFNA(INDEX(Balance_Sheet[],MATCH(_xlfn.NUMBERVALUE(F$24),Balance_Sheet[Year],0),MATCH($C78,Balance_Sheet[#Headers],0)),_xlfn.IFNA(INDEX(IncomeStatement[],MATCH(_xlfn.NUMBERVALUE(F$24),IncomeStatement[Year],0),MATCH($C78,IncomeStatement[#Headers],0)),0))</f>
        <v>0</v>
      </c>
      <c r="G78" s="16">
        <f>+_xlfn.IFNA(INDEX(Balance_Sheet[],MATCH(_xlfn.NUMBERVALUE(G$24),Balance_Sheet[Year],0),MATCH($C78,Balance_Sheet[#Headers],0)),_xlfn.IFNA(INDEX(IncomeStatement[],MATCH(_xlfn.NUMBERVALUE(G$24),IncomeStatement[Year],0),MATCH($C78,IncomeStatement[#Headers],0)),0))</f>
        <v>0</v>
      </c>
      <c r="H78" s="16">
        <f>+_xlfn.IFNA(INDEX(Balance_Sheet[],MATCH(_xlfn.NUMBERVALUE(H$24),Balance_Sheet[Year],0),MATCH($C78,Balance_Sheet[#Headers],0)),_xlfn.IFNA(INDEX(IncomeStatement[],MATCH(_xlfn.NUMBERVALUE(H$24),IncomeStatement[Year],0),MATCH($C78,IncomeStatement[#Headers],0)),0))</f>
        <v>0</v>
      </c>
      <c r="I78" s="16">
        <f>+_xlfn.IFNA(INDEX(Balance_Sheet[],MATCH(_xlfn.NUMBERVALUE(I$24),Balance_Sheet[Year],0),MATCH($C78,Balance_Sheet[#Headers],0)),_xlfn.IFNA(INDEX(IncomeStatement[],MATCH(_xlfn.NUMBERVALUE(I$24),IncomeStatement[Year],0),MATCH($C78,IncomeStatement[#Headers],0)),0))</f>
        <v>7700000</v>
      </c>
      <c r="J78" s="16">
        <f>+_xlfn.IFNA(INDEX(Balance_Sheet[],MATCH(_xlfn.NUMBERVALUE(J$24),Balance_Sheet[Year],0),MATCH($C78,Balance_Sheet[#Headers],0)),_xlfn.IFNA(INDEX(IncomeStatement[],MATCH(_xlfn.NUMBERVALUE(J$24),IncomeStatement[Year],0),MATCH($C78,IncomeStatement[#Headers],0)),0))</f>
        <v>0</v>
      </c>
      <c r="K78" s="16">
        <f>+_xlfn.IFNA(INDEX(Balance_Sheet[],MATCH(_xlfn.NUMBERVALUE(K$24),Balance_Sheet[Year],0),MATCH($C78,Balance_Sheet[#Headers],0)),_xlfn.IFNA(INDEX(IncomeStatement[],MATCH(_xlfn.NUMBERVALUE(K$24),IncomeStatement[Year],0),MATCH($C78,IncomeStatement[#Headers],0)),0))</f>
        <v>8100000</v>
      </c>
      <c r="L78" s="16">
        <f>+_xlfn.IFNA(INDEX(Balance_Sheet[],MATCH(_xlfn.NUMBERVALUE(L$24),Balance_Sheet[Year],0),MATCH($C78,Balance_Sheet[#Headers],0)),_xlfn.IFNA(INDEX(IncomeStatement[],MATCH(_xlfn.NUMBERVALUE(L$24),IncomeStatement[Year],0),MATCH($C78,IncomeStatement[#Headers],0)),0))</f>
        <v>0</v>
      </c>
      <c r="M78" s="16">
        <f>+_xlfn.IFNA(INDEX(Balance_Sheet[],MATCH(_xlfn.NUMBERVALUE(M$24),Balance_Sheet[Year],0),MATCH($C78,Balance_Sheet[#Headers],0)),_xlfn.IFNA(INDEX(IncomeStatement[],MATCH(_xlfn.NUMBERVALUE(M$24),IncomeStatement[Year],0),MATCH($C78,IncomeStatement[#Headers],0)),0))</f>
        <v>0</v>
      </c>
      <c r="N78" s="16">
        <f>+_xlfn.IFNA(INDEX(Balance_Sheet[],MATCH(_xlfn.NUMBERVALUE(N$24),Balance_Sheet[Year],0),MATCH($C78,Balance_Sheet[#Headers],0)),_xlfn.IFNA(INDEX(IncomeStatement[],MATCH(_xlfn.NUMBERVALUE(N$24),IncomeStatement[Year],0),MATCH($C78,IncomeStatement[#Headers],0)),0))</f>
        <v>0</v>
      </c>
    </row>
    <row r="79" spans="3:14" x14ac:dyDescent="0.25">
      <c r="C79" t="s">
        <v>2070</v>
      </c>
      <c r="D79" s="16">
        <f>+_xlfn.IFNA(INDEX(Balance_Sheet[],MATCH(_xlfn.NUMBERVALUE(D$24),Balance_Sheet[Year],0),MATCH($C79,Balance_Sheet[#Headers],0)),_xlfn.IFNA(INDEX(IncomeStatement[],MATCH(_xlfn.NUMBERVALUE(D$24),IncomeStatement[Year],0),MATCH($C79,IncomeStatement[#Headers],0)),0))</f>
        <v>0</v>
      </c>
      <c r="E79" s="16">
        <f>+_xlfn.IFNA(INDEX(Balance_Sheet[],MATCH(_xlfn.NUMBERVALUE(E$24),Balance_Sheet[Year],0),MATCH($C79,Balance_Sheet[#Headers],0)),_xlfn.IFNA(INDEX(IncomeStatement[],MATCH(_xlfn.NUMBERVALUE(E$24),IncomeStatement[Year],0),MATCH($C79,IncomeStatement[#Headers],0)),0))</f>
        <v>0</v>
      </c>
      <c r="F79" s="16">
        <f>+_xlfn.IFNA(INDEX(Balance_Sheet[],MATCH(_xlfn.NUMBERVALUE(F$24),Balance_Sheet[Year],0),MATCH($C79,Balance_Sheet[#Headers],0)),_xlfn.IFNA(INDEX(IncomeStatement[],MATCH(_xlfn.NUMBERVALUE(F$24),IncomeStatement[Year],0),MATCH($C79,IncomeStatement[#Headers],0)),0))</f>
        <v>0</v>
      </c>
      <c r="G79" s="16">
        <f>+_xlfn.IFNA(INDEX(Balance_Sheet[],MATCH(_xlfn.NUMBERVALUE(G$24),Balance_Sheet[Year],0),MATCH($C79,Balance_Sheet[#Headers],0)),_xlfn.IFNA(INDEX(IncomeStatement[],MATCH(_xlfn.NUMBERVALUE(G$24),IncomeStatement[Year],0),MATCH($C79,IncomeStatement[#Headers],0)),0))</f>
        <v>0</v>
      </c>
      <c r="H79" s="16">
        <f>+_xlfn.IFNA(INDEX(Balance_Sheet[],MATCH(_xlfn.NUMBERVALUE(H$24),Balance_Sheet[Year],0),MATCH($C79,Balance_Sheet[#Headers],0)),_xlfn.IFNA(INDEX(IncomeStatement[],MATCH(_xlfn.NUMBERVALUE(H$24),IncomeStatement[Year],0),MATCH($C79,IncomeStatement[#Headers],0)),0))</f>
        <v>77400000</v>
      </c>
      <c r="I79" s="16">
        <f>+_xlfn.IFNA(INDEX(Balance_Sheet[],MATCH(_xlfn.NUMBERVALUE(I$24),Balance_Sheet[Year],0),MATCH($C79,Balance_Sheet[#Headers],0)),_xlfn.IFNA(INDEX(IncomeStatement[],MATCH(_xlfn.NUMBERVALUE(I$24),IncomeStatement[Year],0),MATCH($C79,IncomeStatement[#Headers],0)),0))</f>
        <v>89700000</v>
      </c>
      <c r="J79" s="16">
        <f>+_xlfn.IFNA(INDEX(Balance_Sheet[],MATCH(_xlfn.NUMBERVALUE(J$24),Balance_Sheet[Year],0),MATCH($C79,Balance_Sheet[#Headers],0)),_xlfn.IFNA(INDEX(IncomeStatement[],MATCH(_xlfn.NUMBERVALUE(J$24),IncomeStatement[Year],0),MATCH($C79,IncomeStatement[#Headers],0)),0))</f>
        <v>267500000</v>
      </c>
      <c r="K79" s="16">
        <f>+_xlfn.IFNA(INDEX(Balance_Sheet[],MATCH(_xlfn.NUMBERVALUE(K$24),Balance_Sheet[Year],0),MATCH($C79,Balance_Sheet[#Headers],0)),_xlfn.IFNA(INDEX(IncomeStatement[],MATCH(_xlfn.NUMBERVALUE(K$24),IncomeStatement[Year],0),MATCH($C79,IncomeStatement[#Headers],0)),0))</f>
        <v>441200000</v>
      </c>
      <c r="L79" s="16">
        <f>+_xlfn.IFNA(INDEX(Balance_Sheet[],MATCH(_xlfn.NUMBERVALUE(L$24),Balance_Sheet[Year],0),MATCH($C79,Balance_Sheet[#Headers],0)),_xlfn.IFNA(INDEX(IncomeStatement[],MATCH(_xlfn.NUMBERVALUE(L$24),IncomeStatement[Year],0),MATCH($C79,IncomeStatement[#Headers],0)),0))</f>
        <v>8500000</v>
      </c>
      <c r="M79" s="16">
        <f>+_xlfn.IFNA(INDEX(Balance_Sheet[],MATCH(_xlfn.NUMBERVALUE(M$24),Balance_Sheet[Year],0),MATCH($C79,Balance_Sheet[#Headers],0)),_xlfn.IFNA(INDEX(IncomeStatement[],MATCH(_xlfn.NUMBERVALUE(M$24),IncomeStatement[Year],0),MATCH($C79,IncomeStatement[#Headers],0)),0))</f>
        <v>0</v>
      </c>
      <c r="N79" s="16">
        <f>+_xlfn.IFNA(INDEX(Balance_Sheet[],MATCH(_xlfn.NUMBERVALUE(N$24),Balance_Sheet[Year],0),MATCH($C79,Balance_Sheet[#Headers],0)),_xlfn.IFNA(INDEX(IncomeStatement[],MATCH(_xlfn.NUMBERVALUE(N$24),IncomeStatement[Year],0),MATCH($C79,IncomeStatement[#Headers],0)),0))</f>
        <v>0</v>
      </c>
    </row>
    <row r="80" spans="3:14" x14ac:dyDescent="0.25">
      <c r="C80" t="s">
        <v>2071</v>
      </c>
      <c r="D80" s="16">
        <f>+_xlfn.IFNA(INDEX(Balance_Sheet[],MATCH(_xlfn.NUMBERVALUE(D$24),Balance_Sheet[Year],0),MATCH($C80,Balance_Sheet[#Headers],0)),_xlfn.IFNA(INDEX(IncomeStatement[],MATCH(_xlfn.NUMBERVALUE(D$24),IncomeStatement[Year],0),MATCH($C80,IncomeStatement[#Headers],0)),0))</f>
        <v>0</v>
      </c>
      <c r="E80" s="16">
        <f>+_xlfn.IFNA(INDEX(Balance_Sheet[],MATCH(_xlfn.NUMBERVALUE(E$24),Balance_Sheet[Year],0),MATCH($C80,Balance_Sheet[#Headers],0)),_xlfn.IFNA(INDEX(IncomeStatement[],MATCH(_xlfn.NUMBERVALUE(E$24),IncomeStatement[Year],0),MATCH($C80,IncomeStatement[#Headers],0)),0))</f>
        <v>0</v>
      </c>
      <c r="F80" s="16">
        <f>+_xlfn.IFNA(INDEX(Balance_Sheet[],MATCH(_xlfn.NUMBERVALUE(F$24),Balance_Sheet[Year],0),MATCH($C80,Balance_Sheet[#Headers],0)),_xlfn.IFNA(INDEX(IncomeStatement[],MATCH(_xlfn.NUMBERVALUE(F$24),IncomeStatement[Year],0),MATCH($C80,IncomeStatement[#Headers],0)),0))</f>
        <v>0</v>
      </c>
      <c r="G80" s="16">
        <f>+_xlfn.IFNA(INDEX(Balance_Sheet[],MATCH(_xlfn.NUMBERVALUE(G$24),Balance_Sheet[Year],0),MATCH($C80,Balance_Sheet[#Headers],0)),_xlfn.IFNA(INDEX(IncomeStatement[],MATCH(_xlfn.NUMBERVALUE(G$24),IncomeStatement[Year],0),MATCH($C80,IncomeStatement[#Headers],0)),0))</f>
        <v>0</v>
      </c>
      <c r="H80" s="16">
        <f>+_xlfn.IFNA(INDEX(Balance_Sheet[],MATCH(_xlfn.NUMBERVALUE(H$24),Balance_Sheet[Year],0),MATCH($C80,Balance_Sheet[#Headers],0)),_xlfn.IFNA(INDEX(IncomeStatement[],MATCH(_xlfn.NUMBERVALUE(H$24),IncomeStatement[Year],0),MATCH($C80,IncomeStatement[#Headers],0)),0))</f>
        <v>125600000</v>
      </c>
      <c r="I80" s="16">
        <f>+_xlfn.IFNA(INDEX(Balance_Sheet[],MATCH(_xlfn.NUMBERVALUE(I$24),Balance_Sheet[Year],0),MATCH($C80,Balance_Sheet[#Headers],0)),_xlfn.IFNA(INDEX(IncomeStatement[],MATCH(_xlfn.NUMBERVALUE(I$24),IncomeStatement[Year],0),MATCH($C80,IncomeStatement[#Headers],0)),0))</f>
        <v>159600000</v>
      </c>
      <c r="J80" s="16">
        <f>+_xlfn.IFNA(INDEX(Balance_Sheet[],MATCH(_xlfn.NUMBERVALUE(J$24),Balance_Sheet[Year],0),MATCH($C80,Balance_Sheet[#Headers],0)),_xlfn.IFNA(INDEX(IncomeStatement[],MATCH(_xlfn.NUMBERVALUE(J$24),IncomeStatement[Year],0),MATCH($C80,IncomeStatement[#Headers],0)),0))</f>
        <v>173200000</v>
      </c>
      <c r="K80" s="16">
        <f>+_xlfn.IFNA(INDEX(Balance_Sheet[],MATCH(_xlfn.NUMBERVALUE(K$24),Balance_Sheet[Year],0),MATCH($C80,Balance_Sheet[#Headers],0)),_xlfn.IFNA(INDEX(IncomeStatement[],MATCH(_xlfn.NUMBERVALUE(K$24),IncomeStatement[Year],0),MATCH($C80,IncomeStatement[#Headers],0)),0))</f>
        <v>142700000</v>
      </c>
      <c r="L80" s="16">
        <f>+_xlfn.IFNA(INDEX(Balance_Sheet[],MATCH(_xlfn.NUMBERVALUE(L$24),Balance_Sheet[Year],0),MATCH($C80,Balance_Sheet[#Headers],0)),_xlfn.IFNA(INDEX(IncomeStatement[],MATCH(_xlfn.NUMBERVALUE(L$24),IncomeStatement[Year],0),MATCH($C80,IncomeStatement[#Headers],0)),0))</f>
        <v>113400000</v>
      </c>
      <c r="M80" s="16">
        <f>+_xlfn.IFNA(INDEX(Balance_Sheet[],MATCH(_xlfn.NUMBERVALUE(M$24),Balance_Sheet[Year],0),MATCH($C80,Balance_Sheet[#Headers],0)),_xlfn.IFNA(INDEX(IncomeStatement[],MATCH(_xlfn.NUMBERVALUE(M$24),IncomeStatement[Year],0),MATCH($C80,IncomeStatement[#Headers],0)),0))</f>
        <v>93700000</v>
      </c>
      <c r="N80" s="16">
        <f>+_xlfn.IFNA(INDEX(Balance_Sheet[],MATCH(_xlfn.NUMBERVALUE(N$24),Balance_Sheet[Year],0),MATCH($C80,Balance_Sheet[#Headers],0)),_xlfn.IFNA(INDEX(IncomeStatement[],MATCH(_xlfn.NUMBERVALUE(N$24),IncomeStatement[Year],0),MATCH($C80,IncomeStatement[#Headers],0)),0))</f>
        <v>0</v>
      </c>
    </row>
    <row r="81" spans="3:14" x14ac:dyDescent="0.25">
      <c r="C81" t="s">
        <v>2072</v>
      </c>
      <c r="D81" s="16">
        <f>+_xlfn.IFNA(INDEX(Balance_Sheet[],MATCH(_xlfn.NUMBERVALUE(D$24),Balance_Sheet[Year],0),MATCH($C81,Balance_Sheet[#Headers],0)),_xlfn.IFNA(INDEX(IncomeStatement[],MATCH(_xlfn.NUMBERVALUE(D$24),IncomeStatement[Year],0),MATCH($C81,IncomeStatement[#Headers],0)),0))</f>
        <v>0</v>
      </c>
      <c r="E81" s="16">
        <f>+_xlfn.IFNA(INDEX(Balance_Sheet[],MATCH(_xlfn.NUMBERVALUE(E$24),Balance_Sheet[Year],0),MATCH($C81,Balance_Sheet[#Headers],0)),_xlfn.IFNA(INDEX(IncomeStatement[],MATCH(_xlfn.NUMBERVALUE(E$24),IncomeStatement[Year],0),MATCH($C81,IncomeStatement[#Headers],0)),0))</f>
        <v>0</v>
      </c>
      <c r="F81" s="16">
        <f>+_xlfn.IFNA(INDEX(Balance_Sheet[],MATCH(_xlfn.NUMBERVALUE(F$24),Balance_Sheet[Year],0),MATCH($C81,Balance_Sheet[#Headers],0)),_xlfn.IFNA(INDEX(IncomeStatement[],MATCH(_xlfn.NUMBERVALUE(F$24),IncomeStatement[Year],0),MATCH($C81,IncomeStatement[#Headers],0)),0))</f>
        <v>0</v>
      </c>
      <c r="G81" s="16">
        <f>+_xlfn.IFNA(INDEX(Balance_Sheet[],MATCH(_xlfn.NUMBERVALUE(G$24),Balance_Sheet[Year],0),MATCH($C81,Balance_Sheet[#Headers],0)),_xlfn.IFNA(INDEX(IncomeStatement[],MATCH(_xlfn.NUMBERVALUE(G$24),IncomeStatement[Year],0),MATCH($C81,IncomeStatement[#Headers],0)),0))</f>
        <v>0</v>
      </c>
      <c r="H81" s="16">
        <f>+_xlfn.IFNA(INDEX(Balance_Sheet[],MATCH(_xlfn.NUMBERVALUE(H$24),Balance_Sheet[Year],0),MATCH($C81,Balance_Sheet[#Headers],0)),_xlfn.IFNA(INDEX(IncomeStatement[],MATCH(_xlfn.NUMBERVALUE(H$24),IncomeStatement[Year],0),MATCH($C81,IncomeStatement[#Headers],0)),0))</f>
        <v>0</v>
      </c>
      <c r="I81" s="16">
        <f>+_xlfn.IFNA(INDEX(Balance_Sheet[],MATCH(_xlfn.NUMBERVALUE(I$24),Balance_Sheet[Year],0),MATCH($C81,Balance_Sheet[#Headers],0)),_xlfn.IFNA(INDEX(IncomeStatement[],MATCH(_xlfn.NUMBERVALUE(I$24),IncomeStatement[Year],0),MATCH($C81,IncomeStatement[#Headers],0)),0))</f>
        <v>12400000</v>
      </c>
      <c r="J81" s="16">
        <f>+_xlfn.IFNA(INDEX(Balance_Sheet[],MATCH(_xlfn.NUMBERVALUE(J$24),Balance_Sheet[Year],0),MATCH($C81,Balance_Sheet[#Headers],0)),_xlfn.IFNA(INDEX(IncomeStatement[],MATCH(_xlfn.NUMBERVALUE(J$24),IncomeStatement[Year],0),MATCH($C81,IncomeStatement[#Headers],0)),0))</f>
        <v>0</v>
      </c>
      <c r="K81" s="16">
        <f>+_xlfn.IFNA(INDEX(Balance_Sheet[],MATCH(_xlfn.NUMBERVALUE(K$24),Balance_Sheet[Year],0),MATCH($C81,Balance_Sheet[#Headers],0)),_xlfn.IFNA(INDEX(IncomeStatement[],MATCH(_xlfn.NUMBERVALUE(K$24),IncomeStatement[Year],0),MATCH($C81,IncomeStatement[#Headers],0)),0))</f>
        <v>0</v>
      </c>
      <c r="L81" s="16">
        <f>+_xlfn.IFNA(INDEX(Balance_Sheet[],MATCH(_xlfn.NUMBERVALUE(L$24),Balance_Sheet[Year],0),MATCH($C81,Balance_Sheet[#Headers],0)),_xlfn.IFNA(INDEX(IncomeStatement[],MATCH(_xlfn.NUMBERVALUE(L$24),IncomeStatement[Year],0),MATCH($C81,IncomeStatement[#Headers],0)),0))</f>
        <v>58500000</v>
      </c>
      <c r="M81" s="16">
        <f>+_xlfn.IFNA(INDEX(Balance_Sheet[],MATCH(_xlfn.NUMBERVALUE(M$24),Balance_Sheet[Year],0),MATCH($C81,Balance_Sheet[#Headers],0)),_xlfn.IFNA(INDEX(IncomeStatement[],MATCH(_xlfn.NUMBERVALUE(M$24),IncomeStatement[Year],0),MATCH($C81,IncomeStatement[#Headers],0)),0))</f>
        <v>727900000</v>
      </c>
      <c r="N81" s="16">
        <f>+_xlfn.IFNA(INDEX(Balance_Sheet[],MATCH(_xlfn.NUMBERVALUE(N$24),Balance_Sheet[Year],0),MATCH($C81,Balance_Sheet[#Headers],0)),_xlfn.IFNA(INDEX(IncomeStatement[],MATCH(_xlfn.NUMBERVALUE(N$24),IncomeStatement[Year],0),MATCH($C81,IncomeStatement[#Headers],0)),0))</f>
        <v>0</v>
      </c>
    </row>
    <row r="82" spans="3:14" x14ac:dyDescent="0.25">
      <c r="C82" t="s">
        <v>2073</v>
      </c>
      <c r="D82" s="16">
        <f>+_xlfn.IFNA(INDEX(Balance_Sheet[],MATCH(_xlfn.NUMBERVALUE(D$24),Balance_Sheet[Year],0),MATCH($C82,Balance_Sheet[#Headers],0)),_xlfn.IFNA(INDEX(IncomeStatement[],MATCH(_xlfn.NUMBERVALUE(D$24),IncomeStatement[Year],0),MATCH($C82,IncomeStatement[#Headers],0)),0))</f>
        <v>0</v>
      </c>
      <c r="E82" s="16">
        <f>+_xlfn.IFNA(INDEX(Balance_Sheet[],MATCH(_xlfn.NUMBERVALUE(E$24),Balance_Sheet[Year],0),MATCH($C82,Balance_Sheet[#Headers],0)),_xlfn.IFNA(INDEX(IncomeStatement[],MATCH(_xlfn.NUMBERVALUE(E$24),IncomeStatement[Year],0),MATCH($C82,IncomeStatement[#Headers],0)),0))</f>
        <v>0</v>
      </c>
      <c r="F82" s="16">
        <f>+_xlfn.IFNA(INDEX(Balance_Sheet[],MATCH(_xlfn.NUMBERVALUE(F$24),Balance_Sheet[Year],0),MATCH($C82,Balance_Sheet[#Headers],0)),_xlfn.IFNA(INDEX(IncomeStatement[],MATCH(_xlfn.NUMBERVALUE(F$24),IncomeStatement[Year],0),MATCH($C82,IncomeStatement[#Headers],0)),0))</f>
        <v>0</v>
      </c>
      <c r="G82" s="16">
        <f>+_xlfn.IFNA(INDEX(Balance_Sheet[],MATCH(_xlfn.NUMBERVALUE(G$24),Balance_Sheet[Year],0),MATCH($C82,Balance_Sheet[#Headers],0)),_xlfn.IFNA(INDEX(IncomeStatement[],MATCH(_xlfn.NUMBERVALUE(G$24),IncomeStatement[Year],0),MATCH($C82,IncomeStatement[#Headers],0)),0))</f>
        <v>0</v>
      </c>
      <c r="H82" s="16">
        <f>+_xlfn.IFNA(INDEX(Balance_Sheet[],MATCH(_xlfn.NUMBERVALUE(H$24),Balance_Sheet[Year],0),MATCH($C82,Balance_Sheet[#Headers],0)),_xlfn.IFNA(INDEX(IncomeStatement[],MATCH(_xlfn.NUMBERVALUE(H$24),IncomeStatement[Year],0),MATCH($C82,IncomeStatement[#Headers],0)),0))</f>
        <v>0</v>
      </c>
      <c r="I82" s="16">
        <f>+_xlfn.IFNA(INDEX(Balance_Sheet[],MATCH(_xlfn.NUMBERVALUE(I$24),Balance_Sheet[Year],0),MATCH($C82,Balance_Sheet[#Headers],0)),_xlfn.IFNA(INDEX(IncomeStatement[],MATCH(_xlfn.NUMBERVALUE(I$24),IncomeStatement[Year],0),MATCH($C82,IncomeStatement[#Headers],0)),0))</f>
        <v>350000000</v>
      </c>
      <c r="J82" s="16">
        <f>+_xlfn.IFNA(INDEX(Balance_Sheet[],MATCH(_xlfn.NUMBERVALUE(J$24),Balance_Sheet[Year],0),MATCH($C82,Balance_Sheet[#Headers],0)),_xlfn.IFNA(INDEX(IncomeStatement[],MATCH(_xlfn.NUMBERVALUE(J$24),IncomeStatement[Year],0),MATCH($C82,IncomeStatement[#Headers],0)),0))</f>
        <v>0</v>
      </c>
      <c r="K82" s="16">
        <f>+_xlfn.IFNA(INDEX(Balance_Sheet[],MATCH(_xlfn.NUMBERVALUE(K$24),Balance_Sheet[Year],0),MATCH($C82,Balance_Sheet[#Headers],0)),_xlfn.IFNA(INDEX(IncomeStatement[],MATCH(_xlfn.NUMBERVALUE(K$24),IncomeStatement[Year],0),MATCH($C82,IncomeStatement[#Headers],0)),0))</f>
        <v>475000000</v>
      </c>
      <c r="L82" s="16">
        <f>+_xlfn.IFNA(INDEX(Balance_Sheet[],MATCH(_xlfn.NUMBERVALUE(L$24),Balance_Sheet[Year],0),MATCH($C82,Balance_Sheet[#Headers],0)),_xlfn.IFNA(INDEX(IncomeStatement[],MATCH(_xlfn.NUMBERVALUE(L$24),IncomeStatement[Year],0),MATCH($C82,IncomeStatement[#Headers],0)),0))</f>
        <v>0</v>
      </c>
      <c r="M82" s="16">
        <f>+_xlfn.IFNA(INDEX(Balance_Sheet[],MATCH(_xlfn.NUMBERVALUE(M$24),Balance_Sheet[Year],0),MATCH($C82,Balance_Sheet[#Headers],0)),_xlfn.IFNA(INDEX(IncomeStatement[],MATCH(_xlfn.NUMBERVALUE(M$24),IncomeStatement[Year],0),MATCH($C82,IncomeStatement[#Headers],0)),0))</f>
        <v>0</v>
      </c>
      <c r="N82" s="16">
        <f>+_xlfn.IFNA(INDEX(Balance_Sheet[],MATCH(_xlfn.NUMBERVALUE(N$24),Balance_Sheet[Year],0),MATCH($C82,Balance_Sheet[#Headers],0)),_xlfn.IFNA(INDEX(IncomeStatement[],MATCH(_xlfn.NUMBERVALUE(N$24),IncomeStatement[Year],0),MATCH($C82,IncomeStatement[#Headers],0)),0))</f>
        <v>0</v>
      </c>
    </row>
    <row r="83" spans="3:14" x14ac:dyDescent="0.25">
      <c r="C83" t="s">
        <v>2074</v>
      </c>
      <c r="D83" s="16">
        <f>+_xlfn.IFNA(INDEX(Balance_Sheet[],MATCH(_xlfn.NUMBERVALUE(D$24),Balance_Sheet[Year],0),MATCH($C83,Balance_Sheet[#Headers],0)),_xlfn.IFNA(INDEX(IncomeStatement[],MATCH(_xlfn.NUMBERVALUE(D$24),IncomeStatement[Year],0),MATCH($C83,IncomeStatement[#Headers],0)),0))</f>
        <v>0</v>
      </c>
      <c r="E83" s="16">
        <f>+_xlfn.IFNA(INDEX(Balance_Sheet[],MATCH(_xlfn.NUMBERVALUE(E$24),Balance_Sheet[Year],0),MATCH($C83,Balance_Sheet[#Headers],0)),_xlfn.IFNA(INDEX(IncomeStatement[],MATCH(_xlfn.NUMBERVALUE(E$24),IncomeStatement[Year],0),MATCH($C83,IncomeStatement[#Headers],0)),0))</f>
        <v>0</v>
      </c>
      <c r="F83" s="16">
        <f>+_xlfn.IFNA(INDEX(Balance_Sheet[],MATCH(_xlfn.NUMBERVALUE(F$24),Balance_Sheet[Year],0),MATCH($C83,Balance_Sheet[#Headers],0)),_xlfn.IFNA(INDEX(IncomeStatement[],MATCH(_xlfn.NUMBERVALUE(F$24),IncomeStatement[Year],0),MATCH($C83,IncomeStatement[#Headers],0)),0))</f>
        <v>0</v>
      </c>
      <c r="G83" s="16">
        <f>+_xlfn.IFNA(INDEX(Balance_Sheet[],MATCH(_xlfn.NUMBERVALUE(G$24),Balance_Sheet[Year],0),MATCH($C83,Balance_Sheet[#Headers],0)),_xlfn.IFNA(INDEX(IncomeStatement[],MATCH(_xlfn.NUMBERVALUE(G$24),IncomeStatement[Year],0),MATCH($C83,IncomeStatement[#Headers],0)),0))</f>
        <v>0</v>
      </c>
      <c r="H83" s="16">
        <f>+_xlfn.IFNA(INDEX(Balance_Sheet[],MATCH(_xlfn.NUMBERVALUE(H$24),Balance_Sheet[Year],0),MATCH($C83,Balance_Sheet[#Headers],0)),_xlfn.IFNA(INDEX(IncomeStatement[],MATCH(_xlfn.NUMBERVALUE(H$24),IncomeStatement[Year],0),MATCH($C83,IncomeStatement[#Headers],0)),0))</f>
        <v>130000000</v>
      </c>
      <c r="I83" s="16">
        <f>+_xlfn.IFNA(INDEX(Balance_Sheet[],MATCH(_xlfn.NUMBERVALUE(I$24),Balance_Sheet[Year],0),MATCH($C83,Balance_Sheet[#Headers],0)),_xlfn.IFNA(INDEX(IncomeStatement[],MATCH(_xlfn.NUMBERVALUE(I$24),IncomeStatement[Year],0),MATCH($C83,IncomeStatement[#Headers],0)),0))</f>
        <v>626000000</v>
      </c>
      <c r="J83" s="16">
        <f>+_xlfn.IFNA(INDEX(Balance_Sheet[],MATCH(_xlfn.NUMBERVALUE(J$24),Balance_Sheet[Year],0),MATCH($C83,Balance_Sheet[#Headers],0)),_xlfn.IFNA(INDEX(IncomeStatement[],MATCH(_xlfn.NUMBERVALUE(J$24),IncomeStatement[Year],0),MATCH($C83,IncomeStatement[#Headers],0)),0))</f>
        <v>463000000</v>
      </c>
      <c r="K83" s="16">
        <f>+_xlfn.IFNA(INDEX(Balance_Sheet[],MATCH(_xlfn.NUMBERVALUE(K$24),Balance_Sheet[Year],0),MATCH($C83,Balance_Sheet[#Headers],0)),_xlfn.IFNA(INDEX(IncomeStatement[],MATCH(_xlfn.NUMBERVALUE(K$24),IncomeStatement[Year],0),MATCH($C83,IncomeStatement[#Headers],0)),0))</f>
        <v>545000000</v>
      </c>
      <c r="L83" s="16">
        <f>+_xlfn.IFNA(INDEX(Balance_Sheet[],MATCH(_xlfn.NUMBERVALUE(L$24),Balance_Sheet[Year],0),MATCH($C83,Balance_Sheet[#Headers],0)),_xlfn.IFNA(INDEX(IncomeStatement[],MATCH(_xlfn.NUMBERVALUE(L$24),IncomeStatement[Year],0),MATCH($C83,IncomeStatement[#Headers],0)),0))</f>
        <v>373000000</v>
      </c>
      <c r="M83" s="16">
        <f>+_xlfn.IFNA(INDEX(Balance_Sheet[],MATCH(_xlfn.NUMBERVALUE(M$24),Balance_Sheet[Year],0),MATCH($C83,Balance_Sheet[#Headers],0)),_xlfn.IFNA(INDEX(IncomeStatement[],MATCH(_xlfn.NUMBERVALUE(M$24),IncomeStatement[Year],0),MATCH($C83,IncomeStatement[#Headers],0)),0))</f>
        <v>154000000</v>
      </c>
      <c r="N83" s="16">
        <f>+_xlfn.IFNA(INDEX(Balance_Sheet[],MATCH(_xlfn.NUMBERVALUE(N$24),Balance_Sheet[Year],0),MATCH($C83,Balance_Sheet[#Headers],0)),_xlfn.IFNA(INDEX(IncomeStatement[],MATCH(_xlfn.NUMBERVALUE(N$24),IncomeStatement[Year],0),MATCH($C83,IncomeStatement[#Headers],0)),0))</f>
        <v>0</v>
      </c>
    </row>
    <row r="84" spans="3:14" x14ac:dyDescent="0.25">
      <c r="C84" t="s">
        <v>2075</v>
      </c>
      <c r="D84" s="16">
        <f>+_xlfn.IFNA(INDEX(Balance_Sheet[],MATCH(_xlfn.NUMBERVALUE(D$24),Balance_Sheet[Year],0),MATCH($C84,Balance_Sheet[#Headers],0)),_xlfn.IFNA(INDEX(IncomeStatement[],MATCH(_xlfn.NUMBERVALUE(D$24),IncomeStatement[Year],0),MATCH($C84,IncomeStatement[#Headers],0)),0))</f>
        <v>0</v>
      </c>
      <c r="E84" s="16">
        <f>+_xlfn.IFNA(INDEX(Balance_Sheet[],MATCH(_xlfn.NUMBERVALUE(E$24),Balance_Sheet[Year],0),MATCH($C84,Balance_Sheet[#Headers],0)),_xlfn.IFNA(INDEX(IncomeStatement[],MATCH(_xlfn.NUMBERVALUE(E$24),IncomeStatement[Year],0),MATCH($C84,IncomeStatement[#Headers],0)),0))</f>
        <v>0</v>
      </c>
      <c r="F84" s="16">
        <f>+_xlfn.IFNA(INDEX(Balance_Sheet[],MATCH(_xlfn.NUMBERVALUE(F$24),Balance_Sheet[Year],0),MATCH($C84,Balance_Sheet[#Headers],0)),_xlfn.IFNA(INDEX(IncomeStatement[],MATCH(_xlfn.NUMBERVALUE(F$24),IncomeStatement[Year],0),MATCH($C84,IncomeStatement[#Headers],0)),0))</f>
        <v>0</v>
      </c>
      <c r="G84" s="16">
        <f>+_xlfn.IFNA(INDEX(Balance_Sheet[],MATCH(_xlfn.NUMBERVALUE(G$24),Balance_Sheet[Year],0),MATCH($C84,Balance_Sheet[#Headers],0)),_xlfn.IFNA(INDEX(IncomeStatement[],MATCH(_xlfn.NUMBERVALUE(G$24),IncomeStatement[Year],0),MATCH($C84,IncomeStatement[#Headers],0)),0))</f>
        <v>0</v>
      </c>
      <c r="H84" s="16">
        <f>+_xlfn.IFNA(INDEX(Balance_Sheet[],MATCH(_xlfn.NUMBERVALUE(H$24),Balance_Sheet[Year],0),MATCH($C84,Balance_Sheet[#Headers],0)),_xlfn.IFNA(INDEX(IncomeStatement[],MATCH(_xlfn.NUMBERVALUE(H$24),IncomeStatement[Year],0),MATCH($C84,IncomeStatement[#Headers],0)),0))</f>
        <v>354200000</v>
      </c>
      <c r="I84" s="16">
        <f>+_xlfn.IFNA(INDEX(Balance_Sheet[],MATCH(_xlfn.NUMBERVALUE(I$24),Balance_Sheet[Year],0),MATCH($C84,Balance_Sheet[#Headers],0)),_xlfn.IFNA(INDEX(IncomeStatement[],MATCH(_xlfn.NUMBERVALUE(I$24),IncomeStatement[Year],0),MATCH($C84,IncomeStatement[#Headers],0)),0))</f>
        <v>393100000</v>
      </c>
      <c r="J84" s="16">
        <f>+_xlfn.IFNA(INDEX(Balance_Sheet[],MATCH(_xlfn.NUMBERVALUE(J$24),Balance_Sheet[Year],0),MATCH($C84,Balance_Sheet[#Headers],0)),_xlfn.IFNA(INDEX(IncomeStatement[],MATCH(_xlfn.NUMBERVALUE(J$24),IncomeStatement[Year],0),MATCH($C84,IncomeStatement[#Headers],0)),0))</f>
        <v>402800000</v>
      </c>
      <c r="K84" s="16">
        <f>+_xlfn.IFNA(INDEX(Balance_Sheet[],MATCH(_xlfn.NUMBERVALUE(K$24),Balance_Sheet[Year],0),MATCH($C84,Balance_Sheet[#Headers],0)),_xlfn.IFNA(INDEX(IncomeStatement[],MATCH(_xlfn.NUMBERVALUE(K$24),IncomeStatement[Year],0),MATCH($C84,IncomeStatement[#Headers],0)),0))</f>
        <v>353200000</v>
      </c>
      <c r="L84" s="16">
        <f>+_xlfn.IFNA(INDEX(Balance_Sheet[],MATCH(_xlfn.NUMBERVALUE(L$24),Balance_Sheet[Year],0),MATCH($C84,Balance_Sheet[#Headers],0)),_xlfn.IFNA(INDEX(IncomeStatement[],MATCH(_xlfn.NUMBERVALUE(L$24),IncomeStatement[Year],0),MATCH($C84,IncomeStatement[#Headers],0)),0))</f>
        <v>34700000</v>
      </c>
      <c r="M84" s="16">
        <f>+_xlfn.IFNA(INDEX(Balance_Sheet[],MATCH(_xlfn.NUMBERVALUE(M$24),Balance_Sheet[Year],0),MATCH($C84,Balance_Sheet[#Headers],0)),_xlfn.IFNA(INDEX(IncomeStatement[],MATCH(_xlfn.NUMBERVALUE(M$24),IncomeStatement[Year],0),MATCH($C84,IncomeStatement[#Headers],0)),0))</f>
        <v>-673000000</v>
      </c>
      <c r="N84" s="16">
        <f>+_xlfn.IFNA(INDEX(Balance_Sheet[],MATCH(_xlfn.NUMBERVALUE(N$24),Balance_Sheet[Year],0),MATCH($C84,Balance_Sheet[#Headers],0)),_xlfn.IFNA(INDEX(IncomeStatement[],MATCH(_xlfn.NUMBERVALUE(N$24),IncomeStatement[Year],0),MATCH($C84,IncomeStatement[#Headers],0)),0))</f>
        <v>0</v>
      </c>
    </row>
    <row r="85" spans="3:14" x14ac:dyDescent="0.25">
      <c r="C85" t="s">
        <v>2078</v>
      </c>
      <c r="D85" s="16">
        <f>+_xlfn.IFNA(INDEX(Balance_Sheet[],MATCH(_xlfn.NUMBERVALUE(D$24),Balance_Sheet[Year],0),MATCH($C85,Balance_Sheet[#Headers],0)),_xlfn.IFNA(INDEX(IncomeStatement[],MATCH(_xlfn.NUMBERVALUE(D$24),IncomeStatement[Year],0),MATCH($C85,IncomeStatement[#Headers],0)),0))</f>
        <v>0</v>
      </c>
      <c r="E85" s="16">
        <f>+_xlfn.IFNA(INDEX(Balance_Sheet[],MATCH(_xlfn.NUMBERVALUE(E$24),Balance_Sheet[Year],0),MATCH($C85,Balance_Sheet[#Headers],0)),_xlfn.IFNA(INDEX(IncomeStatement[],MATCH(_xlfn.NUMBERVALUE(E$24),IncomeStatement[Year],0),MATCH($C85,IncomeStatement[#Headers],0)),0))</f>
        <v>0</v>
      </c>
      <c r="F85" s="16">
        <f>+_xlfn.IFNA(INDEX(Balance_Sheet[],MATCH(_xlfn.NUMBERVALUE(F$24),Balance_Sheet[Year],0),MATCH($C85,Balance_Sheet[#Headers],0)),_xlfn.IFNA(INDEX(IncomeStatement[],MATCH(_xlfn.NUMBERVALUE(F$24),IncomeStatement[Year],0),MATCH($C85,IncomeStatement[#Headers],0)),0))</f>
        <v>0</v>
      </c>
      <c r="G85" s="16">
        <f>+_xlfn.IFNA(INDEX(Balance_Sheet[],MATCH(_xlfn.NUMBERVALUE(G$24),Balance_Sheet[Year],0),MATCH($C85,Balance_Sheet[#Headers],0)),_xlfn.IFNA(INDEX(IncomeStatement[],MATCH(_xlfn.NUMBERVALUE(G$24),IncomeStatement[Year],0),MATCH($C85,IncomeStatement[#Headers],0)),0))</f>
        <v>0</v>
      </c>
      <c r="H85" s="16">
        <f>+_xlfn.IFNA(INDEX(Balance_Sheet[],MATCH(_xlfn.NUMBERVALUE(H$24),Balance_Sheet[Year],0),MATCH($C85,Balance_Sheet[#Headers],0)),_xlfn.IFNA(INDEX(IncomeStatement[],MATCH(_xlfn.NUMBERVALUE(H$24),IncomeStatement[Year],0),MATCH($C85,IncomeStatement[#Headers],0)),0))</f>
        <v>9039500000</v>
      </c>
      <c r="I85" s="16">
        <f>+_xlfn.IFNA(INDEX(Balance_Sheet[],MATCH(_xlfn.NUMBERVALUE(I$24),Balance_Sheet[Year],0),MATCH($C85,Balance_Sheet[#Headers],0)),_xlfn.IFNA(INDEX(IncomeStatement[],MATCH(_xlfn.NUMBERVALUE(I$24),IncomeStatement[Year],0),MATCH($C85,IncomeStatement[#Headers],0)),0))</f>
        <v>9296000000</v>
      </c>
      <c r="J85" s="16">
        <f>+_xlfn.IFNA(INDEX(Balance_Sheet[],MATCH(_xlfn.NUMBERVALUE(J$24),Balance_Sheet[Year],0),MATCH($C85,Balance_Sheet[#Headers],0)),_xlfn.IFNA(INDEX(IncomeStatement[],MATCH(_xlfn.NUMBERVALUE(J$24),IncomeStatement[Year],0),MATCH($C85,IncomeStatement[#Headers],0)),0))</f>
        <v>9363800000</v>
      </c>
      <c r="K85" s="16">
        <f>+_xlfn.IFNA(INDEX(Balance_Sheet[],MATCH(_xlfn.NUMBERVALUE(K$24),Balance_Sheet[Year],0),MATCH($C85,Balance_Sheet[#Headers],0)),_xlfn.IFNA(INDEX(IncomeStatement[],MATCH(_xlfn.NUMBERVALUE(K$24),IncomeStatement[Year],0),MATCH($C85,IncomeStatement[#Headers],0)),0))</f>
        <v>7965000000</v>
      </c>
      <c r="L85" s="16">
        <f>+_xlfn.IFNA(INDEX(Balance_Sheet[],MATCH(_xlfn.NUMBERVALUE(L$24),Balance_Sheet[Year],0),MATCH($C85,Balance_Sheet[#Headers],0)),_xlfn.IFNA(INDEX(IncomeStatement[],MATCH(_xlfn.NUMBERVALUE(L$24),IncomeStatement[Year],0),MATCH($C85,IncomeStatement[#Headers],0)),0))</f>
        <v>8547100000</v>
      </c>
      <c r="M85" s="16">
        <f>+_xlfn.IFNA(INDEX(Balance_Sheet[],MATCH(_xlfn.NUMBERVALUE(M$24),Balance_Sheet[Year],0),MATCH($C85,Balance_Sheet[#Headers],0)),_xlfn.IFNA(INDEX(IncomeStatement[],MATCH(_xlfn.NUMBERVALUE(M$24),IncomeStatement[Year],0),MATCH($C85,IncomeStatement[#Headers],0)),0))</f>
        <v>8285300000</v>
      </c>
      <c r="N85" s="16">
        <f>+_xlfn.IFNA(INDEX(Balance_Sheet[],MATCH(_xlfn.NUMBERVALUE(N$24),Balance_Sheet[Year],0),MATCH($C85,Balance_Sheet[#Headers],0)),_xlfn.IFNA(INDEX(IncomeStatement[],MATCH(_xlfn.NUMBERVALUE(N$24),IncomeStatement[Year],0),MATCH($C85,IncomeStatement[#Headers],0)),0))</f>
        <v>0</v>
      </c>
    </row>
    <row r="86" spans="3:14" x14ac:dyDescent="0.25">
      <c r="C86" t="s">
        <v>2079</v>
      </c>
      <c r="D86" s="16">
        <f>+_xlfn.IFNA(INDEX(Balance_Sheet[],MATCH(_xlfn.NUMBERVALUE(D$24),Balance_Sheet[Year],0),MATCH($C86,Balance_Sheet[#Headers],0)),_xlfn.IFNA(INDEX(IncomeStatement[],MATCH(_xlfn.NUMBERVALUE(D$24),IncomeStatement[Year],0),MATCH($C86,IncomeStatement[#Headers],0)),0))</f>
        <v>0</v>
      </c>
      <c r="E86" s="16">
        <f>+_xlfn.IFNA(INDEX(Balance_Sheet[],MATCH(_xlfn.NUMBERVALUE(E$24),Balance_Sheet[Year],0),MATCH($C86,Balance_Sheet[#Headers],0)),_xlfn.IFNA(INDEX(IncomeStatement[],MATCH(_xlfn.NUMBERVALUE(E$24),IncomeStatement[Year],0),MATCH($C86,IncomeStatement[#Headers],0)),0))</f>
        <v>0</v>
      </c>
      <c r="F86" s="16">
        <f>+_xlfn.IFNA(INDEX(Balance_Sheet[],MATCH(_xlfn.NUMBERVALUE(F$24),Balance_Sheet[Year],0),MATCH($C86,Balance_Sheet[#Headers],0)),_xlfn.IFNA(INDEX(IncomeStatement[],MATCH(_xlfn.NUMBERVALUE(F$24),IncomeStatement[Year],0),MATCH($C86,IncomeStatement[#Headers],0)),0))</f>
        <v>0</v>
      </c>
      <c r="G86" s="16">
        <f>+_xlfn.IFNA(INDEX(Balance_Sheet[],MATCH(_xlfn.NUMBERVALUE(G$24),Balance_Sheet[Year],0),MATCH($C86,Balance_Sheet[#Headers],0)),_xlfn.IFNA(INDEX(IncomeStatement[],MATCH(_xlfn.NUMBERVALUE(G$24),IncomeStatement[Year],0),MATCH($C86,IncomeStatement[#Headers],0)),0))</f>
        <v>0</v>
      </c>
      <c r="H86" s="16">
        <f>+_xlfn.IFNA(INDEX(Balance_Sheet[],MATCH(_xlfn.NUMBERVALUE(H$24),Balance_Sheet[Year],0),MATCH($C86,Balance_Sheet[#Headers],0)),_xlfn.IFNA(INDEX(IncomeStatement[],MATCH(_xlfn.NUMBERVALUE(H$24),IncomeStatement[Year],0),MATCH($C86,IncomeStatement[#Headers],0)),0))</f>
        <v>1892400000</v>
      </c>
      <c r="I86" s="16">
        <f>+_xlfn.IFNA(INDEX(Balance_Sheet[],MATCH(_xlfn.NUMBERVALUE(I$24),Balance_Sheet[Year],0),MATCH($C86,Balance_Sheet[#Headers],0)),_xlfn.IFNA(INDEX(IncomeStatement[],MATCH(_xlfn.NUMBERVALUE(I$24),IncomeStatement[Year],0),MATCH($C86,IncomeStatement[#Headers],0)),0))</f>
        <v>2001000000</v>
      </c>
      <c r="J86" s="16">
        <f>+_xlfn.IFNA(INDEX(Balance_Sheet[],MATCH(_xlfn.NUMBERVALUE(J$24),Balance_Sheet[Year],0),MATCH($C86,Balance_Sheet[#Headers],0)),_xlfn.IFNA(INDEX(IncomeStatement[],MATCH(_xlfn.NUMBERVALUE(J$24),IncomeStatement[Year],0),MATCH($C86,IncomeStatement[#Headers],0)),0))</f>
        <v>2108900000</v>
      </c>
      <c r="K86" s="16">
        <f>+_xlfn.IFNA(INDEX(Balance_Sheet[],MATCH(_xlfn.NUMBERVALUE(K$24),Balance_Sheet[Year],0),MATCH($C86,Balance_Sheet[#Headers],0)),_xlfn.IFNA(INDEX(IncomeStatement[],MATCH(_xlfn.NUMBERVALUE(K$24),IncomeStatement[Year],0),MATCH($C86,IncomeStatement[#Headers],0)),0))</f>
        <v>1861900000</v>
      </c>
      <c r="L86" s="16">
        <f>+_xlfn.IFNA(INDEX(Balance_Sheet[],MATCH(_xlfn.NUMBERVALUE(L$24),Balance_Sheet[Year],0),MATCH($C86,Balance_Sheet[#Headers],0)),_xlfn.IFNA(INDEX(IncomeStatement[],MATCH(_xlfn.NUMBERVALUE(L$24),IncomeStatement[Year],0),MATCH($C86,IncomeStatement[#Headers],0)),0))</f>
        <v>1909600000</v>
      </c>
      <c r="M86" s="16">
        <f>+_xlfn.IFNA(INDEX(Balance_Sheet[],MATCH(_xlfn.NUMBERVALUE(M$24),Balance_Sheet[Year],0),MATCH($C86,Balance_Sheet[#Headers],0)),_xlfn.IFNA(INDEX(IncomeStatement[],MATCH(_xlfn.NUMBERVALUE(M$24),IncomeStatement[Year],0),MATCH($C86,IncomeStatement[#Headers],0)),0))</f>
        <v>1888600000</v>
      </c>
      <c r="N86" s="16">
        <f>+_xlfn.IFNA(INDEX(Balance_Sheet[],MATCH(_xlfn.NUMBERVALUE(N$24),Balance_Sheet[Year],0),MATCH($C86,Balance_Sheet[#Headers],0)),_xlfn.IFNA(INDEX(IncomeStatement[],MATCH(_xlfn.NUMBERVALUE(N$24),IncomeStatement[Year],0),MATCH($C86,IncomeStatement[#Headers],0)),0))</f>
        <v>0</v>
      </c>
    </row>
    <row r="87" spans="3:14" x14ac:dyDescent="0.25">
      <c r="C87" t="s">
        <v>2080</v>
      </c>
      <c r="D87" s="16">
        <f>+_xlfn.IFNA(INDEX(Balance_Sheet[],MATCH(_xlfn.NUMBERVALUE(D$24),Balance_Sheet[Year],0),MATCH($C87,Balance_Sheet[#Headers],0)),_xlfn.IFNA(INDEX(IncomeStatement[],MATCH(_xlfn.NUMBERVALUE(D$24),IncomeStatement[Year],0),MATCH($C87,IncomeStatement[#Headers],0)),0))</f>
        <v>0</v>
      </c>
      <c r="E87" s="16">
        <f>+_xlfn.IFNA(INDEX(Balance_Sheet[],MATCH(_xlfn.NUMBERVALUE(E$24),Balance_Sheet[Year],0),MATCH($C87,Balance_Sheet[#Headers],0)),_xlfn.IFNA(INDEX(IncomeStatement[],MATCH(_xlfn.NUMBERVALUE(E$24),IncomeStatement[Year],0),MATCH($C87,IncomeStatement[#Headers],0)),0))</f>
        <v>0</v>
      </c>
      <c r="F87" s="16">
        <f>+_xlfn.IFNA(INDEX(Balance_Sheet[],MATCH(_xlfn.NUMBERVALUE(F$24),Balance_Sheet[Year],0),MATCH($C87,Balance_Sheet[#Headers],0)),_xlfn.IFNA(INDEX(IncomeStatement[],MATCH(_xlfn.NUMBERVALUE(F$24),IncomeStatement[Year],0),MATCH($C87,IncomeStatement[#Headers],0)),0))</f>
        <v>0</v>
      </c>
      <c r="G87" s="16">
        <f>+_xlfn.IFNA(INDEX(Balance_Sheet[],MATCH(_xlfn.NUMBERVALUE(G$24),Balance_Sheet[Year],0),MATCH($C87,Balance_Sheet[#Headers],0)),_xlfn.IFNA(INDEX(IncomeStatement[],MATCH(_xlfn.NUMBERVALUE(G$24),IncomeStatement[Year],0),MATCH($C87,IncomeStatement[#Headers],0)),0))</f>
        <v>0</v>
      </c>
      <c r="H87" s="16">
        <f>+_xlfn.IFNA(INDEX(Balance_Sheet[],MATCH(_xlfn.NUMBERVALUE(H$24),Balance_Sheet[Year],0),MATCH($C87,Balance_Sheet[#Headers],0)),_xlfn.IFNA(INDEX(IncomeStatement[],MATCH(_xlfn.NUMBERVALUE(H$24),IncomeStatement[Year],0),MATCH($C87,IncomeStatement[#Headers],0)),0))</f>
        <v>19400000</v>
      </c>
      <c r="I87" s="16">
        <f>+_xlfn.IFNA(INDEX(Balance_Sheet[],MATCH(_xlfn.NUMBERVALUE(I$24),Balance_Sheet[Year],0),MATCH($C87,Balance_Sheet[#Headers],0)),_xlfn.IFNA(INDEX(IncomeStatement[],MATCH(_xlfn.NUMBERVALUE(I$24),IncomeStatement[Year],0),MATCH($C87,IncomeStatement[#Headers],0)),0))</f>
        <v>21500000</v>
      </c>
      <c r="J87" s="16">
        <f>+_xlfn.IFNA(INDEX(Balance_Sheet[],MATCH(_xlfn.NUMBERVALUE(J$24),Balance_Sheet[Year],0),MATCH($C87,Balance_Sheet[#Headers],0)),_xlfn.IFNA(INDEX(IncomeStatement[],MATCH(_xlfn.NUMBERVALUE(J$24),IncomeStatement[Year],0),MATCH($C87,IncomeStatement[#Headers],0)),0))</f>
        <v>29900000</v>
      </c>
      <c r="K87" s="16">
        <f>+_xlfn.IFNA(INDEX(Balance_Sheet[],MATCH(_xlfn.NUMBERVALUE(K$24),Balance_Sheet[Year],0),MATCH($C87,Balance_Sheet[#Headers],0)),_xlfn.IFNA(INDEX(IncomeStatement[],MATCH(_xlfn.NUMBERVALUE(K$24),IncomeStatement[Year],0),MATCH($C87,IncomeStatement[#Headers],0)),0))</f>
        <v>17800000</v>
      </c>
      <c r="L87" s="16">
        <f>+_xlfn.IFNA(INDEX(Balance_Sheet[],MATCH(_xlfn.NUMBERVALUE(L$24),Balance_Sheet[Year],0),MATCH($C87,Balance_Sheet[#Headers],0)),_xlfn.IFNA(INDEX(IncomeStatement[],MATCH(_xlfn.NUMBERVALUE(L$24),IncomeStatement[Year],0),MATCH($C87,IncomeStatement[#Headers],0)),0))</f>
        <v>25600000</v>
      </c>
      <c r="M87" s="16">
        <f>+_xlfn.IFNA(INDEX(Balance_Sheet[],MATCH(_xlfn.NUMBERVALUE(M$24),Balance_Sheet[Year],0),MATCH($C87,Balance_Sheet[#Headers],0)),_xlfn.IFNA(INDEX(IncomeStatement[],MATCH(_xlfn.NUMBERVALUE(M$24),IncomeStatement[Year],0),MATCH($C87,IncomeStatement[#Headers],0)),0))</f>
        <v>10700000</v>
      </c>
      <c r="N87" s="16">
        <f>+_xlfn.IFNA(INDEX(Balance_Sheet[],MATCH(_xlfn.NUMBERVALUE(N$24),Balance_Sheet[Year],0),MATCH($C87,Balance_Sheet[#Headers],0)),_xlfn.IFNA(INDEX(IncomeStatement[],MATCH(_xlfn.NUMBERVALUE(N$24),IncomeStatement[Year],0),MATCH($C87,IncomeStatement[#Headers],0)),0))</f>
        <v>0</v>
      </c>
    </row>
    <row r="88" spans="3:14" x14ac:dyDescent="0.25">
      <c r="C88" t="s">
        <v>2191</v>
      </c>
      <c r="D88" s="16">
        <f>+_xlfn.IFNA(INDEX(Balance_Sheet[],MATCH(_xlfn.NUMBERVALUE(D$24),Balance_Sheet[Year],0),MATCH($C88,Balance_Sheet[#Headers],0)),_xlfn.IFNA(INDEX(IncomeStatement[],MATCH(_xlfn.NUMBERVALUE(D$24),IncomeStatement[Year],0),MATCH($C88,IncomeStatement[#Headers],0)),0))</f>
        <v>0</v>
      </c>
      <c r="E88" s="16">
        <f>+_xlfn.IFNA(INDEX(Balance_Sheet[],MATCH(_xlfn.NUMBERVALUE(E$24),Balance_Sheet[Year],0),MATCH($C88,Balance_Sheet[#Headers],0)),_xlfn.IFNA(INDEX(IncomeStatement[],MATCH(_xlfn.NUMBERVALUE(E$24),IncomeStatement[Year],0),MATCH($C88,IncomeStatement[#Headers],0)),0))</f>
        <v>0</v>
      </c>
      <c r="F88" s="16">
        <f>+_xlfn.IFNA(INDEX(Balance_Sheet[],MATCH(_xlfn.NUMBERVALUE(F$24),Balance_Sheet[Year],0),MATCH($C88,Balance_Sheet[#Headers],0)),_xlfn.IFNA(INDEX(IncomeStatement[],MATCH(_xlfn.NUMBERVALUE(F$24),IncomeStatement[Year],0),MATCH($C88,IncomeStatement[#Headers],0)),0))</f>
        <v>0</v>
      </c>
      <c r="G88" s="16">
        <f>+_xlfn.IFNA(INDEX(Balance_Sheet[],MATCH(_xlfn.NUMBERVALUE(G$24),Balance_Sheet[Year],0),MATCH($C88,Balance_Sheet[#Headers],0)),_xlfn.IFNA(INDEX(IncomeStatement[],MATCH(_xlfn.NUMBERVALUE(G$24),IncomeStatement[Year],0),MATCH($C88,IncomeStatement[#Headers],0)),0))</f>
        <v>0</v>
      </c>
      <c r="H88" s="16">
        <f>+_xlfn.IFNA(INDEX(Balance_Sheet[],MATCH(_xlfn.NUMBERVALUE(H$24),Balance_Sheet[Year],0),MATCH($C88,Balance_Sheet[#Headers],0)),_xlfn.IFNA(INDEX(IncomeStatement[],MATCH(_xlfn.NUMBERVALUE(H$24),IncomeStatement[Year],0),MATCH($C88,IncomeStatement[#Headers],0)),0))</f>
        <v>2251400000</v>
      </c>
      <c r="I88" s="16">
        <f>+_xlfn.IFNA(INDEX(Balance_Sheet[],MATCH(_xlfn.NUMBERVALUE(I$24),Balance_Sheet[Year],0),MATCH($C88,Balance_Sheet[#Headers],0)),_xlfn.IFNA(INDEX(IncomeStatement[],MATCH(_xlfn.NUMBERVALUE(I$24),IncomeStatement[Year],0),MATCH($C88,IncomeStatement[#Headers],0)),0))</f>
        <v>2067700000</v>
      </c>
      <c r="J88" s="16">
        <f>+_xlfn.IFNA(INDEX(Balance_Sheet[],MATCH(_xlfn.NUMBERVALUE(J$24),Balance_Sheet[Year],0),MATCH($C88,Balance_Sheet[#Headers],0)),_xlfn.IFNA(INDEX(IncomeStatement[],MATCH(_xlfn.NUMBERVALUE(J$24),IncomeStatement[Year],0),MATCH($C88,IncomeStatement[#Headers],0)),0))</f>
        <v>2081000000</v>
      </c>
      <c r="K88" s="16">
        <f>+_xlfn.IFNA(INDEX(Balance_Sheet[],MATCH(_xlfn.NUMBERVALUE(K$24),Balance_Sheet[Year],0),MATCH($C88,Balance_Sheet[#Headers],0)),_xlfn.IFNA(INDEX(IncomeStatement[],MATCH(_xlfn.NUMBERVALUE(K$24),IncomeStatement[Year],0),MATCH($C88,IncomeStatement[#Headers],0)),0))</f>
        <v>2254100000</v>
      </c>
      <c r="L88" s="16">
        <f>+_xlfn.IFNA(INDEX(Balance_Sheet[],MATCH(_xlfn.NUMBERVALUE(L$24),Balance_Sheet[Year],0),MATCH($C88,Balance_Sheet[#Headers],0)),_xlfn.IFNA(INDEX(IncomeStatement[],MATCH(_xlfn.NUMBERVALUE(L$24),IncomeStatement[Year],0),MATCH($C88,IncomeStatement[#Headers],0)),0))</f>
        <v>2214500000</v>
      </c>
      <c r="M88" s="16">
        <f>+_xlfn.IFNA(INDEX(Balance_Sheet[],MATCH(_xlfn.NUMBERVALUE(M$24),Balance_Sheet[Year],0),MATCH($C88,Balance_Sheet[#Headers],0)),_xlfn.IFNA(INDEX(IncomeStatement[],MATCH(_xlfn.NUMBERVALUE(M$24),IncomeStatement[Year],0),MATCH($C88,IncomeStatement[#Headers],0)),0))</f>
        <v>1336200000</v>
      </c>
      <c r="N88" s="16">
        <f>+_xlfn.IFNA(INDEX(Balance_Sheet[],MATCH(_xlfn.NUMBERVALUE(N$24),Balance_Sheet[Year],0),MATCH($C88,Balance_Sheet[#Headers],0)),_xlfn.IFNA(INDEX(IncomeStatement[],MATCH(_xlfn.NUMBERVALUE(N$24),IncomeStatement[Year],0),MATCH($C88,IncomeStatement[#Headers],0)),0))</f>
        <v>0</v>
      </c>
    </row>
    <row r="89" spans="3:14" x14ac:dyDescent="0.25">
      <c r="C89" t="s">
        <v>2088</v>
      </c>
      <c r="D89" s="16">
        <f>+_xlfn.IFNA(INDEX(Balance_Sheet[],MATCH(_xlfn.NUMBERVALUE(D$24),Balance_Sheet[Year],0),MATCH($C89,Balance_Sheet[#Headers],0)),_xlfn.IFNA(INDEX(IncomeStatement[],MATCH(_xlfn.NUMBERVALUE(D$24),IncomeStatement[Year],0),MATCH($C89,IncomeStatement[#Headers],0)),0))</f>
        <v>0</v>
      </c>
      <c r="E89" s="16">
        <f>+_xlfn.IFNA(INDEX(Balance_Sheet[],MATCH(_xlfn.NUMBERVALUE(E$24),Balance_Sheet[Year],0),MATCH($C89,Balance_Sheet[#Headers],0)),_xlfn.IFNA(INDEX(IncomeStatement[],MATCH(_xlfn.NUMBERVALUE(E$24),IncomeStatement[Year],0),MATCH($C89,IncomeStatement[#Headers],0)),0))</f>
        <v>0</v>
      </c>
      <c r="F89" s="16">
        <f>+_xlfn.IFNA(INDEX(Balance_Sheet[],MATCH(_xlfn.NUMBERVALUE(F$24),Balance_Sheet[Year],0),MATCH($C89,Balance_Sheet[#Headers],0)),_xlfn.IFNA(INDEX(IncomeStatement[],MATCH(_xlfn.NUMBERVALUE(F$24),IncomeStatement[Year],0),MATCH($C89,IncomeStatement[#Headers],0)),0))</f>
        <v>0</v>
      </c>
      <c r="G89" s="16">
        <f>+_xlfn.IFNA(INDEX(Balance_Sheet[],MATCH(_xlfn.NUMBERVALUE(G$24),Balance_Sheet[Year],0),MATCH($C89,Balance_Sheet[#Headers],0)),_xlfn.IFNA(INDEX(IncomeStatement[],MATCH(_xlfn.NUMBERVALUE(G$24),IncomeStatement[Year],0),MATCH($C89,IncomeStatement[#Headers],0)),0))</f>
        <v>0</v>
      </c>
      <c r="H89" s="16">
        <f>+_xlfn.IFNA(INDEX(Balance_Sheet[],MATCH(_xlfn.NUMBERVALUE(H$24),Balance_Sheet[Year],0),MATCH($C89,Balance_Sheet[#Headers],0)),_xlfn.IFNA(INDEX(IncomeStatement[],MATCH(_xlfn.NUMBERVALUE(H$24),IncomeStatement[Year],0),MATCH($C89,IncomeStatement[#Headers],0)),0))</f>
        <v>63500000</v>
      </c>
      <c r="I89" s="16">
        <f>+_xlfn.IFNA(INDEX(Balance_Sheet[],MATCH(_xlfn.NUMBERVALUE(I$24),Balance_Sheet[Year],0),MATCH($C89,Balance_Sheet[#Headers],0)),_xlfn.IFNA(INDEX(IncomeStatement[],MATCH(_xlfn.NUMBERVALUE(I$24),IncomeStatement[Year],0),MATCH($C89,IncomeStatement[#Headers],0)),0))</f>
        <v>-5400000</v>
      </c>
      <c r="J89" s="16">
        <f>+_xlfn.IFNA(INDEX(Balance_Sheet[],MATCH(_xlfn.NUMBERVALUE(J$24),Balance_Sheet[Year],0),MATCH($C89,Balance_Sheet[#Headers],0)),_xlfn.IFNA(INDEX(IncomeStatement[],MATCH(_xlfn.NUMBERVALUE(J$24),IncomeStatement[Year],0),MATCH($C89,IncomeStatement[#Headers],0)),0))</f>
        <v>-500000</v>
      </c>
      <c r="K89" s="16">
        <f>+_xlfn.IFNA(INDEX(Balance_Sheet[],MATCH(_xlfn.NUMBERVALUE(K$24),Balance_Sheet[Year],0),MATCH($C89,Balance_Sheet[#Headers],0)),_xlfn.IFNA(INDEX(IncomeStatement[],MATCH(_xlfn.NUMBERVALUE(K$24),IncomeStatement[Year],0),MATCH($C89,IncomeStatement[#Headers],0)),0))</f>
        <v>-9200000</v>
      </c>
      <c r="L89" s="16">
        <f>+_xlfn.IFNA(INDEX(Balance_Sheet[],MATCH(_xlfn.NUMBERVALUE(L$24),Balance_Sheet[Year],0),MATCH($C89,Balance_Sheet[#Headers],0)),_xlfn.IFNA(INDEX(IncomeStatement[],MATCH(_xlfn.NUMBERVALUE(L$24),IncomeStatement[Year],0),MATCH($C89,IncomeStatement[#Headers],0)),0))</f>
        <v>-3500000</v>
      </c>
      <c r="M89" s="16">
        <f>+_xlfn.IFNA(INDEX(Balance_Sheet[],MATCH(_xlfn.NUMBERVALUE(M$24),Balance_Sheet[Year],0),MATCH($C89,Balance_Sheet[#Headers],0)),_xlfn.IFNA(INDEX(IncomeStatement[],MATCH(_xlfn.NUMBERVALUE(M$24),IncomeStatement[Year],0),MATCH($C89,IncomeStatement[#Headers],0)),0))</f>
        <v>-5100000</v>
      </c>
      <c r="N89" s="16">
        <f>+_xlfn.IFNA(INDEX(Balance_Sheet[],MATCH(_xlfn.NUMBERVALUE(N$24),Balance_Sheet[Year],0),MATCH($C89,Balance_Sheet[#Headers],0)),_xlfn.IFNA(INDEX(IncomeStatement[],MATCH(_xlfn.NUMBERVALUE(N$24),IncomeStatement[Year],0),MATCH($C89,IncomeStatement[#Headers],0)),0))</f>
        <v>0</v>
      </c>
    </row>
    <row r="90" spans="3:14" x14ac:dyDescent="0.25">
      <c r="C90" t="s">
        <v>2089</v>
      </c>
      <c r="D90" s="16">
        <f>+_xlfn.IFNA(INDEX(Balance_Sheet[],MATCH(_xlfn.NUMBERVALUE(D$24),Balance_Sheet[Year],0),MATCH($C90,Balance_Sheet[#Headers],0)),_xlfn.IFNA(INDEX(IncomeStatement[],MATCH(_xlfn.NUMBERVALUE(D$24),IncomeStatement[Year],0),MATCH($C90,IncomeStatement[#Headers],0)),0))</f>
        <v>0</v>
      </c>
      <c r="E90" s="16">
        <f>+_xlfn.IFNA(INDEX(Balance_Sheet[],MATCH(_xlfn.NUMBERVALUE(E$24),Balance_Sheet[Year],0),MATCH($C90,Balance_Sheet[#Headers],0)),_xlfn.IFNA(INDEX(IncomeStatement[],MATCH(_xlfn.NUMBERVALUE(E$24),IncomeStatement[Year],0),MATCH($C90,IncomeStatement[#Headers],0)),0))</f>
        <v>0</v>
      </c>
      <c r="F90" s="16">
        <f>+_xlfn.IFNA(INDEX(Balance_Sheet[],MATCH(_xlfn.NUMBERVALUE(F$24),Balance_Sheet[Year],0),MATCH($C90,Balance_Sheet[#Headers],0)),_xlfn.IFNA(INDEX(IncomeStatement[],MATCH(_xlfn.NUMBERVALUE(F$24),IncomeStatement[Year],0),MATCH($C90,IncomeStatement[#Headers],0)),0))</f>
        <v>0</v>
      </c>
      <c r="G90" s="16">
        <f>+_xlfn.IFNA(INDEX(Balance_Sheet[],MATCH(_xlfn.NUMBERVALUE(G$24),Balance_Sheet[Year],0),MATCH($C90,Balance_Sheet[#Headers],0)),_xlfn.IFNA(INDEX(IncomeStatement[],MATCH(_xlfn.NUMBERVALUE(G$24),IncomeStatement[Year],0),MATCH($C90,IncomeStatement[#Headers],0)),0))</f>
        <v>0</v>
      </c>
      <c r="H90" s="16">
        <f>+_xlfn.IFNA(INDEX(Balance_Sheet[],MATCH(_xlfn.NUMBERVALUE(H$24),Balance_Sheet[Year],0),MATCH($C90,Balance_Sheet[#Headers],0)),_xlfn.IFNA(INDEX(IncomeStatement[],MATCH(_xlfn.NUMBERVALUE(H$24),IncomeStatement[Year],0),MATCH($C90,IncomeStatement[#Headers],0)),0))</f>
        <v>258300000</v>
      </c>
      <c r="I90" s="16">
        <f>+_xlfn.IFNA(INDEX(Balance_Sheet[],MATCH(_xlfn.NUMBERVALUE(I$24),Balance_Sheet[Year],0),MATCH($C90,Balance_Sheet[#Headers],0)),_xlfn.IFNA(INDEX(IncomeStatement[],MATCH(_xlfn.NUMBERVALUE(I$24),IncomeStatement[Year],0),MATCH($C90,IncomeStatement[#Headers],0)),0))</f>
        <v>333400000</v>
      </c>
      <c r="J90" s="16">
        <f>+_xlfn.IFNA(INDEX(Balance_Sheet[],MATCH(_xlfn.NUMBERVALUE(J$24),Balance_Sheet[Year],0),MATCH($C90,Balance_Sheet[#Headers],0)),_xlfn.IFNA(INDEX(IncomeStatement[],MATCH(_xlfn.NUMBERVALUE(J$24),IncomeStatement[Year],0),MATCH($C90,IncomeStatement[#Headers],0)),0))</f>
        <v>202000000</v>
      </c>
      <c r="K90" s="16">
        <f>+_xlfn.IFNA(INDEX(Balance_Sheet[],MATCH(_xlfn.NUMBERVALUE(K$24),Balance_Sheet[Year],0),MATCH($C90,Balance_Sheet[#Headers],0)),_xlfn.IFNA(INDEX(IncomeStatement[],MATCH(_xlfn.NUMBERVALUE(K$24),IncomeStatement[Year],0),MATCH($C90,IncomeStatement[#Headers],0)),0))</f>
        <v>75100000</v>
      </c>
      <c r="L90" s="16">
        <f>+_xlfn.IFNA(INDEX(Balance_Sheet[],MATCH(_xlfn.NUMBERVALUE(L$24),Balance_Sheet[Year],0),MATCH($C90,Balance_Sheet[#Headers],0)),_xlfn.IFNA(INDEX(IncomeStatement[],MATCH(_xlfn.NUMBERVALUE(L$24),IncomeStatement[Year],0),MATCH($C90,IncomeStatement[#Headers],0)),0))</f>
        <v>0</v>
      </c>
      <c r="M90" s="16">
        <f>+_xlfn.IFNA(INDEX(Balance_Sheet[],MATCH(_xlfn.NUMBERVALUE(M$24),Balance_Sheet[Year],0),MATCH($C90,Balance_Sheet[#Headers],0)),_xlfn.IFNA(INDEX(IncomeStatement[],MATCH(_xlfn.NUMBERVALUE(M$24),IncomeStatement[Year],0),MATCH($C90,IncomeStatement[#Headers],0)),0))</f>
        <v>0</v>
      </c>
      <c r="N90" s="16">
        <f>+_xlfn.IFNA(INDEX(Balance_Sheet[],MATCH(_xlfn.NUMBERVALUE(N$24),Balance_Sheet[Year],0),MATCH($C90,Balance_Sheet[#Headers],0)),_xlfn.IFNA(INDEX(IncomeStatement[],MATCH(_xlfn.NUMBERVALUE(N$24),IncomeStatement[Year],0),MATCH($C90,IncomeStatement[#Headers],0)),0))</f>
        <v>0</v>
      </c>
    </row>
    <row r="91" spans="3:14" x14ac:dyDescent="0.25">
      <c r="C91" t="s">
        <v>2093</v>
      </c>
      <c r="D91" s="16">
        <f>+_xlfn.IFNA(INDEX(Balance_Sheet[],MATCH(_xlfn.NUMBERVALUE(D$24),Balance_Sheet[Year],0),MATCH($C91,Balance_Sheet[#Headers],0)),_xlfn.IFNA(INDEX(IncomeStatement[],MATCH(_xlfn.NUMBERVALUE(D$24),IncomeStatement[Year],0),MATCH($C91,IncomeStatement[#Headers],0)),0))</f>
        <v>0</v>
      </c>
      <c r="E91" s="16">
        <f>+_xlfn.IFNA(INDEX(Balance_Sheet[],MATCH(_xlfn.NUMBERVALUE(E$24),Balance_Sheet[Year],0),MATCH($C91,Balance_Sheet[#Headers],0)),_xlfn.IFNA(INDEX(IncomeStatement[],MATCH(_xlfn.NUMBERVALUE(E$24),IncomeStatement[Year],0),MATCH($C91,IncomeStatement[#Headers],0)),0))</f>
        <v>0</v>
      </c>
      <c r="F91" s="16">
        <f>+_xlfn.IFNA(INDEX(Balance_Sheet[],MATCH(_xlfn.NUMBERVALUE(F$24),Balance_Sheet[Year],0),MATCH($C91,Balance_Sheet[#Headers],0)),_xlfn.IFNA(INDEX(IncomeStatement[],MATCH(_xlfn.NUMBERVALUE(F$24),IncomeStatement[Year],0),MATCH($C91,IncomeStatement[#Headers],0)),0))</f>
        <v>0</v>
      </c>
      <c r="G91" s="16">
        <f>+_xlfn.IFNA(INDEX(Balance_Sheet[],MATCH(_xlfn.NUMBERVALUE(G$24),Balance_Sheet[Year],0),MATCH($C91,Balance_Sheet[#Headers],0)),_xlfn.IFNA(INDEX(IncomeStatement[],MATCH(_xlfn.NUMBERVALUE(G$24),IncomeStatement[Year],0),MATCH($C91,IncomeStatement[#Headers],0)),0))</f>
        <v>0</v>
      </c>
      <c r="H91" s="16">
        <f>+_xlfn.IFNA(INDEX(Balance_Sheet[],MATCH(_xlfn.NUMBERVALUE(H$24),Balance_Sheet[Year],0),MATCH($C91,Balance_Sheet[#Headers],0)),_xlfn.IFNA(INDEX(IncomeStatement[],MATCH(_xlfn.NUMBERVALUE(H$24),IncomeStatement[Year],0),MATCH($C91,IncomeStatement[#Headers],0)),0))</f>
        <v>23300000</v>
      </c>
      <c r="I91" s="16">
        <f>+_xlfn.IFNA(INDEX(Balance_Sheet[],MATCH(_xlfn.NUMBERVALUE(I$24),Balance_Sheet[Year],0),MATCH($C91,Balance_Sheet[#Headers],0)),_xlfn.IFNA(INDEX(IncomeStatement[],MATCH(_xlfn.NUMBERVALUE(I$24),IncomeStatement[Year],0),MATCH($C91,IncomeStatement[#Headers],0)),0))</f>
        <v>5800000</v>
      </c>
      <c r="J91" s="16">
        <f>+_xlfn.IFNA(INDEX(Balance_Sheet[],MATCH(_xlfn.NUMBERVALUE(J$24),Balance_Sheet[Year],0),MATCH($C91,Balance_Sheet[#Headers],0)),_xlfn.IFNA(INDEX(IncomeStatement[],MATCH(_xlfn.NUMBERVALUE(J$24),IncomeStatement[Year],0),MATCH($C91,IncomeStatement[#Headers],0)),0))</f>
        <v>1500000</v>
      </c>
      <c r="K91" s="16">
        <f>+_xlfn.IFNA(INDEX(Balance_Sheet[],MATCH(_xlfn.NUMBERVALUE(K$24),Balance_Sheet[Year],0),MATCH($C91,Balance_Sheet[#Headers],0)),_xlfn.IFNA(INDEX(IncomeStatement[],MATCH(_xlfn.NUMBERVALUE(K$24),IncomeStatement[Year],0),MATCH($C91,IncomeStatement[#Headers],0)),0))</f>
        <v>1000000</v>
      </c>
      <c r="L91" s="16">
        <f>+_xlfn.IFNA(INDEX(Balance_Sheet[],MATCH(_xlfn.NUMBERVALUE(L$24),Balance_Sheet[Year],0),MATCH($C91,Balance_Sheet[#Headers],0)),_xlfn.IFNA(INDEX(IncomeStatement[],MATCH(_xlfn.NUMBERVALUE(L$24),IncomeStatement[Year],0),MATCH($C91,IncomeStatement[#Headers],0)),0))</f>
        <v>28100000</v>
      </c>
      <c r="M91" s="16">
        <f>+_xlfn.IFNA(INDEX(Balance_Sheet[],MATCH(_xlfn.NUMBERVALUE(M$24),Balance_Sheet[Year],0),MATCH($C91,Balance_Sheet[#Headers],0)),_xlfn.IFNA(INDEX(IncomeStatement[],MATCH(_xlfn.NUMBERVALUE(M$24),IncomeStatement[Year],0),MATCH($C91,IncomeStatement[#Headers],0)),0))</f>
        <v>38400000</v>
      </c>
      <c r="N91" s="16">
        <f>+_xlfn.IFNA(INDEX(Balance_Sheet[],MATCH(_xlfn.NUMBERVALUE(N$24),Balance_Sheet[Year],0),MATCH($C91,Balance_Sheet[#Headers],0)),_xlfn.IFNA(INDEX(IncomeStatement[],MATCH(_xlfn.NUMBERVALUE(N$24),IncomeStatement[Year],0),MATCH($C91,IncomeStatement[#Headers],0)),0))</f>
        <v>0</v>
      </c>
    </row>
    <row r="92" spans="3:14" x14ac:dyDescent="0.25">
      <c r="C92" t="s">
        <v>2195</v>
      </c>
      <c r="D92" s="16">
        <f>+_xlfn.IFNA(INDEX(Balance_Sheet[],MATCH(_xlfn.NUMBERVALUE(D$24),Balance_Sheet[Year],0),MATCH($C92,Balance_Sheet[#Headers],0)),_xlfn.IFNA(INDEX(IncomeStatement[],MATCH(_xlfn.NUMBERVALUE(D$24),IncomeStatement[Year],0),MATCH($C92,IncomeStatement[#Headers],0)),0))</f>
        <v>0</v>
      </c>
      <c r="E92" s="16">
        <f>+_xlfn.IFNA(INDEX(Balance_Sheet[],MATCH(_xlfn.NUMBERVALUE(E$24),Balance_Sheet[Year],0),MATCH($C92,Balance_Sheet[#Headers],0)),_xlfn.IFNA(INDEX(IncomeStatement[],MATCH(_xlfn.NUMBERVALUE(E$24),IncomeStatement[Year],0),MATCH($C92,IncomeStatement[#Headers],0)),0))</f>
        <v>0</v>
      </c>
      <c r="F92" s="16">
        <f>+_xlfn.IFNA(INDEX(Balance_Sheet[],MATCH(_xlfn.NUMBERVALUE(F$24),Balance_Sheet[Year],0),MATCH($C92,Balance_Sheet[#Headers],0)),_xlfn.IFNA(INDEX(IncomeStatement[],MATCH(_xlfn.NUMBERVALUE(F$24),IncomeStatement[Year],0),MATCH($C92,IncomeStatement[#Headers],0)),0))</f>
        <v>0</v>
      </c>
      <c r="G92" s="16">
        <f>+_xlfn.IFNA(INDEX(Balance_Sheet[],MATCH(_xlfn.NUMBERVALUE(G$24),Balance_Sheet[Year],0),MATCH($C92,Balance_Sheet[#Headers],0)),_xlfn.IFNA(INDEX(IncomeStatement[],MATCH(_xlfn.NUMBERVALUE(G$24),IncomeStatement[Year],0),MATCH($C92,IncomeStatement[#Headers],0)),0))</f>
        <v>0</v>
      </c>
      <c r="H92" s="16">
        <f>+_xlfn.IFNA(INDEX(Balance_Sheet[],MATCH(_xlfn.NUMBERVALUE(H$24),Balance_Sheet[Year],0),MATCH($C92,Balance_Sheet[#Headers],0)),_xlfn.IFNA(INDEX(IncomeStatement[],MATCH(_xlfn.NUMBERVALUE(H$24),IncomeStatement[Year],0),MATCH($C92,IncomeStatement[#Headers],0)),0))</f>
        <v>6100000</v>
      </c>
      <c r="I92" s="16">
        <f>+_xlfn.IFNA(INDEX(Balance_Sheet[],MATCH(_xlfn.NUMBERVALUE(I$24),Balance_Sheet[Year],0),MATCH($C92,Balance_Sheet[#Headers],0)),_xlfn.IFNA(INDEX(IncomeStatement[],MATCH(_xlfn.NUMBERVALUE(I$24),IncomeStatement[Year],0),MATCH($C92,IncomeStatement[#Headers],0)),0))</f>
        <v>4600000</v>
      </c>
      <c r="J92" s="16">
        <f>+_xlfn.IFNA(INDEX(Balance_Sheet[],MATCH(_xlfn.NUMBERVALUE(J$24),Balance_Sheet[Year],0),MATCH($C92,Balance_Sheet[#Headers],0)),_xlfn.IFNA(INDEX(IncomeStatement[],MATCH(_xlfn.NUMBERVALUE(J$24),IncomeStatement[Year],0),MATCH($C92,IncomeStatement[#Headers],0)),0))</f>
        <v>4900000</v>
      </c>
      <c r="K92" s="16">
        <f>+_xlfn.IFNA(INDEX(Balance_Sheet[],MATCH(_xlfn.NUMBERVALUE(K$24),Balance_Sheet[Year],0),MATCH($C92,Balance_Sheet[#Headers],0)),_xlfn.IFNA(INDEX(IncomeStatement[],MATCH(_xlfn.NUMBERVALUE(K$24),IncomeStatement[Year],0),MATCH($C92,IncomeStatement[#Headers],0)),0))</f>
        <v>7200000</v>
      </c>
      <c r="L92" s="16">
        <f>+_xlfn.IFNA(INDEX(Balance_Sheet[],MATCH(_xlfn.NUMBERVALUE(L$24),Balance_Sheet[Year],0),MATCH($C92,Balance_Sheet[#Headers],0)),_xlfn.IFNA(INDEX(IncomeStatement[],MATCH(_xlfn.NUMBERVALUE(L$24),IncomeStatement[Year],0),MATCH($C92,IncomeStatement[#Headers],0)),0))</f>
        <v>6900000</v>
      </c>
      <c r="M92" s="16">
        <f>+_xlfn.IFNA(INDEX(Balance_Sheet[],MATCH(_xlfn.NUMBERVALUE(M$24),Balance_Sheet[Year],0),MATCH($C92,Balance_Sheet[#Headers],0)),_xlfn.IFNA(INDEX(IncomeStatement[],MATCH(_xlfn.NUMBERVALUE(M$24),IncomeStatement[Year],0),MATCH($C92,IncomeStatement[#Headers],0)),0))</f>
        <v>5400000</v>
      </c>
      <c r="N92" s="16">
        <f>+_xlfn.IFNA(INDEX(Balance_Sheet[],MATCH(_xlfn.NUMBERVALUE(N$24),Balance_Sheet[Year],0),MATCH($C92,Balance_Sheet[#Headers],0)),_xlfn.IFNA(INDEX(IncomeStatement[],MATCH(_xlfn.NUMBERVALUE(N$24),IncomeStatement[Year],0),MATCH($C92,IncomeStatement[#Headers],0)),0))</f>
        <v>0</v>
      </c>
    </row>
    <row r="93" spans="3:14" x14ac:dyDescent="0.25">
      <c r="C93" t="s">
        <v>2094</v>
      </c>
      <c r="D93" s="16">
        <f>+_xlfn.IFNA(INDEX(Balance_Sheet[],MATCH(_xlfn.NUMBERVALUE(D$24),Balance_Sheet[Year],0),MATCH($C93,Balance_Sheet[#Headers],0)),_xlfn.IFNA(INDEX(IncomeStatement[],MATCH(_xlfn.NUMBERVALUE(D$24),IncomeStatement[Year],0),MATCH($C93,IncomeStatement[#Headers],0)),0))</f>
        <v>0</v>
      </c>
      <c r="E93" s="16">
        <f>+_xlfn.IFNA(INDEX(Balance_Sheet[],MATCH(_xlfn.NUMBERVALUE(E$24),Balance_Sheet[Year],0),MATCH($C93,Balance_Sheet[#Headers],0)),_xlfn.IFNA(INDEX(IncomeStatement[],MATCH(_xlfn.NUMBERVALUE(E$24),IncomeStatement[Year],0),MATCH($C93,IncomeStatement[#Headers],0)),0))</f>
        <v>0</v>
      </c>
      <c r="F93" s="16">
        <f>+_xlfn.IFNA(INDEX(Balance_Sheet[],MATCH(_xlfn.NUMBERVALUE(F$24),Balance_Sheet[Year],0),MATCH($C93,Balance_Sheet[#Headers],0)),_xlfn.IFNA(INDEX(IncomeStatement[],MATCH(_xlfn.NUMBERVALUE(F$24),IncomeStatement[Year],0),MATCH($C93,IncomeStatement[#Headers],0)),0))</f>
        <v>0</v>
      </c>
      <c r="G93" s="16">
        <f>+_xlfn.IFNA(INDEX(Balance_Sheet[],MATCH(_xlfn.NUMBERVALUE(G$24),Balance_Sheet[Year],0),MATCH($C93,Balance_Sheet[#Headers],0)),_xlfn.IFNA(INDEX(IncomeStatement[],MATCH(_xlfn.NUMBERVALUE(G$24),IncomeStatement[Year],0),MATCH($C93,IncomeStatement[#Headers],0)),0))</f>
        <v>0</v>
      </c>
      <c r="H93" s="16">
        <f>+_xlfn.IFNA(INDEX(Balance_Sheet[],MATCH(_xlfn.NUMBERVALUE(H$24),Balance_Sheet[Year],0),MATCH($C93,Balance_Sheet[#Headers],0)),_xlfn.IFNA(INDEX(IncomeStatement[],MATCH(_xlfn.NUMBERVALUE(H$24),IncomeStatement[Year],0),MATCH($C93,IncomeStatement[#Headers],0)),0))</f>
        <v>1600000</v>
      </c>
      <c r="I93" s="16">
        <f>+_xlfn.IFNA(INDEX(Balance_Sheet[],MATCH(_xlfn.NUMBERVALUE(I$24),Balance_Sheet[Year],0),MATCH($C93,Balance_Sheet[#Headers],0)),_xlfn.IFNA(INDEX(IncomeStatement[],MATCH(_xlfn.NUMBERVALUE(I$24),IncomeStatement[Year],0),MATCH($C93,IncomeStatement[#Headers],0)),0))</f>
        <v>600000</v>
      </c>
      <c r="J93" s="16">
        <f>+_xlfn.IFNA(INDEX(Balance_Sheet[],MATCH(_xlfn.NUMBERVALUE(J$24),Balance_Sheet[Year],0),MATCH($C93,Balance_Sheet[#Headers],0)),_xlfn.IFNA(INDEX(IncomeStatement[],MATCH(_xlfn.NUMBERVALUE(J$24),IncomeStatement[Year],0),MATCH($C93,IncomeStatement[#Headers],0)),0))</f>
        <v>400000</v>
      </c>
      <c r="K93" s="16">
        <f>+_xlfn.IFNA(INDEX(Balance_Sheet[],MATCH(_xlfn.NUMBERVALUE(K$24),Balance_Sheet[Year],0),MATCH($C93,Balance_Sheet[#Headers],0)),_xlfn.IFNA(INDEX(IncomeStatement[],MATCH(_xlfn.NUMBERVALUE(K$24),IncomeStatement[Year],0),MATCH($C93,IncomeStatement[#Headers],0)),0))</f>
        <v>2300000</v>
      </c>
      <c r="L93" s="16">
        <f>+_xlfn.IFNA(INDEX(Balance_Sheet[],MATCH(_xlfn.NUMBERVALUE(L$24),Balance_Sheet[Year],0),MATCH($C93,Balance_Sheet[#Headers],0)),_xlfn.IFNA(INDEX(IncomeStatement[],MATCH(_xlfn.NUMBERVALUE(L$24),IncomeStatement[Year],0),MATCH($C93,IncomeStatement[#Headers],0)),0))</f>
        <v>300000</v>
      </c>
      <c r="M93" s="16">
        <f>+_xlfn.IFNA(INDEX(Balance_Sheet[],MATCH(_xlfn.NUMBERVALUE(M$24),Balance_Sheet[Year],0),MATCH($C93,Balance_Sheet[#Headers],0)),_xlfn.IFNA(INDEX(IncomeStatement[],MATCH(_xlfn.NUMBERVALUE(M$24),IncomeStatement[Year],0),MATCH($C93,IncomeStatement[#Headers],0)),0))</f>
        <v>1500000</v>
      </c>
      <c r="N93" s="16">
        <f>+_xlfn.IFNA(INDEX(Balance_Sheet[],MATCH(_xlfn.NUMBERVALUE(N$24),Balance_Sheet[Year],0),MATCH($C93,Balance_Sheet[#Headers],0)),_xlfn.IFNA(INDEX(IncomeStatement[],MATCH(_xlfn.NUMBERVALUE(N$24),IncomeStatement[Year],0),MATCH($C93,IncomeStatement[#Headers],0)),0))</f>
        <v>0</v>
      </c>
    </row>
    <row r="94" spans="3:14" x14ac:dyDescent="0.25">
      <c r="C94" t="s">
        <v>2095</v>
      </c>
      <c r="D94" s="16">
        <f>+_xlfn.IFNA(INDEX(Balance_Sheet[],MATCH(_xlfn.NUMBERVALUE(D$24),Balance_Sheet[Year],0),MATCH($C94,Balance_Sheet[#Headers],0)),_xlfn.IFNA(INDEX(IncomeStatement[],MATCH(_xlfn.NUMBERVALUE(D$24),IncomeStatement[Year],0),MATCH($C94,IncomeStatement[#Headers],0)),0))</f>
        <v>0</v>
      </c>
      <c r="E94" s="16">
        <f>+_xlfn.IFNA(INDEX(Balance_Sheet[],MATCH(_xlfn.NUMBERVALUE(E$24),Balance_Sheet[Year],0),MATCH($C94,Balance_Sheet[#Headers],0)),_xlfn.IFNA(INDEX(IncomeStatement[],MATCH(_xlfn.NUMBERVALUE(E$24),IncomeStatement[Year],0),MATCH($C94,IncomeStatement[#Headers],0)),0))</f>
        <v>0</v>
      </c>
      <c r="F94" s="16">
        <f>+_xlfn.IFNA(INDEX(Balance_Sheet[],MATCH(_xlfn.NUMBERVALUE(F$24),Balance_Sheet[Year],0),MATCH($C94,Balance_Sheet[#Headers],0)),_xlfn.IFNA(INDEX(IncomeStatement[],MATCH(_xlfn.NUMBERVALUE(F$24),IncomeStatement[Year],0),MATCH($C94,IncomeStatement[#Headers],0)),0))</f>
        <v>0</v>
      </c>
      <c r="G94" s="16">
        <f>+_xlfn.IFNA(INDEX(Balance_Sheet[],MATCH(_xlfn.NUMBERVALUE(G$24),Balance_Sheet[Year],0),MATCH($C94,Balance_Sheet[#Headers],0)),_xlfn.IFNA(INDEX(IncomeStatement[],MATCH(_xlfn.NUMBERVALUE(G$24),IncomeStatement[Year],0),MATCH($C94,IncomeStatement[#Headers],0)),0))</f>
        <v>0</v>
      </c>
      <c r="H94" s="16">
        <f>+_xlfn.IFNA(INDEX(Balance_Sheet[],MATCH(_xlfn.NUMBERVALUE(H$24),Balance_Sheet[Year],0),MATCH($C94,Balance_Sheet[#Headers],0)),_xlfn.IFNA(INDEX(IncomeStatement[],MATCH(_xlfn.NUMBERVALUE(H$24),IncomeStatement[Year],0),MATCH($C94,IncomeStatement[#Headers],0)),0))</f>
        <v>500000</v>
      </c>
      <c r="I94" s="16">
        <f>+_xlfn.IFNA(INDEX(Balance_Sheet[],MATCH(_xlfn.NUMBERVALUE(I$24),Balance_Sheet[Year],0),MATCH($C94,Balance_Sheet[#Headers],0)),_xlfn.IFNA(INDEX(IncomeStatement[],MATCH(_xlfn.NUMBERVALUE(I$24),IncomeStatement[Year],0),MATCH($C94,IncomeStatement[#Headers],0)),0))</f>
        <v>1000000</v>
      </c>
      <c r="J94" s="16">
        <f>+_xlfn.IFNA(INDEX(Balance_Sheet[],MATCH(_xlfn.NUMBERVALUE(J$24),Balance_Sheet[Year],0),MATCH($C94,Balance_Sheet[#Headers],0)),_xlfn.IFNA(INDEX(IncomeStatement[],MATCH(_xlfn.NUMBERVALUE(J$24),IncomeStatement[Year],0),MATCH($C94,IncomeStatement[#Headers],0)),0))</f>
        <v>4000000</v>
      </c>
      <c r="K94" s="16">
        <f>+_xlfn.IFNA(INDEX(Balance_Sheet[],MATCH(_xlfn.NUMBERVALUE(K$24),Balance_Sheet[Year],0),MATCH($C94,Balance_Sheet[#Headers],0)),_xlfn.IFNA(INDEX(IncomeStatement[],MATCH(_xlfn.NUMBERVALUE(K$24),IncomeStatement[Year],0),MATCH($C94,IncomeStatement[#Headers],0)),0))</f>
        <v>3500000</v>
      </c>
      <c r="L94" s="16">
        <f>+_xlfn.IFNA(INDEX(Balance_Sheet[],MATCH(_xlfn.NUMBERVALUE(L$24),Balance_Sheet[Year],0),MATCH($C94,Balance_Sheet[#Headers],0)),_xlfn.IFNA(INDEX(IncomeStatement[],MATCH(_xlfn.NUMBERVALUE(L$24),IncomeStatement[Year],0),MATCH($C94,IncomeStatement[#Headers],0)),0))</f>
        <v>1000000</v>
      </c>
      <c r="M94" s="16">
        <f>+_xlfn.IFNA(INDEX(Balance_Sheet[],MATCH(_xlfn.NUMBERVALUE(M$24),Balance_Sheet[Year],0),MATCH($C94,Balance_Sheet[#Headers],0)),_xlfn.IFNA(INDEX(IncomeStatement[],MATCH(_xlfn.NUMBERVALUE(M$24),IncomeStatement[Year],0),MATCH($C94,IncomeStatement[#Headers],0)),0))</f>
        <v>1100000</v>
      </c>
      <c r="N94" s="16">
        <f>+_xlfn.IFNA(INDEX(Balance_Sheet[],MATCH(_xlfn.NUMBERVALUE(N$24),Balance_Sheet[Year],0),MATCH($C94,Balance_Sheet[#Headers],0)),_xlfn.IFNA(INDEX(IncomeStatement[],MATCH(_xlfn.NUMBERVALUE(N$24),IncomeStatement[Year],0),MATCH($C94,IncomeStatement[#Headers],0)),0))</f>
        <v>0</v>
      </c>
    </row>
    <row r="95" spans="3:14" x14ac:dyDescent="0.25">
      <c r="C95" t="s">
        <v>2096</v>
      </c>
      <c r="D95" s="16">
        <f>+_xlfn.IFNA(INDEX(Balance_Sheet[],MATCH(_xlfn.NUMBERVALUE(D$24),Balance_Sheet[Year],0),MATCH($C95,Balance_Sheet[#Headers],0)),_xlfn.IFNA(INDEX(IncomeStatement[],MATCH(_xlfn.NUMBERVALUE(D$24),IncomeStatement[Year],0),MATCH($C95,IncomeStatement[#Headers],0)),0))</f>
        <v>0</v>
      </c>
      <c r="E95" s="16">
        <f>+_xlfn.IFNA(INDEX(Balance_Sheet[],MATCH(_xlfn.NUMBERVALUE(E$24),Balance_Sheet[Year],0),MATCH($C95,Balance_Sheet[#Headers],0)),_xlfn.IFNA(INDEX(IncomeStatement[],MATCH(_xlfn.NUMBERVALUE(E$24),IncomeStatement[Year],0),MATCH($C95,IncomeStatement[#Headers],0)),0))</f>
        <v>0</v>
      </c>
      <c r="F95" s="16">
        <f>+_xlfn.IFNA(INDEX(Balance_Sheet[],MATCH(_xlfn.NUMBERVALUE(F$24),Balance_Sheet[Year],0),MATCH($C95,Balance_Sheet[#Headers],0)),_xlfn.IFNA(INDEX(IncomeStatement[],MATCH(_xlfn.NUMBERVALUE(F$24),IncomeStatement[Year],0),MATCH($C95,IncomeStatement[#Headers],0)),0))</f>
        <v>0</v>
      </c>
      <c r="G95" s="16">
        <f>+_xlfn.IFNA(INDEX(Balance_Sheet[],MATCH(_xlfn.NUMBERVALUE(G$24),Balance_Sheet[Year],0),MATCH($C95,Balance_Sheet[#Headers],0)),_xlfn.IFNA(INDEX(IncomeStatement[],MATCH(_xlfn.NUMBERVALUE(G$24),IncomeStatement[Year],0),MATCH($C95,IncomeStatement[#Headers],0)),0))</f>
        <v>0</v>
      </c>
      <c r="H95" s="16">
        <f>+_xlfn.IFNA(INDEX(Balance_Sheet[],MATCH(_xlfn.NUMBERVALUE(H$24),Balance_Sheet[Year],0),MATCH($C95,Balance_Sheet[#Headers],0)),_xlfn.IFNA(INDEX(IncomeStatement[],MATCH(_xlfn.NUMBERVALUE(H$24),IncomeStatement[Year],0),MATCH($C95,IncomeStatement[#Headers],0)),0))</f>
        <v>16600000</v>
      </c>
      <c r="I95" s="16">
        <f>+_xlfn.IFNA(INDEX(Balance_Sheet[],MATCH(_xlfn.NUMBERVALUE(I$24),Balance_Sheet[Year],0),MATCH($C95,Balance_Sheet[#Headers],0)),_xlfn.IFNA(INDEX(IncomeStatement[],MATCH(_xlfn.NUMBERVALUE(I$24),IncomeStatement[Year],0),MATCH($C95,IncomeStatement[#Headers],0)),0))</f>
        <v>6100000</v>
      </c>
      <c r="J95" s="16">
        <f>+_xlfn.IFNA(INDEX(Balance_Sheet[],MATCH(_xlfn.NUMBERVALUE(J$24),Balance_Sheet[Year],0),MATCH($C95,Balance_Sheet[#Headers],0)),_xlfn.IFNA(INDEX(IncomeStatement[],MATCH(_xlfn.NUMBERVALUE(J$24),IncomeStatement[Year],0),MATCH($C95,IncomeStatement[#Headers],0)),0))</f>
        <v>9000000</v>
      </c>
      <c r="K95" s="16">
        <f>+_xlfn.IFNA(INDEX(Balance_Sheet[],MATCH(_xlfn.NUMBERVALUE(K$24),Balance_Sheet[Year],0),MATCH($C95,Balance_Sheet[#Headers],0)),_xlfn.IFNA(INDEX(IncomeStatement[],MATCH(_xlfn.NUMBERVALUE(K$24),IncomeStatement[Year],0),MATCH($C95,IncomeStatement[#Headers],0)),0))</f>
        <v>7900000</v>
      </c>
      <c r="L95" s="16">
        <f>+_xlfn.IFNA(INDEX(Balance_Sheet[],MATCH(_xlfn.NUMBERVALUE(L$24),Balance_Sheet[Year],0),MATCH($C95,Balance_Sheet[#Headers],0)),_xlfn.IFNA(INDEX(IncomeStatement[],MATCH(_xlfn.NUMBERVALUE(L$24),IncomeStatement[Year],0),MATCH($C95,IncomeStatement[#Headers],0)),0))</f>
        <v>11200000</v>
      </c>
      <c r="M95" s="16">
        <f>+_xlfn.IFNA(INDEX(Balance_Sheet[],MATCH(_xlfn.NUMBERVALUE(M$24),Balance_Sheet[Year],0),MATCH($C95,Balance_Sheet[#Headers],0)),_xlfn.IFNA(INDEX(IncomeStatement[],MATCH(_xlfn.NUMBERVALUE(M$24),IncomeStatement[Year],0),MATCH($C95,IncomeStatement[#Headers],0)),0))</f>
        <v>35500000</v>
      </c>
      <c r="N95" s="16">
        <f>+_xlfn.IFNA(INDEX(Balance_Sheet[],MATCH(_xlfn.NUMBERVALUE(N$24),Balance_Sheet[Year],0),MATCH($C95,Balance_Sheet[#Headers],0)),_xlfn.IFNA(INDEX(IncomeStatement[],MATCH(_xlfn.NUMBERVALUE(N$24),IncomeStatement[Year],0),MATCH($C95,IncomeStatement[#Headers],0)),0))</f>
        <v>0</v>
      </c>
    </row>
    <row r="96" spans="3:14" x14ac:dyDescent="0.25">
      <c r="C96" t="s">
        <v>2097</v>
      </c>
      <c r="D96" s="16">
        <f>+_xlfn.IFNA(INDEX(Balance_Sheet[],MATCH(_xlfn.NUMBERVALUE(D$24),Balance_Sheet[Year],0),MATCH($C96,Balance_Sheet[#Headers],0)),_xlfn.IFNA(INDEX(IncomeStatement[],MATCH(_xlfn.NUMBERVALUE(D$24),IncomeStatement[Year],0),MATCH($C96,IncomeStatement[#Headers],0)),0))</f>
        <v>0</v>
      </c>
      <c r="E96" s="16">
        <f>+_xlfn.IFNA(INDEX(Balance_Sheet[],MATCH(_xlfn.NUMBERVALUE(E$24),Balance_Sheet[Year],0),MATCH($C96,Balance_Sheet[#Headers],0)),_xlfn.IFNA(INDEX(IncomeStatement[],MATCH(_xlfn.NUMBERVALUE(E$24),IncomeStatement[Year],0),MATCH($C96,IncomeStatement[#Headers],0)),0))</f>
        <v>0</v>
      </c>
      <c r="F96" s="16">
        <f>+_xlfn.IFNA(INDEX(Balance_Sheet[],MATCH(_xlfn.NUMBERVALUE(F$24),Balance_Sheet[Year],0),MATCH($C96,Balance_Sheet[#Headers],0)),_xlfn.IFNA(INDEX(IncomeStatement[],MATCH(_xlfn.NUMBERVALUE(F$24),IncomeStatement[Year],0),MATCH($C96,IncomeStatement[#Headers],0)),0))</f>
        <v>0</v>
      </c>
      <c r="G96" s="16">
        <f>+_xlfn.IFNA(INDEX(Balance_Sheet[],MATCH(_xlfn.NUMBERVALUE(G$24),Balance_Sheet[Year],0),MATCH($C96,Balance_Sheet[#Headers],0)),_xlfn.IFNA(INDEX(IncomeStatement[],MATCH(_xlfn.NUMBERVALUE(G$24),IncomeStatement[Year],0),MATCH($C96,IncomeStatement[#Headers],0)),0))</f>
        <v>0</v>
      </c>
      <c r="H96" s="16">
        <f>+_xlfn.IFNA(INDEX(Balance_Sheet[],MATCH(_xlfn.NUMBERVALUE(H$24),Balance_Sheet[Year],0),MATCH($C96,Balance_Sheet[#Headers],0)),_xlfn.IFNA(INDEX(IncomeStatement[],MATCH(_xlfn.NUMBERVALUE(H$24),IncomeStatement[Year],0),MATCH($C96,IncomeStatement[#Headers],0)),0))</f>
        <v>1900000</v>
      </c>
      <c r="I96" s="16">
        <f>+_xlfn.IFNA(INDEX(Balance_Sheet[],MATCH(_xlfn.NUMBERVALUE(I$24),Balance_Sheet[Year],0),MATCH($C96,Balance_Sheet[#Headers],0)),_xlfn.IFNA(INDEX(IncomeStatement[],MATCH(_xlfn.NUMBERVALUE(I$24),IncomeStatement[Year],0),MATCH($C96,IncomeStatement[#Headers],0)),0))</f>
        <v>500000</v>
      </c>
      <c r="J96" s="16">
        <f>+_xlfn.IFNA(INDEX(Balance_Sheet[],MATCH(_xlfn.NUMBERVALUE(J$24),Balance_Sheet[Year],0),MATCH($C96,Balance_Sheet[#Headers],0)),_xlfn.IFNA(INDEX(IncomeStatement[],MATCH(_xlfn.NUMBERVALUE(J$24),IncomeStatement[Year],0),MATCH($C96,IncomeStatement[#Headers],0)),0))</f>
        <v>1000000</v>
      </c>
      <c r="K96" s="16">
        <f>+_xlfn.IFNA(INDEX(Balance_Sheet[],MATCH(_xlfn.NUMBERVALUE(K$24),Balance_Sheet[Year],0),MATCH($C96,Balance_Sheet[#Headers],0)),_xlfn.IFNA(INDEX(IncomeStatement[],MATCH(_xlfn.NUMBERVALUE(K$24),IncomeStatement[Year],0),MATCH($C96,IncomeStatement[#Headers],0)),0))</f>
        <v>200000</v>
      </c>
      <c r="L96" s="16">
        <f>+_xlfn.IFNA(INDEX(Balance_Sheet[],MATCH(_xlfn.NUMBERVALUE(L$24),Balance_Sheet[Year],0),MATCH($C96,Balance_Sheet[#Headers],0)),_xlfn.IFNA(INDEX(IncomeStatement[],MATCH(_xlfn.NUMBERVALUE(L$24),IncomeStatement[Year],0),MATCH($C96,IncomeStatement[#Headers],0)),0))</f>
        <v>1300000</v>
      </c>
      <c r="M96" s="16">
        <f>+_xlfn.IFNA(INDEX(Balance_Sheet[],MATCH(_xlfn.NUMBERVALUE(M$24),Balance_Sheet[Year],0),MATCH($C96,Balance_Sheet[#Headers],0)),_xlfn.IFNA(INDEX(IncomeStatement[],MATCH(_xlfn.NUMBERVALUE(M$24),IncomeStatement[Year],0),MATCH($C96,IncomeStatement[#Headers],0)),0))</f>
        <v>600000</v>
      </c>
      <c r="N96" s="16">
        <f>+_xlfn.IFNA(INDEX(Balance_Sheet[],MATCH(_xlfn.NUMBERVALUE(N$24),Balance_Sheet[Year],0),MATCH($C96,Balance_Sheet[#Headers],0)),_xlfn.IFNA(INDEX(IncomeStatement[],MATCH(_xlfn.NUMBERVALUE(N$24),IncomeStatement[Year],0),MATCH($C96,IncomeStatement[#Headers],0)),0))</f>
        <v>0</v>
      </c>
    </row>
    <row r="97" spans="3:14" x14ac:dyDescent="0.25">
      <c r="C97" t="s">
        <v>2098</v>
      </c>
      <c r="D97" s="16">
        <f>+_xlfn.IFNA(INDEX(Balance_Sheet[],MATCH(_xlfn.NUMBERVALUE(D$24),Balance_Sheet[Year],0),MATCH($C97,Balance_Sheet[#Headers],0)),_xlfn.IFNA(INDEX(IncomeStatement[],MATCH(_xlfn.NUMBERVALUE(D$24),IncomeStatement[Year],0),MATCH($C97,IncomeStatement[#Headers],0)),0))</f>
        <v>0</v>
      </c>
      <c r="E97" s="16">
        <f>+_xlfn.IFNA(INDEX(Balance_Sheet[],MATCH(_xlfn.NUMBERVALUE(E$24),Balance_Sheet[Year],0),MATCH($C97,Balance_Sheet[#Headers],0)),_xlfn.IFNA(INDEX(IncomeStatement[],MATCH(_xlfn.NUMBERVALUE(E$24),IncomeStatement[Year],0),MATCH($C97,IncomeStatement[#Headers],0)),0))</f>
        <v>0</v>
      </c>
      <c r="F97" s="16">
        <f>+_xlfn.IFNA(INDEX(Balance_Sheet[],MATCH(_xlfn.NUMBERVALUE(F$24),Balance_Sheet[Year],0),MATCH($C97,Balance_Sheet[#Headers],0)),_xlfn.IFNA(INDEX(IncomeStatement[],MATCH(_xlfn.NUMBERVALUE(F$24),IncomeStatement[Year],0),MATCH($C97,IncomeStatement[#Headers],0)),0))</f>
        <v>0</v>
      </c>
      <c r="G97" s="16">
        <f>+_xlfn.IFNA(INDEX(Balance_Sheet[],MATCH(_xlfn.NUMBERVALUE(G$24),Balance_Sheet[Year],0),MATCH($C97,Balance_Sheet[#Headers],0)),_xlfn.IFNA(INDEX(IncomeStatement[],MATCH(_xlfn.NUMBERVALUE(G$24),IncomeStatement[Year],0),MATCH($C97,IncomeStatement[#Headers],0)),0))</f>
        <v>0</v>
      </c>
      <c r="H97" s="16">
        <f>+_xlfn.IFNA(INDEX(Balance_Sheet[],MATCH(_xlfn.NUMBERVALUE(H$24),Balance_Sheet[Year],0),MATCH($C97,Balance_Sheet[#Headers],0)),_xlfn.IFNA(INDEX(IncomeStatement[],MATCH(_xlfn.NUMBERVALUE(H$24),IncomeStatement[Year],0),MATCH($C97,IncomeStatement[#Headers],0)),0))</f>
        <v>1200000</v>
      </c>
      <c r="I97" s="16">
        <f>+_xlfn.IFNA(INDEX(Balance_Sheet[],MATCH(_xlfn.NUMBERVALUE(I$24),Balance_Sheet[Year],0),MATCH($C97,Balance_Sheet[#Headers],0)),_xlfn.IFNA(INDEX(IncomeStatement[],MATCH(_xlfn.NUMBERVALUE(I$24),IncomeStatement[Year],0),MATCH($C97,IncomeStatement[#Headers],0)),0))</f>
        <v>1000000</v>
      </c>
      <c r="J97" s="16">
        <f>+_xlfn.IFNA(INDEX(Balance_Sheet[],MATCH(_xlfn.NUMBERVALUE(J$24),Balance_Sheet[Year],0),MATCH($C97,Balance_Sheet[#Headers],0)),_xlfn.IFNA(INDEX(IncomeStatement[],MATCH(_xlfn.NUMBERVALUE(J$24),IncomeStatement[Year],0),MATCH($C97,IncomeStatement[#Headers],0)),0))</f>
        <v>700000</v>
      </c>
      <c r="K97" s="16">
        <f>+_xlfn.IFNA(INDEX(Balance_Sheet[],MATCH(_xlfn.NUMBERVALUE(K$24),Balance_Sheet[Year],0),MATCH($C97,Balance_Sheet[#Headers],0)),_xlfn.IFNA(INDEX(IncomeStatement[],MATCH(_xlfn.NUMBERVALUE(K$24),IncomeStatement[Year],0),MATCH($C97,IncomeStatement[#Headers],0)),0))</f>
        <v>400000</v>
      </c>
      <c r="L97" s="16">
        <f>+_xlfn.IFNA(INDEX(Balance_Sheet[],MATCH(_xlfn.NUMBERVALUE(L$24),Balance_Sheet[Year],0),MATCH($C97,Balance_Sheet[#Headers],0)),_xlfn.IFNA(INDEX(IncomeStatement[],MATCH(_xlfn.NUMBERVALUE(L$24),IncomeStatement[Year],0),MATCH($C97,IncomeStatement[#Headers],0)),0))</f>
        <v>100000</v>
      </c>
      <c r="M97" s="16">
        <f>+_xlfn.IFNA(INDEX(Balance_Sheet[],MATCH(_xlfn.NUMBERVALUE(M$24),Balance_Sheet[Year],0),MATCH($C97,Balance_Sheet[#Headers],0)),_xlfn.IFNA(INDEX(IncomeStatement[],MATCH(_xlfn.NUMBERVALUE(M$24),IncomeStatement[Year],0),MATCH($C97,IncomeStatement[#Headers],0)),0))</f>
        <v>0</v>
      </c>
      <c r="N97" s="16">
        <f>+_xlfn.IFNA(INDEX(Balance_Sheet[],MATCH(_xlfn.NUMBERVALUE(N$24),Balance_Sheet[Year],0),MATCH($C97,Balance_Sheet[#Headers],0)),_xlfn.IFNA(INDEX(IncomeStatement[],MATCH(_xlfn.NUMBERVALUE(N$24),IncomeStatement[Year],0),MATCH($C97,IncomeStatement[#Headers],0)),0))</f>
        <v>0</v>
      </c>
    </row>
    <row r="98" spans="3:14" x14ac:dyDescent="0.25">
      <c r="C98" t="s">
        <v>2099</v>
      </c>
      <c r="D98" s="16">
        <f>+_xlfn.IFNA(INDEX(Balance_Sheet[],MATCH(_xlfn.NUMBERVALUE(D$24),Balance_Sheet[Year],0),MATCH($C98,Balance_Sheet[#Headers],0)),_xlfn.IFNA(INDEX(IncomeStatement[],MATCH(_xlfn.NUMBERVALUE(D$24),IncomeStatement[Year],0),MATCH($C98,IncomeStatement[#Headers],0)),0))</f>
        <v>0</v>
      </c>
      <c r="E98" s="16">
        <f>+_xlfn.IFNA(INDEX(Balance_Sheet[],MATCH(_xlfn.NUMBERVALUE(E$24),Balance_Sheet[Year],0),MATCH($C98,Balance_Sheet[#Headers],0)),_xlfn.IFNA(INDEX(IncomeStatement[],MATCH(_xlfn.NUMBERVALUE(E$24),IncomeStatement[Year],0),MATCH($C98,IncomeStatement[#Headers],0)),0))</f>
        <v>0</v>
      </c>
      <c r="F98" s="16">
        <f>+_xlfn.IFNA(INDEX(Balance_Sheet[],MATCH(_xlfn.NUMBERVALUE(F$24),Balance_Sheet[Year],0),MATCH($C98,Balance_Sheet[#Headers],0)),_xlfn.IFNA(INDEX(IncomeStatement[],MATCH(_xlfn.NUMBERVALUE(F$24),IncomeStatement[Year],0),MATCH($C98,IncomeStatement[#Headers],0)),0))</f>
        <v>0</v>
      </c>
      <c r="G98" s="16">
        <f>+_xlfn.IFNA(INDEX(Balance_Sheet[],MATCH(_xlfn.NUMBERVALUE(G$24),Balance_Sheet[Year],0),MATCH($C98,Balance_Sheet[#Headers],0)),_xlfn.IFNA(INDEX(IncomeStatement[],MATCH(_xlfn.NUMBERVALUE(G$24),IncomeStatement[Year],0),MATCH($C98,IncomeStatement[#Headers],0)),0))</f>
        <v>0</v>
      </c>
      <c r="H98" s="16">
        <f>+_xlfn.IFNA(INDEX(Balance_Sheet[],MATCH(_xlfn.NUMBERVALUE(H$24),Balance_Sheet[Year],0),MATCH($C98,Balance_Sheet[#Headers],0)),_xlfn.IFNA(INDEX(IncomeStatement[],MATCH(_xlfn.NUMBERVALUE(H$24),IncomeStatement[Year],0),MATCH($C98,IncomeStatement[#Headers],0)),0))</f>
        <v>118400000</v>
      </c>
      <c r="I98" s="16">
        <f>+_xlfn.IFNA(INDEX(Balance_Sheet[],MATCH(_xlfn.NUMBERVALUE(I$24),Balance_Sheet[Year],0),MATCH($C98,Balance_Sheet[#Headers],0)),_xlfn.IFNA(INDEX(IncomeStatement[],MATCH(_xlfn.NUMBERVALUE(I$24),IncomeStatement[Year],0),MATCH($C98,IncomeStatement[#Headers],0)),0))</f>
        <v>113200000</v>
      </c>
      <c r="J98" s="16">
        <f>+_xlfn.IFNA(INDEX(Balance_Sheet[],MATCH(_xlfn.NUMBERVALUE(J$24),Balance_Sheet[Year],0),MATCH($C98,Balance_Sheet[#Headers],0)),_xlfn.IFNA(INDEX(IncomeStatement[],MATCH(_xlfn.NUMBERVALUE(J$24),IncomeStatement[Year],0),MATCH($C98,IncomeStatement[#Headers],0)),0))</f>
        <v>106700000</v>
      </c>
      <c r="K98" s="16">
        <f>+_xlfn.IFNA(INDEX(Balance_Sheet[],MATCH(_xlfn.NUMBERVALUE(K$24),Balance_Sheet[Year],0),MATCH($C98,Balance_Sheet[#Headers],0)),_xlfn.IFNA(INDEX(IncomeStatement[],MATCH(_xlfn.NUMBERVALUE(K$24),IncomeStatement[Year],0),MATCH($C98,IncomeStatement[#Headers],0)),0))</f>
        <v>103800000</v>
      </c>
      <c r="L98" s="16">
        <f>+_xlfn.IFNA(INDEX(Balance_Sheet[],MATCH(_xlfn.NUMBERVALUE(L$24),Balance_Sheet[Year],0),MATCH($C98,Balance_Sheet[#Headers],0)),_xlfn.IFNA(INDEX(IncomeStatement[],MATCH(_xlfn.NUMBERVALUE(L$24),IncomeStatement[Year],0),MATCH($C98,IncomeStatement[#Headers],0)),0))</f>
        <v>101500000</v>
      </c>
      <c r="M98" s="16">
        <f>+_xlfn.IFNA(INDEX(Balance_Sheet[],MATCH(_xlfn.NUMBERVALUE(M$24),Balance_Sheet[Year],0),MATCH($C98,Balance_Sheet[#Headers],0)),_xlfn.IFNA(INDEX(IncomeStatement[],MATCH(_xlfn.NUMBERVALUE(M$24),IncomeStatement[Year],0),MATCH($C98,IncomeStatement[#Headers],0)),0))</f>
        <v>102100000</v>
      </c>
      <c r="N98" s="16">
        <f>+_xlfn.IFNA(INDEX(Balance_Sheet[],MATCH(_xlfn.NUMBERVALUE(N$24),Balance_Sheet[Year],0),MATCH($C98,Balance_Sheet[#Headers],0)),_xlfn.IFNA(INDEX(IncomeStatement[],MATCH(_xlfn.NUMBERVALUE(N$24),IncomeStatement[Year],0),MATCH($C98,IncomeStatement[#Headers],0)),0))</f>
        <v>0</v>
      </c>
    </row>
    <row r="99" spans="3:14" x14ac:dyDescent="0.25">
      <c r="C99" t="s">
        <v>2100</v>
      </c>
      <c r="D99" s="16">
        <f>+_xlfn.IFNA(INDEX(Balance_Sheet[],MATCH(_xlfn.NUMBERVALUE(D$24),Balance_Sheet[Year],0),MATCH($C99,Balance_Sheet[#Headers],0)),_xlfn.IFNA(INDEX(IncomeStatement[],MATCH(_xlfn.NUMBERVALUE(D$24),IncomeStatement[Year],0),MATCH($C99,IncomeStatement[#Headers],0)),0))</f>
        <v>0</v>
      </c>
      <c r="E99" s="16">
        <f>+_xlfn.IFNA(INDEX(Balance_Sheet[],MATCH(_xlfn.NUMBERVALUE(E$24),Balance_Sheet[Year],0),MATCH($C99,Balance_Sheet[#Headers],0)),_xlfn.IFNA(INDEX(IncomeStatement[],MATCH(_xlfn.NUMBERVALUE(E$24),IncomeStatement[Year],0),MATCH($C99,IncomeStatement[#Headers],0)),0))</f>
        <v>0</v>
      </c>
      <c r="F99" s="16">
        <f>+_xlfn.IFNA(INDEX(Balance_Sheet[],MATCH(_xlfn.NUMBERVALUE(F$24),Balance_Sheet[Year],0),MATCH($C99,Balance_Sheet[#Headers],0)),_xlfn.IFNA(INDEX(IncomeStatement[],MATCH(_xlfn.NUMBERVALUE(F$24),IncomeStatement[Year],0),MATCH($C99,IncomeStatement[#Headers],0)),0))</f>
        <v>0</v>
      </c>
      <c r="G99" s="16">
        <f>+_xlfn.IFNA(INDEX(Balance_Sheet[],MATCH(_xlfn.NUMBERVALUE(G$24),Balance_Sheet[Year],0),MATCH($C99,Balance_Sheet[#Headers],0)),_xlfn.IFNA(INDEX(IncomeStatement[],MATCH(_xlfn.NUMBERVALUE(G$24),IncomeStatement[Year],0),MATCH($C99,IncomeStatement[#Headers],0)),0))</f>
        <v>0</v>
      </c>
      <c r="H99" s="16">
        <f>+_xlfn.IFNA(INDEX(Balance_Sheet[],MATCH(_xlfn.NUMBERVALUE(H$24),Balance_Sheet[Year],0),MATCH($C99,Balance_Sheet[#Headers],0)),_xlfn.IFNA(INDEX(IncomeStatement[],MATCH(_xlfn.NUMBERVALUE(H$24),IncomeStatement[Year],0),MATCH($C99,IncomeStatement[#Headers],0)),0))</f>
        <v>117200000</v>
      </c>
      <c r="I99" s="16">
        <f>+_xlfn.IFNA(INDEX(Balance_Sheet[],MATCH(_xlfn.NUMBERVALUE(I$24),Balance_Sheet[Year],0),MATCH($C99,Balance_Sheet[#Headers],0)),_xlfn.IFNA(INDEX(IncomeStatement[],MATCH(_xlfn.NUMBERVALUE(I$24),IncomeStatement[Year],0),MATCH($C99,IncomeStatement[#Headers],0)),0))</f>
        <v>112200000</v>
      </c>
      <c r="J99" s="16">
        <f>+_xlfn.IFNA(INDEX(Balance_Sheet[],MATCH(_xlfn.NUMBERVALUE(J$24),Balance_Sheet[Year],0),MATCH($C99,Balance_Sheet[#Headers],0)),_xlfn.IFNA(INDEX(IncomeStatement[],MATCH(_xlfn.NUMBERVALUE(J$24),IncomeStatement[Year],0),MATCH($C99,IncomeStatement[#Headers],0)),0))</f>
        <v>106000000</v>
      </c>
      <c r="K99" s="16">
        <f>+_xlfn.IFNA(INDEX(Balance_Sheet[],MATCH(_xlfn.NUMBERVALUE(K$24),Balance_Sheet[Year],0),MATCH($C99,Balance_Sheet[#Headers],0)),_xlfn.IFNA(INDEX(IncomeStatement[],MATCH(_xlfn.NUMBERVALUE(K$24),IncomeStatement[Year],0),MATCH($C99,IncomeStatement[#Headers],0)),0))</f>
        <v>103400000</v>
      </c>
      <c r="L99" s="16">
        <f>+_xlfn.IFNA(INDEX(Balance_Sheet[],MATCH(_xlfn.NUMBERVALUE(L$24),Balance_Sheet[Year],0),MATCH($C99,Balance_Sheet[#Headers],0)),_xlfn.IFNA(INDEX(IncomeStatement[],MATCH(_xlfn.NUMBERVALUE(L$24),IncomeStatement[Year],0),MATCH($C99,IncomeStatement[#Headers],0)),0))</f>
        <v>101400000</v>
      </c>
      <c r="M99" s="16">
        <f>+_xlfn.IFNA(INDEX(Balance_Sheet[],MATCH(_xlfn.NUMBERVALUE(M$24),Balance_Sheet[Year],0),MATCH($C99,Balance_Sheet[#Headers],0)),_xlfn.IFNA(INDEX(IncomeStatement[],MATCH(_xlfn.NUMBERVALUE(M$24),IncomeStatement[Year],0),MATCH($C99,IncomeStatement[#Headers],0)),0))</f>
        <v>102100000</v>
      </c>
      <c r="N99" s="16">
        <f>+_xlfn.IFNA(INDEX(Balance_Sheet[],MATCH(_xlfn.NUMBERVALUE(N$24),Balance_Sheet[Year],0),MATCH($C99,Balance_Sheet[#Headers],0)),_xlfn.IFNA(INDEX(IncomeStatement[],MATCH(_xlfn.NUMBERVALUE(N$24),IncomeStatement[Year],0),MATCH($C99,IncomeStatement[#Headers],0)),0))</f>
        <v>0</v>
      </c>
    </row>
    <row r="100" spans="3:14" x14ac:dyDescent="0.25">
      <c r="C100" t="s">
        <v>2112</v>
      </c>
      <c r="D100" s="16">
        <f>+_xlfn.IFNA(INDEX(Balance_Sheet[],MATCH(_xlfn.NUMBERVALUE(D$24),Balance_Sheet[Year],0),MATCH($C100,Balance_Sheet[#Headers],0)),_xlfn.IFNA(INDEX(IncomeStatement[],MATCH(_xlfn.NUMBERVALUE(D$24),IncomeStatement[Year],0),MATCH($C100,IncomeStatement[#Headers],0)),0))</f>
        <v>0</v>
      </c>
      <c r="E100" s="16">
        <f>+_xlfn.IFNA(INDEX(Balance_Sheet[],MATCH(_xlfn.NUMBERVALUE(E$24),Balance_Sheet[Year],0),MATCH($C100,Balance_Sheet[#Headers],0)),_xlfn.IFNA(INDEX(IncomeStatement[],MATCH(_xlfn.NUMBERVALUE(E$24),IncomeStatement[Year],0),MATCH($C100,IncomeStatement[#Headers],0)),0))</f>
        <v>0</v>
      </c>
      <c r="F100" s="16">
        <f>+_xlfn.IFNA(INDEX(Balance_Sheet[],MATCH(_xlfn.NUMBERVALUE(F$24),Balance_Sheet[Year],0),MATCH($C100,Balance_Sheet[#Headers],0)),_xlfn.IFNA(INDEX(IncomeStatement[],MATCH(_xlfn.NUMBERVALUE(F$24),IncomeStatement[Year],0),MATCH($C100,IncomeStatement[#Headers],0)),0))</f>
        <v>0</v>
      </c>
      <c r="G100" s="16">
        <f>+_xlfn.IFNA(INDEX(Balance_Sheet[],MATCH(_xlfn.NUMBERVALUE(G$24),Balance_Sheet[Year],0),MATCH($C100,Balance_Sheet[#Headers],0)),_xlfn.IFNA(INDEX(IncomeStatement[],MATCH(_xlfn.NUMBERVALUE(G$24),IncomeStatement[Year],0),MATCH($C100,IncomeStatement[#Headers],0)),0))</f>
        <v>0</v>
      </c>
      <c r="H100" s="16">
        <f>+_xlfn.IFNA(INDEX(Balance_Sheet[],MATCH(_xlfn.NUMBERVALUE(H$24),Balance_Sheet[Year],0),MATCH($C100,Balance_Sheet[#Headers],0)),_xlfn.IFNA(INDEX(IncomeStatement[],MATCH(_xlfn.NUMBERVALUE(H$24),IncomeStatement[Year],0),MATCH($C100,IncomeStatement[#Headers],0)),0))</f>
        <v>4091400000</v>
      </c>
      <c r="I100" s="16">
        <f>+_xlfn.IFNA(INDEX(Balance_Sheet[],MATCH(_xlfn.NUMBERVALUE(I$24),Balance_Sheet[Year],0),MATCH($C100,Balance_Sheet[#Headers],0)),_xlfn.IFNA(INDEX(IncomeStatement[],MATCH(_xlfn.NUMBERVALUE(I$24),IncomeStatement[Year],0),MATCH($C100,IncomeStatement[#Headers],0)),0))</f>
        <v>4246300000</v>
      </c>
      <c r="J100" s="16">
        <f>+_xlfn.IFNA(INDEX(Balance_Sheet[],MATCH(_xlfn.NUMBERVALUE(J$24),Balance_Sheet[Year],0),MATCH($C100,Balance_Sheet[#Headers],0)),_xlfn.IFNA(INDEX(IncomeStatement[],MATCH(_xlfn.NUMBERVALUE(J$24),IncomeStatement[Year],0),MATCH($C100,IncomeStatement[#Headers],0)),0))</f>
        <v>4334900000</v>
      </c>
      <c r="K100" s="16">
        <f>+_xlfn.IFNA(INDEX(Balance_Sheet[],MATCH(_xlfn.NUMBERVALUE(K$24),Balance_Sheet[Year],0),MATCH($C100,Balance_Sheet[#Headers],0)),_xlfn.IFNA(INDEX(IncomeStatement[],MATCH(_xlfn.NUMBERVALUE(K$24),IncomeStatement[Year],0),MATCH($C100,IncomeStatement[#Headers],0)),0))</f>
        <v>0</v>
      </c>
      <c r="L100" s="16">
        <f>+_xlfn.IFNA(INDEX(Balance_Sheet[],MATCH(_xlfn.NUMBERVALUE(L$24),Balance_Sheet[Year],0),MATCH($C100,Balance_Sheet[#Headers],0)),_xlfn.IFNA(INDEX(IncomeStatement[],MATCH(_xlfn.NUMBERVALUE(L$24),IncomeStatement[Year],0),MATCH($C100,IncomeStatement[#Headers],0)),0))</f>
        <v>5041600000</v>
      </c>
      <c r="M100" s="16">
        <f>+_xlfn.IFNA(INDEX(Balance_Sheet[],MATCH(_xlfn.NUMBERVALUE(M$24),Balance_Sheet[Year],0),MATCH($C100,Balance_Sheet[#Headers],0)),_xlfn.IFNA(INDEX(IncomeStatement[],MATCH(_xlfn.NUMBERVALUE(M$24),IncomeStatement[Year],0),MATCH($C100,IncomeStatement[#Headers],0)),0))</f>
        <v>4044300000</v>
      </c>
      <c r="N100" s="16">
        <f>+_xlfn.IFNA(INDEX(Balance_Sheet[],MATCH(_xlfn.NUMBERVALUE(N$24),Balance_Sheet[Year],0),MATCH($C100,Balance_Sheet[#Headers],0)),_xlfn.IFNA(INDEX(IncomeStatement[],MATCH(_xlfn.NUMBERVALUE(N$24),IncomeStatement[Year],0),MATCH($C100,IncomeStatement[#Headers],0)),0))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1CB1-37DB-42D1-84B3-74A650AADEDF}">
  <dimension ref="A1:F966"/>
  <sheetViews>
    <sheetView tabSelected="1" workbookViewId="0">
      <selection activeCell="L18" sqref="L18"/>
    </sheetView>
  </sheetViews>
  <sheetFormatPr defaultRowHeight="15" x14ac:dyDescent="0.25"/>
  <cols>
    <col min="1" max="1" width="35" bestFit="1" customWidth="1"/>
    <col min="2" max="2" width="17.28515625" bestFit="1" customWidth="1"/>
    <col min="3" max="3" width="11.140625" bestFit="1" customWidth="1"/>
    <col min="4" max="4" width="8.140625" bestFit="1" customWidth="1"/>
    <col min="5" max="5" width="22.7109375" bestFit="1" customWidth="1"/>
  </cols>
  <sheetData>
    <row r="1" spans="1:6" x14ac:dyDescent="0.25">
      <c r="A1" s="2" t="s">
        <v>1420</v>
      </c>
      <c r="B1" s="2" t="s">
        <v>1421</v>
      </c>
      <c r="C1" s="2" t="s">
        <v>1422</v>
      </c>
      <c r="D1" s="2" t="s">
        <v>1423</v>
      </c>
      <c r="E1" s="2" t="s">
        <v>1424</v>
      </c>
      <c r="F1" t="s">
        <v>1419</v>
      </c>
    </row>
    <row r="2" spans="1:6" x14ac:dyDescent="0.25">
      <c r="A2" s="2" t="s">
        <v>640</v>
      </c>
      <c r="B2" s="2" t="s">
        <v>5</v>
      </c>
      <c r="C2" s="2" t="s">
        <v>1680</v>
      </c>
      <c r="D2">
        <v>76828</v>
      </c>
      <c r="E2" s="2" t="s">
        <v>3</v>
      </c>
      <c r="F2" s="3">
        <f>+infoTable[[#This Row],[value]]/SUM(infoTable[value])</f>
        <v>1.1938715793981786E-2</v>
      </c>
    </row>
    <row r="3" spans="1:6" x14ac:dyDescent="0.25">
      <c r="A3" s="2" t="s">
        <v>1340</v>
      </c>
      <c r="B3" s="2" t="s">
        <v>5</v>
      </c>
      <c r="C3" s="2" t="s">
        <v>1341</v>
      </c>
      <c r="D3">
        <v>66030</v>
      </c>
      <c r="E3" s="2" t="s">
        <v>3</v>
      </c>
      <c r="F3" s="3">
        <f>+infoTable[[#This Row],[value]]/SUM(infoTable[value])</f>
        <v>1.0260756545486246E-2</v>
      </c>
    </row>
    <row r="4" spans="1:6" x14ac:dyDescent="0.25">
      <c r="A4" s="2" t="s">
        <v>116</v>
      </c>
      <c r="B4" s="2" t="s">
        <v>5</v>
      </c>
      <c r="C4" s="2" t="s">
        <v>1462</v>
      </c>
      <c r="D4">
        <v>65434</v>
      </c>
      <c r="E4" s="2" t="s">
        <v>3</v>
      </c>
      <c r="F4" s="3">
        <f>+infoTable[[#This Row],[value]]/SUM(infoTable[value])</f>
        <v>1.0168140902579843E-2</v>
      </c>
    </row>
    <row r="5" spans="1:6" x14ac:dyDescent="0.25">
      <c r="A5" s="2" t="s">
        <v>77</v>
      </c>
      <c r="B5" s="2" t="s">
        <v>5</v>
      </c>
      <c r="C5" s="2" t="s">
        <v>78</v>
      </c>
      <c r="D5">
        <v>62293</v>
      </c>
      <c r="E5" s="2" t="s">
        <v>3</v>
      </c>
      <c r="F5" s="3">
        <f>+infoTable[[#This Row],[value]]/SUM(infoTable[value])</f>
        <v>9.6800440328331776E-3</v>
      </c>
    </row>
    <row r="6" spans="1:6" x14ac:dyDescent="0.25">
      <c r="A6" s="2" t="s">
        <v>997</v>
      </c>
      <c r="B6" s="2" t="s">
        <v>5</v>
      </c>
      <c r="C6" s="2" t="s">
        <v>998</v>
      </c>
      <c r="D6">
        <v>61481</v>
      </c>
      <c r="E6" s="2" t="s">
        <v>3</v>
      </c>
      <c r="F6" s="3">
        <f>+infoTable[[#This Row],[value]]/SUM(infoTable[value])</f>
        <v>9.5538629891419036E-3</v>
      </c>
    </row>
    <row r="7" spans="1:6" x14ac:dyDescent="0.25">
      <c r="A7" s="2" t="s">
        <v>693</v>
      </c>
      <c r="B7" s="2" t="s">
        <v>5</v>
      </c>
      <c r="C7" s="2" t="s">
        <v>1695</v>
      </c>
      <c r="D7">
        <v>60565</v>
      </c>
      <c r="E7" s="2" t="s">
        <v>3</v>
      </c>
      <c r="F7" s="3">
        <f>+infoTable[[#This Row],[value]]/SUM(infoTable[value])</f>
        <v>9.4115208265542101E-3</v>
      </c>
    </row>
    <row r="8" spans="1:6" x14ac:dyDescent="0.25">
      <c r="A8" s="2" t="s">
        <v>79</v>
      </c>
      <c r="B8" s="2" t="s">
        <v>5</v>
      </c>
      <c r="C8" s="2" t="s">
        <v>1444</v>
      </c>
      <c r="D8">
        <v>57096</v>
      </c>
      <c r="E8" s="2" t="s">
        <v>3</v>
      </c>
      <c r="F8" s="3">
        <f>+infoTable[[#This Row],[value]]/SUM(infoTable[value])</f>
        <v>8.8724542741342224E-3</v>
      </c>
    </row>
    <row r="9" spans="1:6" x14ac:dyDescent="0.25">
      <c r="A9" s="2" t="s">
        <v>68</v>
      </c>
      <c r="B9" s="2" t="s">
        <v>69</v>
      </c>
      <c r="C9" s="2" t="s">
        <v>70</v>
      </c>
      <c r="D9" s="2">
        <v>55474</v>
      </c>
      <c r="E9" s="2" t="s">
        <v>3</v>
      </c>
      <c r="F9" s="3">
        <f>+infoTable[[#This Row],[value]]/SUM(infoTable[value])</f>
        <v>8.6204029774996829E-3</v>
      </c>
    </row>
    <row r="10" spans="1:6" x14ac:dyDescent="0.25">
      <c r="A10" s="2" t="s">
        <v>1305</v>
      </c>
      <c r="B10" s="2" t="s">
        <v>5</v>
      </c>
      <c r="C10" s="2" t="s">
        <v>1950</v>
      </c>
      <c r="D10">
        <v>53343</v>
      </c>
      <c r="E10" s="2" t="s">
        <v>3</v>
      </c>
      <c r="F10" s="3">
        <f>+infoTable[[#This Row],[value]]/SUM(infoTable[value])</f>
        <v>8.2892554354970904E-3</v>
      </c>
    </row>
    <row r="11" spans="1:6" x14ac:dyDescent="0.25">
      <c r="A11" s="2" t="s">
        <v>1365</v>
      </c>
      <c r="B11" s="2" t="s">
        <v>5</v>
      </c>
      <c r="C11" s="2" t="s">
        <v>1966</v>
      </c>
      <c r="D11">
        <v>51809</v>
      </c>
      <c r="E11" s="2" t="s">
        <v>3</v>
      </c>
      <c r="F11" s="3">
        <f>+infoTable[[#This Row],[value]]/SUM(infoTable[value])</f>
        <v>8.0508789317749047E-3</v>
      </c>
    </row>
    <row r="12" spans="1:6" x14ac:dyDescent="0.25">
      <c r="A12" s="2" t="s">
        <v>1075</v>
      </c>
      <c r="B12" s="2" t="s">
        <v>92</v>
      </c>
      <c r="C12" s="2" t="s">
        <v>1851</v>
      </c>
      <c r="D12">
        <v>50957</v>
      </c>
      <c r="E12" s="2" t="s">
        <v>3</v>
      </c>
      <c r="F12" s="3">
        <f>+infoTable[[#This Row],[value]]/SUM(infoTable[value])</f>
        <v>7.9184820731234683E-3</v>
      </c>
    </row>
    <row r="13" spans="1:6" x14ac:dyDescent="0.25">
      <c r="A13" s="2" t="s">
        <v>862</v>
      </c>
      <c r="B13" s="2" t="s">
        <v>5</v>
      </c>
      <c r="C13" s="2" t="s">
        <v>1771</v>
      </c>
      <c r="D13">
        <v>50774</v>
      </c>
      <c r="E13" s="2" t="s">
        <v>3</v>
      </c>
      <c r="F13" s="3">
        <f>+infoTable[[#This Row],[value]]/SUM(infoTable[value])</f>
        <v>7.8900447196807305E-3</v>
      </c>
    </row>
    <row r="14" spans="1:6" x14ac:dyDescent="0.25">
      <c r="A14" s="2" t="s">
        <v>794</v>
      </c>
      <c r="B14" s="2" t="s">
        <v>5</v>
      </c>
      <c r="C14" s="2" t="s">
        <v>1741</v>
      </c>
      <c r="D14">
        <v>49640</v>
      </c>
      <c r="E14" s="2" t="s">
        <v>3</v>
      </c>
      <c r="F14" s="3">
        <f>+infoTable[[#This Row],[value]]/SUM(infoTable[value])</f>
        <v>7.7138263655601585E-3</v>
      </c>
    </row>
    <row r="15" spans="1:6" x14ac:dyDescent="0.25">
      <c r="A15" s="2" t="s">
        <v>1044</v>
      </c>
      <c r="B15" s="2" t="s">
        <v>5</v>
      </c>
      <c r="C15" s="2" t="s">
        <v>1842</v>
      </c>
      <c r="D15">
        <v>47165</v>
      </c>
      <c r="E15" s="2" t="s">
        <v>3</v>
      </c>
      <c r="F15" s="3">
        <f>+infoTable[[#This Row],[value]]/SUM(infoTable[value])</f>
        <v>7.3292228149001784E-3</v>
      </c>
    </row>
    <row r="16" spans="1:6" x14ac:dyDescent="0.25">
      <c r="A16" s="2" t="s">
        <v>644</v>
      </c>
      <c r="B16" s="2" t="s">
        <v>5</v>
      </c>
      <c r="C16" s="2" t="s">
        <v>645</v>
      </c>
      <c r="D16">
        <v>45957</v>
      </c>
      <c r="E16" s="2" t="s">
        <v>3</v>
      </c>
      <c r="F16" s="3">
        <f>+infoTable[[#This Row],[value]]/SUM(infoTable[value])</f>
        <v>7.1415052031033079E-3</v>
      </c>
    </row>
    <row r="17" spans="1:6" x14ac:dyDescent="0.25">
      <c r="A17" s="2" t="s">
        <v>4</v>
      </c>
      <c r="B17" s="2" t="s">
        <v>5</v>
      </c>
      <c r="C17" s="2" t="s">
        <v>6</v>
      </c>
      <c r="D17" s="2">
        <v>43385</v>
      </c>
      <c r="E17" s="2" t="s">
        <v>3</v>
      </c>
      <c r="F17" s="3">
        <f>+infoTable[[#This Row],[value]]/SUM(infoTable[value])</f>
        <v>6.7418283011649368E-3</v>
      </c>
    </row>
    <row r="18" spans="1:6" x14ac:dyDescent="0.25">
      <c r="A18" s="2" t="s">
        <v>718</v>
      </c>
      <c r="B18" s="2" t="s">
        <v>5</v>
      </c>
      <c r="C18" s="2" t="s">
        <v>1701</v>
      </c>
      <c r="D18">
        <v>42377</v>
      </c>
      <c r="E18" s="2" t="s">
        <v>3</v>
      </c>
      <c r="F18" s="3">
        <f>+infoTable[[#This Row],[value]]/SUM(infoTable[value])</f>
        <v>6.5851897641688723E-3</v>
      </c>
    </row>
    <row r="19" spans="1:6" x14ac:dyDescent="0.25">
      <c r="A19" s="2" t="s">
        <v>284</v>
      </c>
      <c r="B19" s="2" t="s">
        <v>5</v>
      </c>
      <c r="C19" s="2" t="s">
        <v>1541</v>
      </c>
      <c r="D19">
        <v>41994</v>
      </c>
      <c r="E19" s="2" t="s">
        <v>3</v>
      </c>
      <c r="F19" s="3">
        <f>+infoTable[[#This Row],[value]]/SUM(infoTable[value])</f>
        <v>6.5256733359253284E-3</v>
      </c>
    </row>
    <row r="20" spans="1:6" x14ac:dyDescent="0.25">
      <c r="A20" s="2" t="s">
        <v>1015</v>
      </c>
      <c r="B20" s="2" t="s">
        <v>5</v>
      </c>
      <c r="C20" s="2" t="s">
        <v>1834</v>
      </c>
      <c r="D20">
        <v>41127</v>
      </c>
      <c r="E20" s="2" t="s">
        <v>3</v>
      </c>
      <c r="F20" s="3">
        <f>+infoTable[[#This Row],[value]]/SUM(infoTable[value])</f>
        <v>6.3909455466638326E-3</v>
      </c>
    </row>
    <row r="21" spans="1:6" x14ac:dyDescent="0.25">
      <c r="A21" s="2" t="s">
        <v>863</v>
      </c>
      <c r="B21" s="2" t="s">
        <v>5</v>
      </c>
      <c r="C21" s="2" t="s">
        <v>1772</v>
      </c>
      <c r="D21">
        <v>40906</v>
      </c>
      <c r="E21" s="2" t="s">
        <v>3</v>
      </c>
      <c r="F21" s="3">
        <f>+infoTable[[#This Row],[value]]/SUM(infoTable[value])</f>
        <v>6.3566031690089411E-3</v>
      </c>
    </row>
    <row r="22" spans="1:6" x14ac:dyDescent="0.25">
      <c r="A22" s="2" t="s">
        <v>119</v>
      </c>
      <c r="B22" s="2" t="s">
        <v>5</v>
      </c>
      <c r="C22" s="2" t="s">
        <v>1463</v>
      </c>
      <c r="D22">
        <v>39738</v>
      </c>
      <c r="E22" s="2" t="s">
        <v>3</v>
      </c>
      <c r="F22" s="3">
        <f>+infoTable[[#This Row],[value]]/SUM(infoTable[value])</f>
        <v>6.1751013721722319E-3</v>
      </c>
    </row>
    <row r="23" spans="1:6" x14ac:dyDescent="0.25">
      <c r="A23" s="2" t="s">
        <v>254</v>
      </c>
      <c r="B23" s="2" t="s">
        <v>5</v>
      </c>
      <c r="C23" s="2" t="s">
        <v>1524</v>
      </c>
      <c r="D23">
        <v>39601</v>
      </c>
      <c r="E23" s="2" t="s">
        <v>3</v>
      </c>
      <c r="F23" s="3">
        <f>+infoTable[[#This Row],[value]]/SUM(infoTable[value])</f>
        <v>6.1538122059336788E-3</v>
      </c>
    </row>
    <row r="24" spans="1:6" x14ac:dyDescent="0.25">
      <c r="A24" s="2" t="s">
        <v>1005</v>
      </c>
      <c r="B24" s="2" t="s">
        <v>5</v>
      </c>
      <c r="C24" s="2" t="s">
        <v>1831</v>
      </c>
      <c r="D24">
        <v>38248</v>
      </c>
      <c r="E24" s="2" t="s">
        <v>3</v>
      </c>
      <c r="F24" s="3">
        <f>+infoTable[[#This Row],[value]]/SUM(infoTable[value])</f>
        <v>5.9435622649062231E-3</v>
      </c>
    </row>
    <row r="25" spans="1:6" x14ac:dyDescent="0.25">
      <c r="A25" s="2" t="s">
        <v>392</v>
      </c>
      <c r="B25" s="2" t="s">
        <v>393</v>
      </c>
      <c r="C25" s="2" t="s">
        <v>1593</v>
      </c>
      <c r="D25">
        <v>37989</v>
      </c>
      <c r="E25" s="2" t="s">
        <v>3</v>
      </c>
      <c r="F25" s="3">
        <f>+infoTable[[#This Row],[value]]/SUM(infoTable[value])</f>
        <v>5.903314863039179E-3</v>
      </c>
    </row>
    <row r="26" spans="1:6" x14ac:dyDescent="0.25">
      <c r="A26" s="2" t="s">
        <v>358</v>
      </c>
      <c r="B26" s="2" t="s">
        <v>5</v>
      </c>
      <c r="C26" s="2" t="s">
        <v>1578</v>
      </c>
      <c r="D26">
        <v>37883</v>
      </c>
      <c r="E26" s="2" t="s">
        <v>3</v>
      </c>
      <c r="F26" s="3">
        <f>+infoTable[[#This Row],[value]]/SUM(infoTable[value])</f>
        <v>5.8868429533947518E-3</v>
      </c>
    </row>
    <row r="27" spans="1:6" x14ac:dyDescent="0.25">
      <c r="A27" s="2" t="s">
        <v>664</v>
      </c>
      <c r="B27" s="2" t="s">
        <v>5</v>
      </c>
      <c r="C27" s="2" t="s">
        <v>1690</v>
      </c>
      <c r="D27">
        <v>36904</v>
      </c>
      <c r="E27" s="2" t="s">
        <v>3</v>
      </c>
      <c r="F27" s="3">
        <f>+infoTable[[#This Row],[value]]/SUM(infoTable[value])</f>
        <v>5.7347108822448046E-3</v>
      </c>
    </row>
    <row r="28" spans="1:6" x14ac:dyDescent="0.25">
      <c r="A28" s="2" t="s">
        <v>1221</v>
      </c>
      <c r="B28" s="2" t="s">
        <v>1222</v>
      </c>
      <c r="C28" s="2" t="s">
        <v>1223</v>
      </c>
      <c r="D28">
        <v>36439</v>
      </c>
      <c r="E28" s="2" t="s">
        <v>3</v>
      </c>
      <c r="F28" s="3">
        <f>+infoTable[[#This Row],[value]]/SUM(infoTable[value])</f>
        <v>5.6624520333329294E-3</v>
      </c>
    </row>
    <row r="29" spans="1:6" x14ac:dyDescent="0.25">
      <c r="A29" s="2" t="s">
        <v>784</v>
      </c>
      <c r="B29" s="2" t="s">
        <v>5</v>
      </c>
      <c r="C29" s="2" t="s">
        <v>1733</v>
      </c>
      <c r="D29">
        <v>36158</v>
      </c>
      <c r="E29" s="2" t="s">
        <v>3</v>
      </c>
      <c r="F29" s="3">
        <f>+infoTable[[#This Row],[value]]/SUM(infoTable[value])</f>
        <v>5.6187859332377963E-3</v>
      </c>
    </row>
    <row r="30" spans="1:6" x14ac:dyDescent="0.25">
      <c r="A30" s="2" t="s">
        <v>360</v>
      </c>
      <c r="B30" s="2" t="s">
        <v>5</v>
      </c>
      <c r="C30" s="2" t="s">
        <v>1580</v>
      </c>
      <c r="D30">
        <v>35825</v>
      </c>
      <c r="E30" s="2" t="s">
        <v>3</v>
      </c>
      <c r="F30" s="3">
        <f>+infoTable[[#This Row],[value]]/SUM(infoTable[value])</f>
        <v>5.5670392736944536E-3</v>
      </c>
    </row>
    <row r="31" spans="1:6" x14ac:dyDescent="0.25">
      <c r="A31" s="2" t="s">
        <v>15</v>
      </c>
      <c r="B31" s="2" t="s">
        <v>16</v>
      </c>
      <c r="C31" s="2" t="s">
        <v>17</v>
      </c>
      <c r="D31" s="2">
        <v>35094</v>
      </c>
      <c r="E31" s="2" t="s">
        <v>3</v>
      </c>
      <c r="F31" s="3">
        <f>+infoTable[[#This Row],[value]]/SUM(infoTable[value])</f>
        <v>5.4534452552975057E-3</v>
      </c>
    </row>
    <row r="32" spans="1:6" x14ac:dyDescent="0.25">
      <c r="A32" s="2" t="s">
        <v>573</v>
      </c>
      <c r="B32" s="2" t="s">
        <v>5</v>
      </c>
      <c r="C32" s="2" t="s">
        <v>1649</v>
      </c>
      <c r="D32">
        <v>34621</v>
      </c>
      <c r="E32" s="2" t="s">
        <v>3</v>
      </c>
      <c r="F32" s="3">
        <f>+infoTable[[#This Row],[value]]/SUM(infoTable[value])</f>
        <v>5.3799432433935986E-3</v>
      </c>
    </row>
    <row r="33" spans="1:6" x14ac:dyDescent="0.25">
      <c r="A33" s="2" t="s">
        <v>851</v>
      </c>
      <c r="B33" s="2" t="s">
        <v>5</v>
      </c>
      <c r="C33" s="2" t="s">
        <v>852</v>
      </c>
      <c r="D33">
        <v>34422</v>
      </c>
      <c r="E33" s="2" t="s">
        <v>3</v>
      </c>
      <c r="F33" s="3">
        <f>+infoTable[[#This Row],[value]]/SUM(infoTable[value])</f>
        <v>5.349019563966796E-3</v>
      </c>
    </row>
    <row r="34" spans="1:6" x14ac:dyDescent="0.25">
      <c r="A34" s="2" t="s">
        <v>330</v>
      </c>
      <c r="B34" s="2" t="s">
        <v>55</v>
      </c>
      <c r="C34" s="2" t="s">
        <v>331</v>
      </c>
      <c r="D34">
        <v>33930</v>
      </c>
      <c r="E34" s="2" t="s">
        <v>3</v>
      </c>
      <c r="F34" s="3">
        <f>+infoTable[[#This Row],[value]]/SUM(infoTable[value])</f>
        <v>5.2725650399568129E-3</v>
      </c>
    </row>
    <row r="35" spans="1:6" x14ac:dyDescent="0.25">
      <c r="A35" s="2" t="s">
        <v>37</v>
      </c>
      <c r="B35" s="2" t="s">
        <v>5</v>
      </c>
      <c r="C35" s="2" t="s">
        <v>38</v>
      </c>
      <c r="D35" s="2">
        <v>33875</v>
      </c>
      <c r="E35" s="2" t="s">
        <v>3</v>
      </c>
      <c r="F35" s="3">
        <f>+infoTable[[#This Row],[value]]/SUM(infoTable[value])</f>
        <v>5.2640182943865911E-3</v>
      </c>
    </row>
    <row r="36" spans="1:6" x14ac:dyDescent="0.25">
      <c r="A36" s="2" t="s">
        <v>200</v>
      </c>
      <c r="B36" s="2" t="s">
        <v>5</v>
      </c>
      <c r="C36" s="2" t="s">
        <v>201</v>
      </c>
      <c r="D36">
        <v>33701</v>
      </c>
      <c r="E36" s="2" t="s">
        <v>3</v>
      </c>
      <c r="F36" s="3">
        <f>+infoTable[[#This Row],[value]]/SUM(infoTable[value])</f>
        <v>5.2369794993098896E-3</v>
      </c>
    </row>
    <row r="37" spans="1:6" x14ac:dyDescent="0.25">
      <c r="A37" s="2" t="s">
        <v>1253</v>
      </c>
      <c r="B37" s="2" t="s">
        <v>5</v>
      </c>
      <c r="C37" s="2" t="s">
        <v>1927</v>
      </c>
      <c r="D37">
        <v>33540</v>
      </c>
      <c r="E37" s="2" t="s">
        <v>3</v>
      </c>
      <c r="F37" s="3">
        <f>+infoTable[[#This Row],[value]]/SUM(infoTable[value])</f>
        <v>5.2119608440952397E-3</v>
      </c>
    </row>
    <row r="38" spans="1:6" x14ac:dyDescent="0.25">
      <c r="A38" s="2" t="s">
        <v>420</v>
      </c>
      <c r="B38" s="2" t="s">
        <v>5</v>
      </c>
      <c r="C38" s="2" t="s">
        <v>1604</v>
      </c>
      <c r="D38">
        <v>33141</v>
      </c>
      <c r="E38" s="2" t="s">
        <v>3</v>
      </c>
      <c r="F38" s="3">
        <f>+infoTable[[#This Row],[value]]/SUM(infoTable[value])</f>
        <v>5.1499580898676312E-3</v>
      </c>
    </row>
    <row r="39" spans="1:6" x14ac:dyDescent="0.25">
      <c r="A39" s="2" t="s">
        <v>1210</v>
      </c>
      <c r="B39" s="2" t="s">
        <v>5</v>
      </c>
      <c r="C39" s="2" t="s">
        <v>1910</v>
      </c>
      <c r="D39">
        <v>33133</v>
      </c>
      <c r="E39" s="2" t="s">
        <v>3</v>
      </c>
      <c r="F39" s="3">
        <f>+infoTable[[#This Row],[value]]/SUM(infoTable[value])</f>
        <v>5.1487149268755993E-3</v>
      </c>
    </row>
    <row r="40" spans="1:6" x14ac:dyDescent="0.25">
      <c r="A40" s="2" t="s">
        <v>753</v>
      </c>
      <c r="B40" s="2" t="s">
        <v>5</v>
      </c>
      <c r="C40" s="2" t="s">
        <v>1716</v>
      </c>
      <c r="D40">
        <v>32618</v>
      </c>
      <c r="E40" s="2" t="s">
        <v>3</v>
      </c>
      <c r="F40" s="3">
        <f>+infoTable[[#This Row],[value]]/SUM(infoTable[value])</f>
        <v>5.0686863092635221E-3</v>
      </c>
    </row>
    <row r="41" spans="1:6" x14ac:dyDescent="0.25">
      <c r="A41" s="2" t="s">
        <v>1364</v>
      </c>
      <c r="B41" s="2" t="s">
        <v>5</v>
      </c>
      <c r="C41" s="2" t="s">
        <v>1965</v>
      </c>
      <c r="D41">
        <v>32044</v>
      </c>
      <c r="E41" s="2" t="s">
        <v>3</v>
      </c>
      <c r="F41" s="3">
        <f>+infoTable[[#This Row],[value]]/SUM(infoTable[value])</f>
        <v>4.9794893645852076E-3</v>
      </c>
    </row>
    <row r="42" spans="1:6" x14ac:dyDescent="0.25">
      <c r="A42" s="2" t="s">
        <v>184</v>
      </c>
      <c r="B42" s="2" t="s">
        <v>5</v>
      </c>
      <c r="C42" s="2" t="s">
        <v>185</v>
      </c>
      <c r="D42">
        <v>32028</v>
      </c>
      <c r="E42" s="2" t="s">
        <v>3</v>
      </c>
      <c r="F42" s="3">
        <f>+infoTable[[#This Row],[value]]/SUM(infoTable[value])</f>
        <v>4.9770030386011429E-3</v>
      </c>
    </row>
    <row r="43" spans="1:6" x14ac:dyDescent="0.25">
      <c r="A43" s="2" t="s">
        <v>763</v>
      </c>
      <c r="B43" s="2" t="s">
        <v>92</v>
      </c>
      <c r="C43" s="2" t="s">
        <v>764</v>
      </c>
      <c r="D43">
        <v>31990</v>
      </c>
      <c r="E43" s="2" t="s">
        <v>3</v>
      </c>
      <c r="F43" s="3">
        <f>+infoTable[[#This Row],[value]]/SUM(infoTable[value])</f>
        <v>4.9710980143889902E-3</v>
      </c>
    </row>
    <row r="44" spans="1:6" x14ac:dyDescent="0.25">
      <c r="A44" s="2" t="s">
        <v>849</v>
      </c>
      <c r="B44" s="2" t="s">
        <v>62</v>
      </c>
      <c r="C44" s="2" t="s">
        <v>850</v>
      </c>
      <c r="D44">
        <v>31891</v>
      </c>
      <c r="E44" s="2" t="s">
        <v>3</v>
      </c>
      <c r="F44" s="3">
        <f>+infoTable[[#This Row],[value]]/SUM(infoTable[value])</f>
        <v>4.9557138723625906E-3</v>
      </c>
    </row>
    <row r="45" spans="1:6" x14ac:dyDescent="0.25">
      <c r="A45" s="2" t="s">
        <v>719</v>
      </c>
      <c r="B45" s="2" t="s">
        <v>62</v>
      </c>
      <c r="C45" s="2" t="s">
        <v>720</v>
      </c>
      <c r="D45">
        <v>31138</v>
      </c>
      <c r="E45" s="2" t="s">
        <v>3</v>
      </c>
      <c r="F45" s="3">
        <f>+infoTable[[#This Row],[value]]/SUM(infoTable[value])</f>
        <v>4.8387011557375547E-3</v>
      </c>
    </row>
    <row r="46" spans="1:6" x14ac:dyDescent="0.25">
      <c r="A46" s="2" t="s">
        <v>485</v>
      </c>
      <c r="B46" s="2" t="s">
        <v>5</v>
      </c>
      <c r="C46" s="2" t="s">
        <v>486</v>
      </c>
      <c r="D46">
        <v>31033</v>
      </c>
      <c r="E46" s="2" t="s">
        <v>3</v>
      </c>
      <c r="F46" s="3">
        <f>+infoTable[[#This Row],[value]]/SUM(infoTable[value])</f>
        <v>4.822384641467131E-3</v>
      </c>
    </row>
    <row r="47" spans="1:6" x14ac:dyDescent="0.25">
      <c r="A47" s="2" t="s">
        <v>126</v>
      </c>
      <c r="B47" s="2" t="s">
        <v>5</v>
      </c>
      <c r="C47" s="2" t="s">
        <v>1464</v>
      </c>
      <c r="D47">
        <v>30339</v>
      </c>
      <c r="E47" s="2" t="s">
        <v>3</v>
      </c>
      <c r="F47" s="3">
        <f>+infoTable[[#This Row],[value]]/SUM(infoTable[value])</f>
        <v>4.7145402519083333E-3</v>
      </c>
    </row>
    <row r="48" spans="1:6" x14ac:dyDescent="0.25">
      <c r="A48" s="2" t="s">
        <v>555</v>
      </c>
      <c r="B48" s="2" t="s">
        <v>62</v>
      </c>
      <c r="C48" s="2" t="s">
        <v>556</v>
      </c>
      <c r="D48">
        <v>30281</v>
      </c>
      <c r="E48" s="2" t="s">
        <v>3</v>
      </c>
      <c r="F48" s="3">
        <f>+infoTable[[#This Row],[value]]/SUM(infoTable[value])</f>
        <v>4.7055273202160994E-3</v>
      </c>
    </row>
    <row r="49" spans="1:6" x14ac:dyDescent="0.25">
      <c r="A49" s="2" t="s">
        <v>418</v>
      </c>
      <c r="B49" s="2" t="s">
        <v>62</v>
      </c>
      <c r="C49" s="2" t="s">
        <v>419</v>
      </c>
      <c r="D49">
        <v>30002</v>
      </c>
      <c r="E49" s="2" t="s">
        <v>3</v>
      </c>
      <c r="F49" s="3">
        <f>+infoTable[[#This Row],[value]]/SUM(infoTable[value])</f>
        <v>4.6621720108689741E-3</v>
      </c>
    </row>
    <row r="50" spans="1:6" x14ac:dyDescent="0.25">
      <c r="A50" s="2" t="s">
        <v>178</v>
      </c>
      <c r="B50" s="2" t="s">
        <v>179</v>
      </c>
      <c r="C50" s="2" t="s">
        <v>1490</v>
      </c>
      <c r="D50">
        <v>29782</v>
      </c>
      <c r="E50" s="2" t="s">
        <v>3</v>
      </c>
      <c r="F50" s="3">
        <f>+infoTable[[#This Row],[value]]/SUM(infoTable[value])</f>
        <v>4.627985028588087E-3</v>
      </c>
    </row>
    <row r="51" spans="1:6" x14ac:dyDescent="0.25">
      <c r="A51" s="2" t="s">
        <v>310</v>
      </c>
      <c r="B51" s="2" t="s">
        <v>5</v>
      </c>
      <c r="C51" s="2" t="s">
        <v>1556</v>
      </c>
      <c r="D51">
        <v>29721</v>
      </c>
      <c r="E51" s="2" t="s">
        <v>3</v>
      </c>
      <c r="F51" s="3">
        <f>+infoTable[[#This Row],[value]]/SUM(infoTable[value])</f>
        <v>4.6185059107738411E-3</v>
      </c>
    </row>
    <row r="52" spans="1:6" x14ac:dyDescent="0.25">
      <c r="A52" s="2" t="s">
        <v>1412</v>
      </c>
      <c r="B52" s="2" t="s">
        <v>5</v>
      </c>
      <c r="C52" s="2" t="s">
        <v>1984</v>
      </c>
      <c r="D52">
        <v>29444</v>
      </c>
      <c r="E52" s="2" t="s">
        <v>3</v>
      </c>
      <c r="F52" s="3">
        <f>+infoTable[[#This Row],[value]]/SUM(infoTable[value])</f>
        <v>4.5754613921747244E-3</v>
      </c>
    </row>
    <row r="53" spans="1:6" x14ac:dyDescent="0.25">
      <c r="A53" s="2" t="s">
        <v>1292</v>
      </c>
      <c r="B53" s="2" t="s">
        <v>55</v>
      </c>
      <c r="C53" s="2" t="s">
        <v>1942</v>
      </c>
      <c r="D53">
        <v>29402</v>
      </c>
      <c r="E53" s="2" t="s">
        <v>3</v>
      </c>
      <c r="F53" s="3">
        <f>+infoTable[[#This Row],[value]]/SUM(infoTable[value])</f>
        <v>4.5689347864665544E-3</v>
      </c>
    </row>
    <row r="54" spans="1:6" x14ac:dyDescent="0.25">
      <c r="A54" s="2" t="s">
        <v>990</v>
      </c>
      <c r="B54" s="2" t="s">
        <v>5</v>
      </c>
      <c r="C54" s="2" t="s">
        <v>1826</v>
      </c>
      <c r="D54">
        <v>29225</v>
      </c>
      <c r="E54" s="2" t="s">
        <v>3</v>
      </c>
      <c r="F54" s="3">
        <f>+infoTable[[#This Row],[value]]/SUM(infoTable[value])</f>
        <v>4.5414298052678407E-3</v>
      </c>
    </row>
    <row r="55" spans="1:6" x14ac:dyDescent="0.25">
      <c r="A55" s="2" t="s">
        <v>289</v>
      </c>
      <c r="B55" s="2" t="s">
        <v>5</v>
      </c>
      <c r="C55" s="2" t="s">
        <v>290</v>
      </c>
      <c r="D55">
        <v>29150</v>
      </c>
      <c r="E55" s="2" t="s">
        <v>3</v>
      </c>
      <c r="F55" s="3">
        <f>+infoTable[[#This Row],[value]]/SUM(infoTable[value])</f>
        <v>4.5297751522175387E-3</v>
      </c>
    </row>
    <row r="56" spans="1:6" x14ac:dyDescent="0.25">
      <c r="A56" s="2" t="s">
        <v>639</v>
      </c>
      <c r="B56" s="2" t="s">
        <v>5</v>
      </c>
      <c r="C56" s="2" t="s">
        <v>1679</v>
      </c>
      <c r="D56">
        <v>28662</v>
      </c>
      <c r="E56" s="2" t="s">
        <v>3</v>
      </c>
      <c r="F56" s="3">
        <f>+infoTable[[#This Row],[value]]/SUM(infoTable[value])</f>
        <v>4.4539422097035711E-3</v>
      </c>
    </row>
    <row r="57" spans="1:6" x14ac:dyDescent="0.25">
      <c r="A57" s="2" t="s">
        <v>830</v>
      </c>
      <c r="B57" s="2" t="s">
        <v>5</v>
      </c>
      <c r="C57" s="2" t="s">
        <v>1760</v>
      </c>
      <c r="D57">
        <v>28289</v>
      </c>
      <c r="E57" s="2" t="s">
        <v>3</v>
      </c>
      <c r="F57" s="3">
        <f>+infoTable[[#This Row],[value]]/SUM(infoTable[value])</f>
        <v>4.395979735200067E-3</v>
      </c>
    </row>
    <row r="58" spans="1:6" x14ac:dyDescent="0.25">
      <c r="A58" s="2" t="s">
        <v>247</v>
      </c>
      <c r="B58" s="2" t="s">
        <v>5</v>
      </c>
      <c r="C58" s="2" t="s">
        <v>1519</v>
      </c>
      <c r="D58">
        <v>28149</v>
      </c>
      <c r="E58" s="2" t="s">
        <v>3</v>
      </c>
      <c r="F58" s="3">
        <f>+infoTable[[#This Row],[value]]/SUM(infoTable[value])</f>
        <v>4.3742243828395026E-3</v>
      </c>
    </row>
    <row r="59" spans="1:6" x14ac:dyDescent="0.25">
      <c r="A59" s="2" t="s">
        <v>800</v>
      </c>
      <c r="B59" s="2" t="s">
        <v>5</v>
      </c>
      <c r="C59" s="2" t="s">
        <v>1745</v>
      </c>
      <c r="D59">
        <v>28049</v>
      </c>
      <c r="E59" s="2" t="s">
        <v>3</v>
      </c>
      <c r="F59" s="3">
        <f>+infoTable[[#This Row],[value]]/SUM(infoTable[value])</f>
        <v>4.3586848454390988E-3</v>
      </c>
    </row>
    <row r="60" spans="1:6" x14ac:dyDescent="0.25">
      <c r="A60" s="2" t="s">
        <v>12</v>
      </c>
      <c r="B60" s="2" t="s">
        <v>5</v>
      </c>
      <c r="C60" s="2" t="s">
        <v>13</v>
      </c>
      <c r="D60" s="2">
        <v>27957</v>
      </c>
      <c r="E60" s="2" t="s">
        <v>3</v>
      </c>
      <c r="F60" s="3">
        <f>+infoTable[[#This Row],[value]]/SUM(infoTable[value])</f>
        <v>4.3443884710307286E-3</v>
      </c>
    </row>
    <row r="61" spans="1:6" x14ac:dyDescent="0.25">
      <c r="A61" s="2" t="s">
        <v>842</v>
      </c>
      <c r="B61" s="2" t="s">
        <v>5</v>
      </c>
      <c r="C61" s="2" t="s">
        <v>1767</v>
      </c>
      <c r="D61">
        <v>27698</v>
      </c>
      <c r="E61" s="2" t="s">
        <v>3</v>
      </c>
      <c r="F61" s="3">
        <f>+infoTable[[#This Row],[value]]/SUM(infoTable[value])</f>
        <v>4.3041410691636835E-3</v>
      </c>
    </row>
    <row r="62" spans="1:6" x14ac:dyDescent="0.25">
      <c r="A62" s="2" t="s">
        <v>765</v>
      </c>
      <c r="B62" s="2" t="s">
        <v>5</v>
      </c>
      <c r="C62" s="2" t="s">
        <v>1720</v>
      </c>
      <c r="D62">
        <v>27629</v>
      </c>
      <c r="E62" s="2" t="s">
        <v>3</v>
      </c>
      <c r="F62" s="3">
        <f>+infoTable[[#This Row],[value]]/SUM(infoTable[value])</f>
        <v>4.2934187883574056E-3</v>
      </c>
    </row>
    <row r="63" spans="1:6" x14ac:dyDescent="0.25">
      <c r="A63" s="2" t="s">
        <v>1129</v>
      </c>
      <c r="B63" s="2" t="s">
        <v>62</v>
      </c>
      <c r="C63" s="2" t="s">
        <v>1130</v>
      </c>
      <c r="D63">
        <v>27313</v>
      </c>
      <c r="E63" s="2" t="s">
        <v>3</v>
      </c>
      <c r="F63" s="3">
        <f>+infoTable[[#This Row],[value]]/SUM(infoTable[value])</f>
        <v>4.244313850172131E-3</v>
      </c>
    </row>
    <row r="64" spans="1:6" x14ac:dyDescent="0.25">
      <c r="A64" s="2" t="s">
        <v>410</v>
      </c>
      <c r="B64" s="2" t="s">
        <v>5</v>
      </c>
      <c r="C64" s="2" t="s">
        <v>411</v>
      </c>
      <c r="D64">
        <v>26901</v>
      </c>
      <c r="E64" s="2" t="s">
        <v>3</v>
      </c>
      <c r="F64" s="3">
        <f>+infoTable[[#This Row],[value]]/SUM(infoTable[value])</f>
        <v>4.1802909560824698E-3</v>
      </c>
    </row>
    <row r="65" spans="1:6" x14ac:dyDescent="0.25">
      <c r="A65" s="2" t="s">
        <v>1301</v>
      </c>
      <c r="B65" s="2" t="s">
        <v>5</v>
      </c>
      <c r="C65" s="2" t="s">
        <v>1946</v>
      </c>
      <c r="D65">
        <v>26754</v>
      </c>
      <c r="E65" s="2" t="s">
        <v>3</v>
      </c>
      <c r="F65" s="3">
        <f>+infoTable[[#This Row],[value]]/SUM(infoTable[value])</f>
        <v>4.1574478361038779E-3</v>
      </c>
    </row>
    <row r="66" spans="1:6" x14ac:dyDescent="0.25">
      <c r="A66" s="2" t="s">
        <v>613</v>
      </c>
      <c r="B66" s="2" t="s">
        <v>5</v>
      </c>
      <c r="C66" s="2" t="s">
        <v>614</v>
      </c>
      <c r="D66">
        <v>26544</v>
      </c>
      <c r="E66" s="2" t="s">
        <v>3</v>
      </c>
      <c r="F66" s="3">
        <f>+infoTable[[#This Row],[value]]/SUM(infoTable[value])</f>
        <v>4.1248148075630304E-3</v>
      </c>
    </row>
    <row r="67" spans="1:6" x14ac:dyDescent="0.25">
      <c r="A67" s="2" t="s">
        <v>275</v>
      </c>
      <c r="B67" s="2" t="s">
        <v>5</v>
      </c>
      <c r="C67" s="2" t="s">
        <v>1534</v>
      </c>
      <c r="D67">
        <v>26518</v>
      </c>
      <c r="E67" s="2" t="s">
        <v>3</v>
      </c>
      <c r="F67" s="3">
        <f>+infoTable[[#This Row],[value]]/SUM(infoTable[value])</f>
        <v>4.120774527838926E-3</v>
      </c>
    </row>
    <row r="68" spans="1:6" x14ac:dyDescent="0.25">
      <c r="A68" s="2" t="s">
        <v>345</v>
      </c>
      <c r="B68" s="2" t="s">
        <v>5</v>
      </c>
      <c r="C68" s="2" t="s">
        <v>1570</v>
      </c>
      <c r="D68">
        <v>26322</v>
      </c>
      <c r="E68" s="2" t="s">
        <v>3</v>
      </c>
      <c r="F68" s="3">
        <f>+infoTable[[#This Row],[value]]/SUM(infoTable[value])</f>
        <v>4.0903170345341355E-3</v>
      </c>
    </row>
    <row r="69" spans="1:6" x14ac:dyDescent="0.25">
      <c r="A69" s="2" t="s">
        <v>491</v>
      </c>
      <c r="B69" s="2" t="s">
        <v>55</v>
      </c>
      <c r="C69" s="2" t="s">
        <v>492</v>
      </c>
      <c r="D69">
        <v>26258</v>
      </c>
      <c r="E69" s="2" t="s">
        <v>3</v>
      </c>
      <c r="F69" s="3">
        <f>+infoTable[[#This Row],[value]]/SUM(infoTable[value])</f>
        <v>4.0803717305978775E-3</v>
      </c>
    </row>
    <row r="70" spans="1:6" x14ac:dyDescent="0.25">
      <c r="A70" s="2" t="s">
        <v>156</v>
      </c>
      <c r="B70" s="2" t="s">
        <v>5</v>
      </c>
      <c r="C70" s="2" t="s">
        <v>1476</v>
      </c>
      <c r="D70">
        <v>26112</v>
      </c>
      <c r="E70" s="2" t="s">
        <v>3</v>
      </c>
      <c r="F70" s="3">
        <f>+infoTable[[#This Row],[value]]/SUM(infoTable[value])</f>
        <v>4.057684005993289E-3</v>
      </c>
    </row>
    <row r="71" spans="1:6" x14ac:dyDescent="0.25">
      <c r="A71" s="2" t="s">
        <v>889</v>
      </c>
      <c r="B71" s="2" t="s">
        <v>92</v>
      </c>
      <c r="C71" s="2" t="s">
        <v>1782</v>
      </c>
      <c r="D71">
        <v>26110</v>
      </c>
      <c r="E71" s="2" t="s">
        <v>3</v>
      </c>
      <c r="F71" s="3">
        <f>+infoTable[[#This Row],[value]]/SUM(infoTable[value])</f>
        <v>4.0573732152452803E-3</v>
      </c>
    </row>
    <row r="72" spans="1:6" x14ac:dyDescent="0.25">
      <c r="A72" s="2" t="s">
        <v>670</v>
      </c>
      <c r="B72" s="2" t="s">
        <v>62</v>
      </c>
      <c r="C72" s="2" t="s">
        <v>671</v>
      </c>
      <c r="D72">
        <v>26081</v>
      </c>
      <c r="E72" s="2" t="s">
        <v>3</v>
      </c>
      <c r="F72" s="3">
        <f>+infoTable[[#This Row],[value]]/SUM(infoTable[value])</f>
        <v>4.0528667493991638E-3</v>
      </c>
    </row>
    <row r="73" spans="1:6" x14ac:dyDescent="0.25">
      <c r="A73" s="2" t="s">
        <v>1012</v>
      </c>
      <c r="B73" s="2" t="s">
        <v>5</v>
      </c>
      <c r="C73" s="2" t="s">
        <v>1833</v>
      </c>
      <c r="D73">
        <v>25947</v>
      </c>
      <c r="E73" s="2" t="s">
        <v>3</v>
      </c>
      <c r="F73" s="3">
        <f>+infoTable[[#This Row],[value]]/SUM(infoTable[value])</f>
        <v>4.0320437692826236E-3</v>
      </c>
    </row>
    <row r="74" spans="1:6" x14ac:dyDescent="0.25">
      <c r="A74" s="2" t="s">
        <v>570</v>
      </c>
      <c r="B74" s="2" t="s">
        <v>5</v>
      </c>
      <c r="C74" s="2" t="s">
        <v>1646</v>
      </c>
      <c r="D74">
        <v>25106</v>
      </c>
      <c r="E74" s="2" t="s">
        <v>3</v>
      </c>
      <c r="F74" s="3">
        <f>+infoTable[[#This Row],[value]]/SUM(infoTable[value])</f>
        <v>3.9013562597452322E-3</v>
      </c>
    </row>
    <row r="75" spans="1:6" x14ac:dyDescent="0.25">
      <c r="A75" s="2" t="s">
        <v>433</v>
      </c>
      <c r="B75" s="2" t="s">
        <v>5</v>
      </c>
      <c r="C75" s="2" t="s">
        <v>1609</v>
      </c>
      <c r="D75">
        <v>24803</v>
      </c>
      <c r="E75" s="2" t="s">
        <v>3</v>
      </c>
      <c r="F75" s="3">
        <f>+infoTable[[#This Row],[value]]/SUM(infoTable[value])</f>
        <v>3.8542714614220107E-3</v>
      </c>
    </row>
    <row r="76" spans="1:6" x14ac:dyDescent="0.25">
      <c r="A76" s="2" t="s">
        <v>560</v>
      </c>
      <c r="B76" s="2" t="s">
        <v>5</v>
      </c>
      <c r="C76" s="2" t="s">
        <v>1642</v>
      </c>
      <c r="D76">
        <v>24645</v>
      </c>
      <c r="E76" s="2" t="s">
        <v>3</v>
      </c>
      <c r="F76" s="3">
        <f>+infoTable[[#This Row],[value]]/SUM(infoTable[value])</f>
        <v>3.8297189923293734E-3</v>
      </c>
    </row>
    <row r="77" spans="1:6" x14ac:dyDescent="0.25">
      <c r="A77" s="2" t="s">
        <v>241</v>
      </c>
      <c r="B77" s="2" t="s">
        <v>242</v>
      </c>
      <c r="C77" s="2" t="s">
        <v>1516</v>
      </c>
      <c r="D77">
        <v>23917</v>
      </c>
      <c r="E77" s="2" t="s">
        <v>3</v>
      </c>
      <c r="F77" s="3">
        <f>+infoTable[[#This Row],[value]]/SUM(infoTable[value])</f>
        <v>3.716591160054438E-3</v>
      </c>
    </row>
    <row r="78" spans="1:6" x14ac:dyDescent="0.25">
      <c r="A78" s="2" t="s">
        <v>1378</v>
      </c>
      <c r="B78" s="2" t="s">
        <v>5</v>
      </c>
      <c r="C78" s="2" t="s">
        <v>1971</v>
      </c>
      <c r="D78">
        <v>23383</v>
      </c>
      <c r="E78" s="2" t="s">
        <v>3</v>
      </c>
      <c r="F78" s="3">
        <f>+infoTable[[#This Row],[value]]/SUM(infoTable[value])</f>
        <v>3.6336100303362849E-3</v>
      </c>
    </row>
    <row r="79" spans="1:6" x14ac:dyDescent="0.25">
      <c r="A79" s="2" t="s">
        <v>326</v>
      </c>
      <c r="B79" s="2" t="s">
        <v>5</v>
      </c>
      <c r="C79" s="2" t="s">
        <v>327</v>
      </c>
      <c r="D79">
        <v>22875</v>
      </c>
      <c r="E79" s="2" t="s">
        <v>3</v>
      </c>
      <c r="F79" s="3">
        <f>+infoTable[[#This Row],[value]]/SUM(infoTable[value])</f>
        <v>3.5546691803422367E-3</v>
      </c>
    </row>
    <row r="80" spans="1:6" x14ac:dyDescent="0.25">
      <c r="A80" s="2" t="s">
        <v>1387</v>
      </c>
      <c r="B80" s="2" t="s">
        <v>5</v>
      </c>
      <c r="C80" s="2" t="s">
        <v>1974</v>
      </c>
      <c r="D80">
        <v>22227</v>
      </c>
      <c r="E80" s="2" t="s">
        <v>3</v>
      </c>
      <c r="F80" s="3">
        <f>+infoTable[[#This Row],[value]]/SUM(infoTable[value])</f>
        <v>3.4539729779876236E-3</v>
      </c>
    </row>
    <row r="81" spans="1:6" x14ac:dyDescent="0.25">
      <c r="A81" s="2" t="s">
        <v>428</v>
      </c>
      <c r="B81" s="2" t="s">
        <v>5</v>
      </c>
      <c r="C81" s="2" t="s">
        <v>1608</v>
      </c>
      <c r="D81">
        <v>21973</v>
      </c>
      <c r="E81" s="2" t="s">
        <v>3</v>
      </c>
      <c r="F81" s="3">
        <f>+infoTable[[#This Row],[value]]/SUM(infoTable[value])</f>
        <v>3.4145025529905993E-3</v>
      </c>
    </row>
    <row r="82" spans="1:6" x14ac:dyDescent="0.25">
      <c r="A82" s="2" t="s">
        <v>1102</v>
      </c>
      <c r="B82" s="2" t="s">
        <v>5</v>
      </c>
      <c r="C82" s="2" t="s">
        <v>1862</v>
      </c>
      <c r="D82">
        <v>21051</v>
      </c>
      <c r="E82" s="2" t="s">
        <v>3</v>
      </c>
      <c r="F82" s="3">
        <f>+infoTable[[#This Row],[value]]/SUM(infoTable[value])</f>
        <v>3.2712280181588817E-3</v>
      </c>
    </row>
    <row r="83" spans="1:6" x14ac:dyDescent="0.25">
      <c r="A83" s="2" t="s">
        <v>561</v>
      </c>
      <c r="B83" s="2" t="s">
        <v>5</v>
      </c>
      <c r="C83" s="2" t="s">
        <v>562</v>
      </c>
      <c r="D83">
        <v>21021</v>
      </c>
      <c r="E83" s="2" t="s">
        <v>3</v>
      </c>
      <c r="F83" s="3">
        <f>+infoTable[[#This Row],[value]]/SUM(infoTable[value])</f>
        <v>3.2665661569387609E-3</v>
      </c>
    </row>
    <row r="84" spans="1:6" x14ac:dyDescent="0.25">
      <c r="A84" s="2" t="s">
        <v>747</v>
      </c>
      <c r="B84" s="2" t="s">
        <v>5</v>
      </c>
      <c r="C84" s="2" t="s">
        <v>1712</v>
      </c>
      <c r="D84">
        <v>20862</v>
      </c>
      <c r="E84" s="2" t="s">
        <v>3</v>
      </c>
      <c r="F84" s="3">
        <f>+infoTable[[#This Row],[value]]/SUM(infoTable[value])</f>
        <v>3.2418582924721197E-3</v>
      </c>
    </row>
    <row r="85" spans="1:6" x14ac:dyDescent="0.25">
      <c r="A85" s="2" t="s">
        <v>511</v>
      </c>
      <c r="B85" s="2" t="s">
        <v>5</v>
      </c>
      <c r="C85" s="2" t="s">
        <v>1627</v>
      </c>
      <c r="D85">
        <v>20342</v>
      </c>
      <c r="E85" s="2" t="s">
        <v>3</v>
      </c>
      <c r="F85" s="3">
        <f>+infoTable[[#This Row],[value]]/SUM(infoTable[value])</f>
        <v>3.1610526979900231E-3</v>
      </c>
    </row>
    <row r="86" spans="1:6" x14ac:dyDescent="0.25">
      <c r="A86" s="2" t="s">
        <v>1368</v>
      </c>
      <c r="B86" s="2" t="s">
        <v>5</v>
      </c>
      <c r="C86" s="2" t="s">
        <v>1369</v>
      </c>
      <c r="D86">
        <v>20319</v>
      </c>
      <c r="E86" s="2" t="s">
        <v>3</v>
      </c>
      <c r="F86" s="3">
        <f>+infoTable[[#This Row],[value]]/SUM(infoTable[value])</f>
        <v>3.1574786043879303E-3</v>
      </c>
    </row>
    <row r="87" spans="1:6" x14ac:dyDescent="0.25">
      <c r="A87" s="2" t="s">
        <v>300</v>
      </c>
      <c r="B87" s="2" t="s">
        <v>5</v>
      </c>
      <c r="C87" s="2" t="s">
        <v>1549</v>
      </c>
      <c r="D87">
        <v>20254</v>
      </c>
      <c r="E87" s="2" t="s">
        <v>3</v>
      </c>
      <c r="F87" s="3">
        <f>+infoTable[[#This Row],[value]]/SUM(infoTable[value])</f>
        <v>3.147377905077668E-3</v>
      </c>
    </row>
    <row r="88" spans="1:6" x14ac:dyDescent="0.25">
      <c r="A88" s="2" t="s">
        <v>743</v>
      </c>
      <c r="B88" s="2" t="s">
        <v>5</v>
      </c>
      <c r="C88" s="2" t="s">
        <v>744</v>
      </c>
      <c r="D88">
        <v>19847</v>
      </c>
      <c r="E88" s="2" t="s">
        <v>3</v>
      </c>
      <c r="F88" s="3">
        <f>+infoTable[[#This Row],[value]]/SUM(infoTable[value])</f>
        <v>3.0841319878580271E-3</v>
      </c>
    </row>
    <row r="89" spans="1:6" x14ac:dyDescent="0.25">
      <c r="A89" s="2" t="s">
        <v>263</v>
      </c>
      <c r="B89" s="2" t="s">
        <v>5</v>
      </c>
      <c r="C89" s="2" t="s">
        <v>1527</v>
      </c>
      <c r="D89">
        <v>19779</v>
      </c>
      <c r="E89" s="2" t="s">
        <v>3</v>
      </c>
      <c r="F89" s="3">
        <f>+infoTable[[#This Row],[value]]/SUM(infoTable[value])</f>
        <v>3.0735651024257527E-3</v>
      </c>
    </row>
    <row r="90" spans="1:6" x14ac:dyDescent="0.25">
      <c r="A90" s="2" t="s">
        <v>688</v>
      </c>
      <c r="B90" s="2" t="s">
        <v>5</v>
      </c>
      <c r="C90" s="2" t="s">
        <v>1694</v>
      </c>
      <c r="D90">
        <v>19754</v>
      </c>
      <c r="E90" s="2" t="s">
        <v>3</v>
      </c>
      <c r="F90" s="3">
        <f>+infoTable[[#This Row],[value]]/SUM(infoTable[value])</f>
        <v>3.0696802180756521E-3</v>
      </c>
    </row>
    <row r="91" spans="1:6" x14ac:dyDescent="0.25">
      <c r="A91" s="2" t="s">
        <v>233</v>
      </c>
      <c r="B91" s="2" t="s">
        <v>5</v>
      </c>
      <c r="C91" s="2" t="s">
        <v>234</v>
      </c>
      <c r="D91">
        <v>19516</v>
      </c>
      <c r="E91" s="2" t="s">
        <v>3</v>
      </c>
      <c r="F91" s="3">
        <f>+infoTable[[#This Row],[value]]/SUM(infoTable[value])</f>
        <v>3.0326961190626925E-3</v>
      </c>
    </row>
    <row r="92" spans="1:6" x14ac:dyDescent="0.25">
      <c r="A92" s="2" t="s">
        <v>947</v>
      </c>
      <c r="B92" s="2" t="s">
        <v>5</v>
      </c>
      <c r="C92" s="2" t="s">
        <v>1804</v>
      </c>
      <c r="D92">
        <v>19061</v>
      </c>
      <c r="E92" s="2" t="s">
        <v>3</v>
      </c>
      <c r="F92" s="3">
        <f>+infoTable[[#This Row],[value]]/SUM(infoTable[value])</f>
        <v>2.9619912238908579E-3</v>
      </c>
    </row>
    <row r="93" spans="1:6" x14ac:dyDescent="0.25">
      <c r="A93" s="2" t="s">
        <v>400</v>
      </c>
      <c r="B93" s="2" t="s">
        <v>5</v>
      </c>
      <c r="C93" s="2" t="s">
        <v>401</v>
      </c>
      <c r="D93">
        <v>18948</v>
      </c>
      <c r="E93" s="2" t="s">
        <v>3</v>
      </c>
      <c r="F93" s="3">
        <f>+infoTable[[#This Row],[value]]/SUM(infoTable[value])</f>
        <v>2.9444315466284022E-3</v>
      </c>
    </row>
    <row r="94" spans="1:6" x14ac:dyDescent="0.25">
      <c r="A94" s="2" t="s">
        <v>627</v>
      </c>
      <c r="B94" s="2" t="s">
        <v>5</v>
      </c>
      <c r="C94" s="2" t="s">
        <v>628</v>
      </c>
      <c r="D94">
        <v>18911</v>
      </c>
      <c r="E94" s="2" t="s">
        <v>3</v>
      </c>
      <c r="F94" s="3">
        <f>+infoTable[[#This Row],[value]]/SUM(infoTable[value])</f>
        <v>2.9386819177902529E-3</v>
      </c>
    </row>
    <row r="95" spans="1:6" x14ac:dyDescent="0.25">
      <c r="A95" s="2" t="s">
        <v>363</v>
      </c>
      <c r="B95" s="2" t="s">
        <v>5</v>
      </c>
      <c r="C95" s="2" t="s">
        <v>1581</v>
      </c>
      <c r="D95">
        <v>18848</v>
      </c>
      <c r="E95" s="2" t="s">
        <v>3</v>
      </c>
      <c r="F95" s="3">
        <f>+infoTable[[#This Row],[value]]/SUM(infoTable[value])</f>
        <v>2.9288920092279988E-3</v>
      </c>
    </row>
    <row r="96" spans="1:6" x14ac:dyDescent="0.25">
      <c r="A96" s="2" t="s">
        <v>919</v>
      </c>
      <c r="B96" s="2" t="s">
        <v>5</v>
      </c>
      <c r="C96" s="2" t="s">
        <v>920</v>
      </c>
      <c r="D96">
        <v>18808</v>
      </c>
      <c r="E96" s="2" t="s">
        <v>3</v>
      </c>
      <c r="F96" s="3">
        <f>+infoTable[[#This Row],[value]]/SUM(infoTable[value])</f>
        <v>2.9226761942678374E-3</v>
      </c>
    </row>
    <row r="97" spans="1:6" x14ac:dyDescent="0.25">
      <c r="A97" s="2" t="s">
        <v>399</v>
      </c>
      <c r="B97" s="2" t="s">
        <v>5</v>
      </c>
      <c r="C97" s="2" t="s">
        <v>1597</v>
      </c>
      <c r="D97">
        <v>18783</v>
      </c>
      <c r="E97" s="2" t="s">
        <v>3</v>
      </c>
      <c r="F97" s="3">
        <f>+infoTable[[#This Row],[value]]/SUM(infoTable[value])</f>
        <v>2.9187913099177369E-3</v>
      </c>
    </row>
    <row r="98" spans="1:6" x14ac:dyDescent="0.25">
      <c r="A98" s="2" t="s">
        <v>1093</v>
      </c>
      <c r="B98" s="2" t="s">
        <v>5</v>
      </c>
      <c r="C98" s="2" t="s">
        <v>1857</v>
      </c>
      <c r="D98">
        <v>18721</v>
      </c>
      <c r="E98" s="2" t="s">
        <v>3</v>
      </c>
      <c r="F98" s="3">
        <f>+infoTable[[#This Row],[value]]/SUM(infoTable[value])</f>
        <v>2.9091567967294866E-3</v>
      </c>
    </row>
    <row r="99" spans="1:6" x14ac:dyDescent="0.25">
      <c r="A99" s="2" t="s">
        <v>98</v>
      </c>
      <c r="B99" s="2" t="s">
        <v>5</v>
      </c>
      <c r="C99" s="2" t="s">
        <v>1453</v>
      </c>
      <c r="D99">
        <v>18700</v>
      </c>
      <c r="E99" s="2" t="s">
        <v>3</v>
      </c>
      <c r="F99" s="3">
        <f>+infoTable[[#This Row],[value]]/SUM(infoTable[value])</f>
        <v>2.9058934938754021E-3</v>
      </c>
    </row>
    <row r="100" spans="1:6" x14ac:dyDescent="0.25">
      <c r="A100" s="2" t="s">
        <v>174</v>
      </c>
      <c r="B100" s="2" t="s">
        <v>5</v>
      </c>
      <c r="C100" s="2" t="s">
        <v>1486</v>
      </c>
      <c r="D100">
        <v>18516</v>
      </c>
      <c r="E100" s="2" t="s">
        <v>3</v>
      </c>
      <c r="F100" s="3">
        <f>+infoTable[[#This Row],[value]]/SUM(infoTable[value])</f>
        <v>2.8773007450586603E-3</v>
      </c>
    </row>
    <row r="101" spans="1:6" x14ac:dyDescent="0.25">
      <c r="A101" s="2" t="s">
        <v>194</v>
      </c>
      <c r="B101" s="2" t="s">
        <v>5</v>
      </c>
      <c r="C101" s="2" t="s">
        <v>195</v>
      </c>
      <c r="D101">
        <v>18489</v>
      </c>
      <c r="E101" s="2" t="s">
        <v>3</v>
      </c>
      <c r="F101" s="3">
        <f>+infoTable[[#This Row],[value]]/SUM(infoTable[value])</f>
        <v>2.8731050699605512E-3</v>
      </c>
    </row>
    <row r="102" spans="1:6" x14ac:dyDescent="0.25">
      <c r="A102" s="2" t="s">
        <v>1390</v>
      </c>
      <c r="B102" s="2" t="s">
        <v>5</v>
      </c>
      <c r="C102" s="2" t="s">
        <v>1391</v>
      </c>
      <c r="D102">
        <v>18478</v>
      </c>
      <c r="E102" s="2" t="s">
        <v>3</v>
      </c>
      <c r="F102" s="3">
        <f>+infoTable[[#This Row],[value]]/SUM(infoTable[value])</f>
        <v>2.8713957208465072E-3</v>
      </c>
    </row>
    <row r="103" spans="1:6" x14ac:dyDescent="0.25">
      <c r="A103" s="2" t="s">
        <v>1101</v>
      </c>
      <c r="B103" s="2" t="s">
        <v>5</v>
      </c>
      <c r="C103" s="2" t="s">
        <v>1861</v>
      </c>
      <c r="D103">
        <v>18378</v>
      </c>
      <c r="E103" s="2" t="s">
        <v>3</v>
      </c>
      <c r="F103" s="3">
        <f>+infoTable[[#This Row],[value]]/SUM(infoTable[value])</f>
        <v>2.8558561834461037E-3</v>
      </c>
    </row>
    <row r="104" spans="1:6" x14ac:dyDescent="0.25">
      <c r="A104" s="2" t="s">
        <v>1346</v>
      </c>
      <c r="B104" s="2" t="s">
        <v>535</v>
      </c>
      <c r="C104" s="2" t="s">
        <v>1347</v>
      </c>
      <c r="D104">
        <v>18146</v>
      </c>
      <c r="E104" s="2" t="s">
        <v>3</v>
      </c>
      <c r="F104" s="3">
        <f>+infoTable[[#This Row],[value]]/SUM(infoTable[value])</f>
        <v>2.8198044566771683E-3</v>
      </c>
    </row>
    <row r="105" spans="1:6" x14ac:dyDescent="0.25">
      <c r="A105" s="2" t="s">
        <v>122</v>
      </c>
      <c r="B105" s="2" t="s">
        <v>5</v>
      </c>
      <c r="C105" s="2" t="s">
        <v>123</v>
      </c>
      <c r="D105">
        <v>17812</v>
      </c>
      <c r="E105" s="2" t="s">
        <v>3</v>
      </c>
      <c r="F105" s="3">
        <f>+infoTable[[#This Row],[value]]/SUM(infoTable[value])</f>
        <v>2.7679024017598216E-3</v>
      </c>
    </row>
    <row r="106" spans="1:6" x14ac:dyDescent="0.25">
      <c r="A106" s="2" t="s">
        <v>1027</v>
      </c>
      <c r="B106" s="2" t="s">
        <v>5</v>
      </c>
      <c r="C106" s="2" t="s">
        <v>1840</v>
      </c>
      <c r="D106">
        <v>17784</v>
      </c>
      <c r="E106" s="2" t="s">
        <v>3</v>
      </c>
      <c r="F106" s="3">
        <f>+infoTable[[#This Row],[value]]/SUM(infoTable[value])</f>
        <v>2.7635513312877086E-3</v>
      </c>
    </row>
    <row r="107" spans="1:6" x14ac:dyDescent="0.25">
      <c r="A107" s="2" t="s">
        <v>520</v>
      </c>
      <c r="B107" s="2" t="s">
        <v>5</v>
      </c>
      <c r="C107" s="2" t="s">
        <v>1632</v>
      </c>
      <c r="D107">
        <v>17391</v>
      </c>
      <c r="E107" s="2" t="s">
        <v>3</v>
      </c>
      <c r="F107" s="3">
        <f>+infoTable[[#This Row],[value]]/SUM(infoTable[value])</f>
        <v>2.7024809493041242E-3</v>
      </c>
    </row>
    <row r="108" spans="1:6" x14ac:dyDescent="0.25">
      <c r="A108" s="2" t="s">
        <v>1389</v>
      </c>
      <c r="B108" s="2" t="s">
        <v>5</v>
      </c>
      <c r="C108" s="2" t="s">
        <v>1976</v>
      </c>
      <c r="D108">
        <v>17208</v>
      </c>
      <c r="E108" s="2" t="s">
        <v>3</v>
      </c>
      <c r="F108" s="3">
        <f>+infoTable[[#This Row],[value]]/SUM(infoTable[value])</f>
        <v>2.6740435958613859E-3</v>
      </c>
    </row>
    <row r="109" spans="1:6" x14ac:dyDescent="0.25">
      <c r="A109" s="2" t="s">
        <v>587</v>
      </c>
      <c r="B109" s="2" t="s">
        <v>5</v>
      </c>
      <c r="C109" s="2" t="s">
        <v>588</v>
      </c>
      <c r="D109">
        <v>16917</v>
      </c>
      <c r="E109" s="2" t="s">
        <v>3</v>
      </c>
      <c r="F109" s="3">
        <f>+infoTable[[#This Row],[value]]/SUM(infoTable[value])</f>
        <v>2.6288235420262127E-3</v>
      </c>
    </row>
    <row r="110" spans="1:6" x14ac:dyDescent="0.25">
      <c r="A110" s="2" t="s">
        <v>87</v>
      </c>
      <c r="B110" s="2" t="s">
        <v>5</v>
      </c>
      <c r="C110" s="2" t="s">
        <v>88</v>
      </c>
      <c r="D110">
        <v>16908</v>
      </c>
      <c r="E110" s="2" t="s">
        <v>3</v>
      </c>
      <c r="F110" s="3">
        <f>+infoTable[[#This Row],[value]]/SUM(infoTable[value])</f>
        <v>2.6274249836601765E-3</v>
      </c>
    </row>
    <row r="111" spans="1:6" x14ac:dyDescent="0.25">
      <c r="A111" s="2" t="s">
        <v>312</v>
      </c>
      <c r="B111" s="2" t="s">
        <v>55</v>
      </c>
      <c r="C111" s="2" t="s">
        <v>313</v>
      </c>
      <c r="D111">
        <v>16826</v>
      </c>
      <c r="E111" s="2" t="s">
        <v>3</v>
      </c>
      <c r="F111" s="3">
        <f>+infoTable[[#This Row],[value]]/SUM(infoTable[value])</f>
        <v>2.614682562991846E-3</v>
      </c>
    </row>
    <row r="112" spans="1:6" x14ac:dyDescent="0.25">
      <c r="A112" s="2" t="s">
        <v>1353</v>
      </c>
      <c r="B112" s="2" t="s">
        <v>72</v>
      </c>
      <c r="C112" s="2" t="s">
        <v>1354</v>
      </c>
      <c r="D112">
        <v>16540</v>
      </c>
      <c r="E112" s="2" t="s">
        <v>3</v>
      </c>
      <c r="F112" s="3">
        <f>+infoTable[[#This Row],[value]]/SUM(infoTable[value])</f>
        <v>2.5702394860266926E-3</v>
      </c>
    </row>
    <row r="113" spans="1:6" x14ac:dyDescent="0.25">
      <c r="A113" s="2" t="s">
        <v>1068</v>
      </c>
      <c r="B113" s="2" t="s">
        <v>388</v>
      </c>
      <c r="C113" s="2" t="s">
        <v>1069</v>
      </c>
      <c r="D113">
        <v>16301</v>
      </c>
      <c r="E113" s="2" t="s">
        <v>3</v>
      </c>
      <c r="F113" s="3">
        <f>+infoTable[[#This Row],[value]]/SUM(infoTable[value])</f>
        <v>2.5330999916397287E-3</v>
      </c>
    </row>
    <row r="114" spans="1:6" x14ac:dyDescent="0.25">
      <c r="A114" s="2" t="s">
        <v>1016</v>
      </c>
      <c r="B114" s="2" t="s">
        <v>5</v>
      </c>
      <c r="C114" s="2" t="s">
        <v>1835</v>
      </c>
      <c r="D114">
        <v>16285</v>
      </c>
      <c r="E114" s="2" t="s">
        <v>3</v>
      </c>
      <c r="F114" s="3">
        <f>+infoTable[[#This Row],[value]]/SUM(infoTable[value])</f>
        <v>2.5306136656556644E-3</v>
      </c>
    </row>
    <row r="115" spans="1:6" x14ac:dyDescent="0.25">
      <c r="A115" s="2" t="s">
        <v>1395</v>
      </c>
      <c r="B115" s="2" t="s">
        <v>5</v>
      </c>
      <c r="C115" s="2" t="s">
        <v>1978</v>
      </c>
      <c r="D115">
        <v>15886</v>
      </c>
      <c r="E115" s="2" t="s">
        <v>3</v>
      </c>
      <c r="F115" s="3">
        <f>+infoTable[[#This Row],[value]]/SUM(infoTable[value])</f>
        <v>2.4686109114280554E-3</v>
      </c>
    </row>
    <row r="116" spans="1:6" x14ac:dyDescent="0.25">
      <c r="A116" s="2" t="s">
        <v>983</v>
      </c>
      <c r="B116" s="2" t="s">
        <v>5</v>
      </c>
      <c r="C116" s="2" t="s">
        <v>1819</v>
      </c>
      <c r="D116">
        <v>15631</v>
      </c>
      <c r="E116" s="2" t="s">
        <v>3</v>
      </c>
      <c r="F116" s="3">
        <f>+infoTable[[#This Row],[value]]/SUM(infoTable[value])</f>
        <v>2.4289850910570272E-3</v>
      </c>
    </row>
    <row r="117" spans="1:6" x14ac:dyDescent="0.25">
      <c r="A117" s="2" t="s">
        <v>390</v>
      </c>
      <c r="B117" s="2" t="s">
        <v>55</v>
      </c>
      <c r="C117" s="2" t="s">
        <v>391</v>
      </c>
      <c r="D117">
        <v>15621</v>
      </c>
      <c r="E117" s="2" t="s">
        <v>3</v>
      </c>
      <c r="F117" s="3">
        <f>+infoTable[[#This Row],[value]]/SUM(infoTable[value])</f>
        <v>2.4274311373169871E-3</v>
      </c>
    </row>
    <row r="118" spans="1:6" x14ac:dyDescent="0.25">
      <c r="A118" s="2" t="s">
        <v>1406</v>
      </c>
      <c r="B118" s="2" t="s">
        <v>92</v>
      </c>
      <c r="C118" s="2" t="s">
        <v>1982</v>
      </c>
      <c r="D118">
        <v>15613</v>
      </c>
      <c r="E118" s="2" t="s">
        <v>3</v>
      </c>
      <c r="F118" s="3">
        <f>+infoTable[[#This Row],[value]]/SUM(infoTable[value])</f>
        <v>2.4261879743249547E-3</v>
      </c>
    </row>
    <row r="119" spans="1:6" x14ac:dyDescent="0.25">
      <c r="A119" s="2" t="s">
        <v>488</v>
      </c>
      <c r="B119" s="2" t="s">
        <v>5</v>
      </c>
      <c r="C119" s="2" t="s">
        <v>1621</v>
      </c>
      <c r="D119">
        <v>15501</v>
      </c>
      <c r="E119" s="2" t="s">
        <v>3</v>
      </c>
      <c r="F119" s="3">
        <f>+infoTable[[#This Row],[value]]/SUM(infoTable[value])</f>
        <v>2.4087836924365029E-3</v>
      </c>
    </row>
    <row r="120" spans="1:6" x14ac:dyDescent="0.25">
      <c r="A120" s="2" t="s">
        <v>463</v>
      </c>
      <c r="B120" s="2" t="s">
        <v>5</v>
      </c>
      <c r="C120" s="2" t="s">
        <v>464</v>
      </c>
      <c r="D120">
        <v>15485</v>
      </c>
      <c r="E120" s="2" t="s">
        <v>3</v>
      </c>
      <c r="F120" s="3">
        <f>+infoTable[[#This Row],[value]]/SUM(infoTable[value])</f>
        <v>2.4062973664524387E-3</v>
      </c>
    </row>
    <row r="121" spans="1:6" x14ac:dyDescent="0.25">
      <c r="A121" s="2" t="s">
        <v>1308</v>
      </c>
      <c r="B121" s="2" t="s">
        <v>5</v>
      </c>
      <c r="C121" s="2" t="s">
        <v>1309</v>
      </c>
      <c r="D121">
        <v>15463</v>
      </c>
      <c r="E121" s="2" t="s">
        <v>3</v>
      </c>
      <c r="F121" s="3">
        <f>+infoTable[[#This Row],[value]]/SUM(infoTable[value])</f>
        <v>2.4028786682243498E-3</v>
      </c>
    </row>
    <row r="122" spans="1:6" x14ac:dyDescent="0.25">
      <c r="A122" s="2" t="s">
        <v>975</v>
      </c>
      <c r="B122" s="2" t="s">
        <v>5</v>
      </c>
      <c r="C122" s="2" t="s">
        <v>1817</v>
      </c>
      <c r="D122">
        <v>15351</v>
      </c>
      <c r="E122" s="2" t="s">
        <v>3</v>
      </c>
      <c r="F122" s="3">
        <f>+infoTable[[#This Row],[value]]/SUM(infoTable[value])</f>
        <v>2.3854743863358984E-3</v>
      </c>
    </row>
    <row r="123" spans="1:6" x14ac:dyDescent="0.25">
      <c r="A123" s="2" t="s">
        <v>711</v>
      </c>
      <c r="B123" s="2" t="s">
        <v>5</v>
      </c>
      <c r="C123" s="2" t="s">
        <v>1700</v>
      </c>
      <c r="D123">
        <v>15306</v>
      </c>
      <c r="E123" s="2" t="s">
        <v>3</v>
      </c>
      <c r="F123" s="3">
        <f>+infoTable[[#This Row],[value]]/SUM(infoTable[value])</f>
        <v>2.3784815945057168E-3</v>
      </c>
    </row>
    <row r="124" spans="1:6" x14ac:dyDescent="0.25">
      <c r="A124" s="2" t="s">
        <v>751</v>
      </c>
      <c r="B124" s="2" t="s">
        <v>5</v>
      </c>
      <c r="C124" s="2" t="s">
        <v>1714</v>
      </c>
      <c r="D124">
        <v>15289</v>
      </c>
      <c r="E124" s="2" t="s">
        <v>3</v>
      </c>
      <c r="F124" s="3">
        <f>+infoTable[[#This Row],[value]]/SUM(infoTable[value])</f>
        <v>2.3758398731476482E-3</v>
      </c>
    </row>
    <row r="125" spans="1:6" x14ac:dyDescent="0.25">
      <c r="A125" s="2" t="s">
        <v>1181</v>
      </c>
      <c r="B125" s="2" t="s">
        <v>72</v>
      </c>
      <c r="C125" s="2" t="s">
        <v>1895</v>
      </c>
      <c r="D125">
        <v>15159</v>
      </c>
      <c r="E125" s="2" t="s">
        <v>3</v>
      </c>
      <c r="F125" s="3">
        <f>+infoTable[[#This Row],[value]]/SUM(infoTable[value])</f>
        <v>2.3556384745271239E-3</v>
      </c>
    </row>
    <row r="126" spans="1:6" x14ac:dyDescent="0.25">
      <c r="A126" s="2" t="s">
        <v>101</v>
      </c>
      <c r="B126" s="2" t="s">
        <v>55</v>
      </c>
      <c r="C126" s="2" t="s">
        <v>1456</v>
      </c>
      <c r="D126">
        <v>15156</v>
      </c>
      <c r="E126" s="2" t="s">
        <v>3</v>
      </c>
      <c r="F126" s="3">
        <f>+infoTable[[#This Row],[value]]/SUM(infoTable[value])</f>
        <v>2.3551722884051119E-3</v>
      </c>
    </row>
    <row r="127" spans="1:6" x14ac:dyDescent="0.25">
      <c r="A127" s="2" t="s">
        <v>198</v>
      </c>
      <c r="B127" s="2" t="s">
        <v>5</v>
      </c>
      <c r="C127" s="2" t="s">
        <v>1495</v>
      </c>
      <c r="D127">
        <v>14960</v>
      </c>
      <c r="E127" s="2" t="s">
        <v>3</v>
      </c>
      <c r="F127" s="3">
        <f>+infoTable[[#This Row],[value]]/SUM(infoTable[value])</f>
        <v>2.3247147951003218E-3</v>
      </c>
    </row>
    <row r="128" spans="1:6" x14ac:dyDescent="0.25">
      <c r="A128" s="2" t="s">
        <v>1002</v>
      </c>
      <c r="B128" s="2" t="s">
        <v>62</v>
      </c>
      <c r="C128" s="2" t="s">
        <v>1003</v>
      </c>
      <c r="D128">
        <v>14872</v>
      </c>
      <c r="E128" s="2" t="s">
        <v>3</v>
      </c>
      <c r="F128" s="3">
        <f>+infoTable[[#This Row],[value]]/SUM(infoTable[value])</f>
        <v>2.3110400021879667E-3</v>
      </c>
    </row>
    <row r="129" spans="1:6" x14ac:dyDescent="0.25">
      <c r="A129" s="2" t="s">
        <v>979</v>
      </c>
      <c r="B129" s="2" t="s">
        <v>5</v>
      </c>
      <c r="C129" s="2" t="s">
        <v>980</v>
      </c>
      <c r="D129">
        <v>14831</v>
      </c>
      <c r="E129" s="2" t="s">
        <v>3</v>
      </c>
      <c r="F129" s="3">
        <f>+infoTable[[#This Row],[value]]/SUM(infoTable[value])</f>
        <v>2.3046687918538014E-3</v>
      </c>
    </row>
    <row r="130" spans="1:6" x14ac:dyDescent="0.25">
      <c r="A130" s="2" t="s">
        <v>592</v>
      </c>
      <c r="B130" s="2" t="s">
        <v>5</v>
      </c>
      <c r="C130" s="2" t="s">
        <v>1657</v>
      </c>
      <c r="D130">
        <v>14785</v>
      </c>
      <c r="E130" s="2" t="s">
        <v>3</v>
      </c>
      <c r="F130" s="3">
        <f>+infoTable[[#This Row],[value]]/SUM(infoTable[value])</f>
        <v>2.2975206046496159E-3</v>
      </c>
    </row>
    <row r="131" spans="1:6" x14ac:dyDescent="0.25">
      <c r="A131" s="2" t="s">
        <v>1171</v>
      </c>
      <c r="B131" s="2" t="s">
        <v>5</v>
      </c>
      <c r="C131" s="2" t="s">
        <v>1894</v>
      </c>
      <c r="D131">
        <v>14777</v>
      </c>
      <c r="E131" s="2" t="s">
        <v>3</v>
      </c>
      <c r="F131" s="3">
        <f>+infoTable[[#This Row],[value]]/SUM(infoTable[value])</f>
        <v>2.296277441657584E-3</v>
      </c>
    </row>
    <row r="132" spans="1:6" x14ac:dyDescent="0.25">
      <c r="A132" s="2" t="s">
        <v>315</v>
      </c>
      <c r="B132" s="2" t="s">
        <v>5</v>
      </c>
      <c r="C132" s="2" t="s">
        <v>316</v>
      </c>
      <c r="D132">
        <v>14761</v>
      </c>
      <c r="E132" s="2" t="s">
        <v>3</v>
      </c>
      <c r="F132" s="3">
        <f>+infoTable[[#This Row],[value]]/SUM(infoTable[value])</f>
        <v>2.2937911156735193E-3</v>
      </c>
    </row>
    <row r="133" spans="1:6" x14ac:dyDescent="0.25">
      <c r="A133" s="2" t="s">
        <v>818</v>
      </c>
      <c r="B133" s="2" t="s">
        <v>5</v>
      </c>
      <c r="C133" s="2" t="s">
        <v>819</v>
      </c>
      <c r="D133">
        <v>14712</v>
      </c>
      <c r="E133" s="2" t="s">
        <v>3</v>
      </c>
      <c r="F133" s="3">
        <f>+infoTable[[#This Row],[value]]/SUM(infoTable[value])</f>
        <v>2.2861767423473216E-3</v>
      </c>
    </row>
    <row r="134" spans="1:6" x14ac:dyDescent="0.25">
      <c r="A134" s="2" t="s">
        <v>874</v>
      </c>
      <c r="B134" s="2" t="s">
        <v>535</v>
      </c>
      <c r="C134" s="2" t="s">
        <v>875</v>
      </c>
      <c r="D134">
        <v>14484</v>
      </c>
      <c r="E134" s="2" t="s">
        <v>3</v>
      </c>
      <c r="F134" s="3">
        <f>+infoTable[[#This Row],[value]]/SUM(infoTable[value])</f>
        <v>2.2507465970744022E-3</v>
      </c>
    </row>
    <row r="135" spans="1:6" x14ac:dyDescent="0.25">
      <c r="A135" s="2" t="s">
        <v>519</v>
      </c>
      <c r="B135" s="2" t="s">
        <v>268</v>
      </c>
      <c r="C135" s="2" t="s">
        <v>1631</v>
      </c>
      <c r="D135">
        <v>14421</v>
      </c>
      <c r="E135" s="2" t="s">
        <v>3</v>
      </c>
      <c r="F135" s="3">
        <f>+infoTable[[#This Row],[value]]/SUM(infoTable[value])</f>
        <v>2.2409566885121484E-3</v>
      </c>
    </row>
    <row r="136" spans="1:6" x14ac:dyDescent="0.25">
      <c r="A136" s="2" t="s">
        <v>542</v>
      </c>
      <c r="B136" s="2" t="s">
        <v>5</v>
      </c>
      <c r="C136" s="2" t="s">
        <v>1636</v>
      </c>
      <c r="D136">
        <v>14419</v>
      </c>
      <c r="E136" s="2" t="s">
        <v>3</v>
      </c>
      <c r="F136" s="3">
        <f>+infoTable[[#This Row],[value]]/SUM(infoTable[value])</f>
        <v>2.2406458977641402E-3</v>
      </c>
    </row>
    <row r="137" spans="1:6" x14ac:dyDescent="0.25">
      <c r="A137" s="2" t="s">
        <v>1278</v>
      </c>
      <c r="B137" s="2" t="s">
        <v>5</v>
      </c>
      <c r="C137" s="2" t="s">
        <v>1938</v>
      </c>
      <c r="D137">
        <v>14395</v>
      </c>
      <c r="E137" s="2" t="s">
        <v>3</v>
      </c>
      <c r="F137" s="3">
        <f>+infoTable[[#This Row],[value]]/SUM(infoTable[value])</f>
        <v>2.2369164087880436E-3</v>
      </c>
    </row>
    <row r="138" spans="1:6" x14ac:dyDescent="0.25">
      <c r="A138" s="2" t="s">
        <v>860</v>
      </c>
      <c r="B138" s="2" t="s">
        <v>62</v>
      </c>
      <c r="C138" s="2" t="s">
        <v>861</v>
      </c>
      <c r="D138">
        <v>14380</v>
      </c>
      <c r="E138" s="2" t="s">
        <v>3</v>
      </c>
      <c r="F138" s="3">
        <f>+infoTable[[#This Row],[value]]/SUM(infoTable[value])</f>
        <v>2.2345854781779832E-3</v>
      </c>
    </row>
    <row r="139" spans="1:6" x14ac:dyDescent="0.25">
      <c r="A139" s="2" t="s">
        <v>203</v>
      </c>
      <c r="B139" s="2" t="s">
        <v>5</v>
      </c>
      <c r="C139" s="2" t="s">
        <v>1498</v>
      </c>
      <c r="D139">
        <v>14300</v>
      </c>
      <c r="E139" s="2" t="s">
        <v>3</v>
      </c>
      <c r="F139" s="3">
        <f>+infoTable[[#This Row],[value]]/SUM(infoTable[value])</f>
        <v>2.2221538482576604E-3</v>
      </c>
    </row>
    <row r="140" spans="1:6" x14ac:dyDescent="0.25">
      <c r="A140" s="2" t="s">
        <v>394</v>
      </c>
      <c r="B140" s="2" t="s">
        <v>5</v>
      </c>
      <c r="C140" s="2" t="s">
        <v>1594</v>
      </c>
      <c r="D140">
        <v>14253</v>
      </c>
      <c r="E140" s="2" t="s">
        <v>3</v>
      </c>
      <c r="F140" s="3">
        <f>+infoTable[[#This Row],[value]]/SUM(infoTable[value])</f>
        <v>2.214850265679471E-3</v>
      </c>
    </row>
    <row r="141" spans="1:6" x14ac:dyDescent="0.25">
      <c r="A141" s="2" t="s">
        <v>630</v>
      </c>
      <c r="B141" s="2" t="s">
        <v>5</v>
      </c>
      <c r="C141" s="2" t="s">
        <v>1674</v>
      </c>
      <c r="D141">
        <v>14224</v>
      </c>
      <c r="E141" s="2" t="s">
        <v>3</v>
      </c>
      <c r="F141" s="3">
        <f>+infoTable[[#This Row],[value]]/SUM(infoTable[value])</f>
        <v>2.2103437998333541E-3</v>
      </c>
    </row>
    <row r="142" spans="1:6" x14ac:dyDescent="0.25">
      <c r="A142" s="2" t="s">
        <v>655</v>
      </c>
      <c r="B142" s="2" t="s">
        <v>5</v>
      </c>
      <c r="C142" s="2" t="s">
        <v>656</v>
      </c>
      <c r="D142">
        <v>14148</v>
      </c>
      <c r="E142" s="2" t="s">
        <v>3</v>
      </c>
      <c r="F142" s="3">
        <f>+infoTable[[#This Row],[value]]/SUM(infoTable[value])</f>
        <v>2.1985337514090477E-3</v>
      </c>
    </row>
    <row r="143" spans="1:6" x14ac:dyDescent="0.25">
      <c r="A143" s="2" t="s">
        <v>1134</v>
      </c>
      <c r="B143" s="2" t="s">
        <v>5</v>
      </c>
      <c r="C143" s="2" t="s">
        <v>1135</v>
      </c>
      <c r="D143">
        <v>14140</v>
      </c>
      <c r="E143" s="2" t="s">
        <v>3</v>
      </c>
      <c r="F143" s="3">
        <f>+infoTable[[#This Row],[value]]/SUM(infoTable[value])</f>
        <v>2.1972905884170154E-3</v>
      </c>
    </row>
    <row r="144" spans="1:6" x14ac:dyDescent="0.25">
      <c r="A144" s="2" t="s">
        <v>685</v>
      </c>
      <c r="B144" s="2" t="s">
        <v>5</v>
      </c>
      <c r="C144" s="2" t="s">
        <v>686</v>
      </c>
      <c r="D144">
        <v>14091</v>
      </c>
      <c r="E144" s="2" t="s">
        <v>3</v>
      </c>
      <c r="F144" s="3">
        <f>+infoTable[[#This Row],[value]]/SUM(infoTable[value])</f>
        <v>2.1896762150908178E-3</v>
      </c>
    </row>
    <row r="145" spans="1:6" x14ac:dyDescent="0.25">
      <c r="A145" s="2" t="s">
        <v>697</v>
      </c>
      <c r="B145" s="2" t="s">
        <v>5</v>
      </c>
      <c r="C145" s="2" t="s">
        <v>1696</v>
      </c>
      <c r="D145">
        <v>14089</v>
      </c>
      <c r="E145" s="2" t="s">
        <v>3</v>
      </c>
      <c r="F145" s="3">
        <f>+infoTable[[#This Row],[value]]/SUM(infoTable[value])</f>
        <v>2.1893654243428096E-3</v>
      </c>
    </row>
    <row r="146" spans="1:6" x14ac:dyDescent="0.25">
      <c r="A146" s="2" t="s">
        <v>775</v>
      </c>
      <c r="B146" s="2" t="s">
        <v>5</v>
      </c>
      <c r="C146" s="2" t="s">
        <v>1730</v>
      </c>
      <c r="D146">
        <v>13972</v>
      </c>
      <c r="E146" s="2" t="s">
        <v>3</v>
      </c>
      <c r="F146" s="3">
        <f>+infoTable[[#This Row],[value]]/SUM(infoTable[value])</f>
        <v>2.171184165584338E-3</v>
      </c>
    </row>
    <row r="147" spans="1:6" x14ac:dyDescent="0.25">
      <c r="A147" s="2" t="s">
        <v>202</v>
      </c>
      <c r="B147" s="2" t="s">
        <v>55</v>
      </c>
      <c r="C147" s="2" t="s">
        <v>1497</v>
      </c>
      <c r="D147">
        <v>13835</v>
      </c>
      <c r="E147" s="2" t="s">
        <v>3</v>
      </c>
      <c r="F147" s="3">
        <f>+infoTable[[#This Row],[value]]/SUM(infoTable[value])</f>
        <v>2.1498949993457857E-3</v>
      </c>
    </row>
    <row r="148" spans="1:6" x14ac:dyDescent="0.25">
      <c r="A148" s="2" t="s">
        <v>790</v>
      </c>
      <c r="B148" s="2" t="s">
        <v>62</v>
      </c>
      <c r="C148" s="2" t="s">
        <v>791</v>
      </c>
      <c r="D148">
        <v>13750</v>
      </c>
      <c r="E148" s="2" t="s">
        <v>3</v>
      </c>
      <c r="F148" s="3">
        <f>+infoTable[[#This Row],[value]]/SUM(infoTable[value])</f>
        <v>2.1366863925554426E-3</v>
      </c>
    </row>
    <row r="149" spans="1:6" x14ac:dyDescent="0.25">
      <c r="A149" s="2" t="s">
        <v>742</v>
      </c>
      <c r="B149" s="2" t="s">
        <v>5</v>
      </c>
      <c r="C149" s="2" t="s">
        <v>1709</v>
      </c>
      <c r="D149">
        <v>13677</v>
      </c>
      <c r="E149" s="2" t="s">
        <v>3</v>
      </c>
      <c r="F149" s="3">
        <f>+infoTable[[#This Row],[value]]/SUM(infoTable[value])</f>
        <v>2.1253425302531484E-3</v>
      </c>
    </row>
    <row r="150" spans="1:6" x14ac:dyDescent="0.25">
      <c r="A150" s="2" t="s">
        <v>487</v>
      </c>
      <c r="B150" s="2" t="s">
        <v>92</v>
      </c>
      <c r="C150" s="2" t="s">
        <v>1620</v>
      </c>
      <c r="D150">
        <v>13649</v>
      </c>
      <c r="E150" s="2" t="s">
        <v>3</v>
      </c>
      <c r="F150" s="3">
        <f>+infoTable[[#This Row],[value]]/SUM(infoTable[value])</f>
        <v>2.1209914597810353E-3</v>
      </c>
    </row>
    <row r="151" spans="1:6" x14ac:dyDescent="0.25">
      <c r="A151" s="2" t="s">
        <v>653</v>
      </c>
      <c r="B151" s="2" t="s">
        <v>5</v>
      </c>
      <c r="C151" s="2" t="s">
        <v>1687</v>
      </c>
      <c r="D151">
        <v>13581</v>
      </c>
      <c r="E151" s="2" t="s">
        <v>3</v>
      </c>
      <c r="F151" s="3">
        <f>+infoTable[[#This Row],[value]]/SUM(infoTable[value])</f>
        <v>2.1104245743487613E-3</v>
      </c>
    </row>
    <row r="152" spans="1:6" x14ac:dyDescent="0.25">
      <c r="A152" s="2" t="s">
        <v>647</v>
      </c>
      <c r="B152" s="2" t="s">
        <v>5</v>
      </c>
      <c r="C152" s="2" t="s">
        <v>1683</v>
      </c>
      <c r="D152">
        <v>13572</v>
      </c>
      <c r="E152" s="2" t="s">
        <v>3</v>
      </c>
      <c r="F152" s="3">
        <f>+infoTable[[#This Row],[value]]/SUM(infoTable[value])</f>
        <v>2.1090260159827251E-3</v>
      </c>
    </row>
    <row r="153" spans="1:6" x14ac:dyDescent="0.25">
      <c r="A153" s="2" t="s">
        <v>481</v>
      </c>
      <c r="B153" s="2" t="s">
        <v>5</v>
      </c>
      <c r="C153" s="2" t="s">
        <v>1618</v>
      </c>
      <c r="D153">
        <v>13468</v>
      </c>
      <c r="E153" s="2" t="s">
        <v>3</v>
      </c>
      <c r="F153" s="3">
        <f>+infoTable[[#This Row],[value]]/SUM(infoTable[value])</f>
        <v>2.0928648970863057E-3</v>
      </c>
    </row>
    <row r="154" spans="1:6" x14ac:dyDescent="0.25">
      <c r="A154" s="2" t="s">
        <v>974</v>
      </c>
      <c r="B154" s="2" t="s">
        <v>5</v>
      </c>
      <c r="C154" s="2" t="s">
        <v>1816</v>
      </c>
      <c r="D154">
        <v>13363</v>
      </c>
      <c r="E154" s="2" t="s">
        <v>3</v>
      </c>
      <c r="F154" s="3">
        <f>+infoTable[[#This Row],[value]]/SUM(infoTable[value])</f>
        <v>2.0765483828158824E-3</v>
      </c>
    </row>
    <row r="155" spans="1:6" x14ac:dyDescent="0.25">
      <c r="A155" s="2" t="s">
        <v>1168</v>
      </c>
      <c r="B155" s="2" t="s">
        <v>5</v>
      </c>
      <c r="C155" s="2" t="s">
        <v>1893</v>
      </c>
      <c r="D155">
        <v>13283</v>
      </c>
      <c r="E155" s="2" t="s">
        <v>3</v>
      </c>
      <c r="F155" s="3">
        <f>+infoTable[[#This Row],[value]]/SUM(infoTable[value])</f>
        <v>2.0641167528955597E-3</v>
      </c>
    </row>
    <row r="156" spans="1:6" x14ac:dyDescent="0.25">
      <c r="A156" s="2" t="s">
        <v>967</v>
      </c>
      <c r="B156" s="2" t="s">
        <v>5</v>
      </c>
      <c r="C156" s="2" t="s">
        <v>1810</v>
      </c>
      <c r="D156">
        <v>13170</v>
      </c>
      <c r="E156" s="2" t="s">
        <v>3</v>
      </c>
      <c r="F156" s="3">
        <f>+infoTable[[#This Row],[value]]/SUM(infoTable[value])</f>
        <v>2.046557075633104E-3</v>
      </c>
    </row>
    <row r="157" spans="1:6" x14ac:dyDescent="0.25">
      <c r="A157" s="2" t="s">
        <v>768</v>
      </c>
      <c r="B157" s="2" t="s">
        <v>5</v>
      </c>
      <c r="C157" s="2" t="s">
        <v>1723</v>
      </c>
      <c r="D157">
        <v>12991</v>
      </c>
      <c r="E157" s="2" t="s">
        <v>3</v>
      </c>
      <c r="F157" s="3">
        <f>+infoTable[[#This Row],[value]]/SUM(infoTable[value])</f>
        <v>2.0187413036863821E-3</v>
      </c>
    </row>
    <row r="158" spans="1:6" x14ac:dyDescent="0.25">
      <c r="A158" s="2" t="s">
        <v>274</v>
      </c>
      <c r="B158" s="2" t="s">
        <v>5</v>
      </c>
      <c r="C158" s="2" t="s">
        <v>1533</v>
      </c>
      <c r="D158">
        <v>12941</v>
      </c>
      <c r="E158" s="2" t="s">
        <v>3</v>
      </c>
      <c r="F158" s="3">
        <f>+infoTable[[#This Row],[value]]/SUM(infoTable[value])</f>
        <v>2.0109715349861806E-3</v>
      </c>
    </row>
    <row r="159" spans="1:6" x14ac:dyDescent="0.25">
      <c r="A159" s="2" t="s">
        <v>253</v>
      </c>
      <c r="B159" s="2" t="s">
        <v>5</v>
      </c>
      <c r="C159" s="2" t="s">
        <v>1523</v>
      </c>
      <c r="D159">
        <v>12766</v>
      </c>
      <c r="E159" s="2" t="s">
        <v>3</v>
      </c>
      <c r="F159" s="3">
        <f>+infoTable[[#This Row],[value]]/SUM(infoTable[value])</f>
        <v>1.9837773445354752E-3</v>
      </c>
    </row>
    <row r="160" spans="1:6" x14ac:dyDescent="0.25">
      <c r="A160" s="2" t="s">
        <v>1242</v>
      </c>
      <c r="B160" s="2" t="s">
        <v>5</v>
      </c>
      <c r="C160" s="2" t="s">
        <v>1922</v>
      </c>
      <c r="D160">
        <v>12734</v>
      </c>
      <c r="E160" s="2" t="s">
        <v>3</v>
      </c>
      <c r="F160" s="3">
        <f>+infoTable[[#This Row],[value]]/SUM(infoTable[value])</f>
        <v>1.9788046925673462E-3</v>
      </c>
    </row>
    <row r="161" spans="1:6" x14ac:dyDescent="0.25">
      <c r="A161" s="2" t="s">
        <v>282</v>
      </c>
      <c r="B161" s="2" t="s">
        <v>5</v>
      </c>
      <c r="C161" s="2" t="s">
        <v>1539</v>
      </c>
      <c r="D161">
        <v>12684</v>
      </c>
      <c r="E161" s="2" t="s">
        <v>3</v>
      </c>
      <c r="F161" s="3">
        <f>+infoTable[[#This Row],[value]]/SUM(infoTable[value])</f>
        <v>1.9710349238671442E-3</v>
      </c>
    </row>
    <row r="162" spans="1:6" x14ac:dyDescent="0.25">
      <c r="A162" s="2" t="s">
        <v>207</v>
      </c>
      <c r="B162" s="2" t="s">
        <v>5</v>
      </c>
      <c r="C162" s="2" t="s">
        <v>1502</v>
      </c>
      <c r="D162">
        <v>12527</v>
      </c>
      <c r="E162" s="2" t="s">
        <v>3</v>
      </c>
      <c r="F162" s="3">
        <f>+infoTable[[#This Row],[value]]/SUM(infoTable[value])</f>
        <v>1.9466378501485115E-3</v>
      </c>
    </row>
    <row r="163" spans="1:6" x14ac:dyDescent="0.25">
      <c r="A163" s="2" t="s">
        <v>843</v>
      </c>
      <c r="B163" s="2" t="s">
        <v>5</v>
      </c>
      <c r="C163" s="2" t="s">
        <v>844</v>
      </c>
      <c r="D163">
        <v>12494</v>
      </c>
      <c r="E163" s="2" t="s">
        <v>3</v>
      </c>
      <c r="F163" s="3">
        <f>+infoTable[[#This Row],[value]]/SUM(infoTable[value])</f>
        <v>1.9415098028063783E-3</v>
      </c>
    </row>
    <row r="164" spans="1:6" x14ac:dyDescent="0.25">
      <c r="A164" s="2" t="s">
        <v>1165</v>
      </c>
      <c r="B164" s="2" t="s">
        <v>5</v>
      </c>
      <c r="C164" s="2" t="s">
        <v>1890</v>
      </c>
      <c r="D164">
        <v>12442</v>
      </c>
      <c r="E164" s="2" t="s">
        <v>3</v>
      </c>
      <c r="F164" s="3">
        <f>+infoTable[[#This Row],[value]]/SUM(infoTable[value])</f>
        <v>1.9334292433581686E-3</v>
      </c>
    </row>
    <row r="165" spans="1:6" x14ac:dyDescent="0.25">
      <c r="A165" s="2" t="s">
        <v>610</v>
      </c>
      <c r="B165" s="2" t="s">
        <v>5</v>
      </c>
      <c r="C165" s="2" t="s">
        <v>1666</v>
      </c>
      <c r="D165">
        <v>12428</v>
      </c>
      <c r="E165" s="2" t="s">
        <v>3</v>
      </c>
      <c r="F165" s="3">
        <f>+infoTable[[#This Row],[value]]/SUM(infoTable[value])</f>
        <v>1.9312537081221121E-3</v>
      </c>
    </row>
    <row r="166" spans="1:6" x14ac:dyDescent="0.25">
      <c r="A166" s="2" t="s">
        <v>143</v>
      </c>
      <c r="B166" s="2" t="s">
        <v>5</v>
      </c>
      <c r="C166" s="2" t="s">
        <v>1469</v>
      </c>
      <c r="D166">
        <v>12180</v>
      </c>
      <c r="E166" s="2" t="s">
        <v>3</v>
      </c>
      <c r="F166" s="3">
        <f>+infoTable[[#This Row],[value]]/SUM(infoTable[value])</f>
        <v>1.8927156553691122E-3</v>
      </c>
    </row>
    <row r="167" spans="1:6" x14ac:dyDescent="0.25">
      <c r="A167" s="2" t="s">
        <v>1337</v>
      </c>
      <c r="B167" s="2" t="s">
        <v>5</v>
      </c>
      <c r="C167" s="2" t="s">
        <v>1958</v>
      </c>
      <c r="D167">
        <v>12170</v>
      </c>
      <c r="E167" s="2" t="s">
        <v>3</v>
      </c>
      <c r="F167" s="3">
        <f>+infoTable[[#This Row],[value]]/SUM(infoTable[value])</f>
        <v>1.8911617016290718E-3</v>
      </c>
    </row>
    <row r="168" spans="1:6" x14ac:dyDescent="0.25">
      <c r="A168" s="2" t="s">
        <v>723</v>
      </c>
      <c r="B168" s="2" t="s">
        <v>5</v>
      </c>
      <c r="C168" s="2" t="s">
        <v>724</v>
      </c>
      <c r="D168">
        <v>12158</v>
      </c>
      <c r="E168" s="2" t="s">
        <v>3</v>
      </c>
      <c r="F168" s="3">
        <f>+infoTable[[#This Row],[value]]/SUM(infoTable[value])</f>
        <v>1.8892969571410235E-3</v>
      </c>
    </row>
    <row r="169" spans="1:6" x14ac:dyDescent="0.25">
      <c r="A169" s="2" t="s">
        <v>833</v>
      </c>
      <c r="B169" s="2" t="s">
        <v>55</v>
      </c>
      <c r="C169" s="2" t="s">
        <v>834</v>
      </c>
      <c r="D169">
        <v>12073</v>
      </c>
      <c r="E169" s="2" t="s">
        <v>3</v>
      </c>
      <c r="F169" s="3">
        <f>+infoTable[[#This Row],[value]]/SUM(infoTable[value])</f>
        <v>1.8760883503506807E-3</v>
      </c>
    </row>
    <row r="170" spans="1:6" x14ac:dyDescent="0.25">
      <c r="A170" s="2" t="s">
        <v>295</v>
      </c>
      <c r="B170" s="2" t="s">
        <v>5</v>
      </c>
      <c r="C170" s="2" t="s">
        <v>1546</v>
      </c>
      <c r="D170">
        <v>12025</v>
      </c>
      <c r="E170" s="2" t="s">
        <v>3</v>
      </c>
      <c r="F170" s="3">
        <f>+infoTable[[#This Row],[value]]/SUM(infoTable[value])</f>
        <v>1.8686293723984872E-3</v>
      </c>
    </row>
    <row r="171" spans="1:6" x14ac:dyDescent="0.25">
      <c r="A171" s="2" t="s">
        <v>1155</v>
      </c>
      <c r="B171" s="2" t="s">
        <v>55</v>
      </c>
      <c r="C171" s="2" t="s">
        <v>1888</v>
      </c>
      <c r="D171">
        <v>11983</v>
      </c>
      <c r="E171" s="2" t="s">
        <v>3</v>
      </c>
      <c r="F171" s="3">
        <f>+infoTable[[#This Row],[value]]/SUM(infoTable[value])</f>
        <v>1.8621027666903178E-3</v>
      </c>
    </row>
    <row r="172" spans="1:6" x14ac:dyDescent="0.25">
      <c r="A172" s="2" t="s">
        <v>1018</v>
      </c>
      <c r="B172" s="2" t="s">
        <v>5</v>
      </c>
      <c r="C172" s="2" t="s">
        <v>1019</v>
      </c>
      <c r="D172">
        <v>11924</v>
      </c>
      <c r="E172" s="2" t="s">
        <v>3</v>
      </c>
      <c r="F172" s="3">
        <f>+infoTable[[#This Row],[value]]/SUM(infoTable[value])</f>
        <v>1.8529344396240799E-3</v>
      </c>
    </row>
    <row r="173" spans="1:6" x14ac:dyDescent="0.25">
      <c r="A173" s="2" t="s">
        <v>828</v>
      </c>
      <c r="B173" s="2" t="s">
        <v>5</v>
      </c>
      <c r="C173" s="2" t="s">
        <v>1758</v>
      </c>
      <c r="D173">
        <v>11900</v>
      </c>
      <c r="E173" s="2" t="s">
        <v>3</v>
      </c>
      <c r="F173" s="3">
        <f>+infoTable[[#This Row],[value]]/SUM(infoTable[value])</f>
        <v>1.8492049506479832E-3</v>
      </c>
    </row>
    <row r="174" spans="1:6" x14ac:dyDescent="0.25">
      <c r="A174" s="2" t="s">
        <v>97</v>
      </c>
      <c r="B174" s="2" t="s">
        <v>5</v>
      </c>
      <c r="C174" s="2" t="s">
        <v>1452</v>
      </c>
      <c r="D174">
        <v>11655</v>
      </c>
      <c r="E174" s="2" t="s">
        <v>3</v>
      </c>
      <c r="F174" s="3">
        <f>+infoTable[[#This Row],[value]]/SUM(infoTable[value])</f>
        <v>1.8111330840169953E-3</v>
      </c>
    </row>
    <row r="175" spans="1:6" x14ac:dyDescent="0.25">
      <c r="A175" s="2" t="s">
        <v>1285</v>
      </c>
      <c r="B175" s="2" t="s">
        <v>55</v>
      </c>
      <c r="C175" s="2" t="s">
        <v>1286</v>
      </c>
      <c r="D175">
        <v>11641</v>
      </c>
      <c r="E175" s="2" t="s">
        <v>3</v>
      </c>
      <c r="F175" s="3">
        <f>+infoTable[[#This Row],[value]]/SUM(infoTable[value])</f>
        <v>1.8089575487809388E-3</v>
      </c>
    </row>
    <row r="176" spans="1:6" x14ac:dyDescent="0.25">
      <c r="A176" s="2" t="s">
        <v>11</v>
      </c>
      <c r="B176" s="2" t="s">
        <v>5</v>
      </c>
      <c r="C176" s="2" t="s">
        <v>1427</v>
      </c>
      <c r="D176" s="2">
        <v>11593</v>
      </c>
      <c r="E176" s="2" t="s">
        <v>3</v>
      </c>
      <c r="F176" s="3">
        <f>+infoTable[[#This Row],[value]]/SUM(infoTable[value])</f>
        <v>1.8014985708287453E-3</v>
      </c>
    </row>
    <row r="177" spans="1:6" x14ac:dyDescent="0.25">
      <c r="A177" s="2" t="s">
        <v>651</v>
      </c>
      <c r="B177" s="2" t="s">
        <v>5</v>
      </c>
      <c r="C177" s="2" t="s">
        <v>1685</v>
      </c>
      <c r="D177">
        <v>11538</v>
      </c>
      <c r="E177" s="2" t="s">
        <v>3</v>
      </c>
      <c r="F177" s="3">
        <f>+infoTable[[#This Row],[value]]/SUM(infoTable[value])</f>
        <v>1.7929518252585235E-3</v>
      </c>
    </row>
    <row r="178" spans="1:6" x14ac:dyDescent="0.25">
      <c r="A178" s="2" t="s">
        <v>928</v>
      </c>
      <c r="B178" s="2" t="s">
        <v>5</v>
      </c>
      <c r="C178" s="2" t="s">
        <v>1799</v>
      </c>
      <c r="D178">
        <v>11510</v>
      </c>
      <c r="E178" s="2" t="s">
        <v>3</v>
      </c>
      <c r="F178" s="3">
        <f>+infoTable[[#This Row],[value]]/SUM(infoTable[value])</f>
        <v>1.7886007547864107E-3</v>
      </c>
    </row>
    <row r="179" spans="1:6" x14ac:dyDescent="0.25">
      <c r="A179" s="2" t="s">
        <v>250</v>
      </c>
      <c r="B179" s="2" t="s">
        <v>5</v>
      </c>
      <c r="C179" s="2" t="s">
        <v>1522</v>
      </c>
      <c r="D179">
        <v>11481</v>
      </c>
      <c r="E179" s="2" t="s">
        <v>3</v>
      </c>
      <c r="F179" s="3">
        <f>+infoTable[[#This Row],[value]]/SUM(infoTable[value])</f>
        <v>1.7840942889402937E-3</v>
      </c>
    </row>
    <row r="180" spans="1:6" x14ac:dyDescent="0.25">
      <c r="A180" s="2" t="s">
        <v>65</v>
      </c>
      <c r="B180" s="2" t="s">
        <v>5</v>
      </c>
      <c r="C180" s="2" t="s">
        <v>66</v>
      </c>
      <c r="D180" s="2">
        <v>11392</v>
      </c>
      <c r="E180" s="2" t="s">
        <v>3</v>
      </c>
      <c r="F180" s="3">
        <f>+infoTable[[#This Row],[value]]/SUM(infoTable[value])</f>
        <v>1.7702641006539347E-3</v>
      </c>
    </row>
    <row r="181" spans="1:6" x14ac:dyDescent="0.25">
      <c r="A181" s="2" t="s">
        <v>593</v>
      </c>
      <c r="B181" s="2" t="s">
        <v>5</v>
      </c>
      <c r="C181" s="2" t="s">
        <v>594</v>
      </c>
      <c r="D181">
        <v>11313</v>
      </c>
      <c r="E181" s="2" t="s">
        <v>3</v>
      </c>
      <c r="F181" s="3">
        <f>+infoTable[[#This Row],[value]]/SUM(infoTable[value])</f>
        <v>1.7579878661076163E-3</v>
      </c>
    </row>
    <row r="182" spans="1:6" x14ac:dyDescent="0.25">
      <c r="A182" s="2" t="s">
        <v>1126</v>
      </c>
      <c r="B182" s="2" t="s">
        <v>55</v>
      </c>
      <c r="C182" s="2" t="s">
        <v>1875</v>
      </c>
      <c r="D182">
        <v>11313</v>
      </c>
      <c r="E182" s="2" t="s">
        <v>3</v>
      </c>
      <c r="F182" s="3">
        <f>+infoTable[[#This Row],[value]]/SUM(infoTable[value])</f>
        <v>1.7579878661076163E-3</v>
      </c>
    </row>
    <row r="183" spans="1:6" x14ac:dyDescent="0.25">
      <c r="A183" s="2" t="s">
        <v>773</v>
      </c>
      <c r="B183" s="2" t="s">
        <v>92</v>
      </c>
      <c r="C183" s="2" t="s">
        <v>1728</v>
      </c>
      <c r="D183">
        <v>11213</v>
      </c>
      <c r="E183" s="2" t="s">
        <v>3</v>
      </c>
      <c r="F183" s="3">
        <f>+infoTable[[#This Row],[value]]/SUM(infoTable[value])</f>
        <v>1.7424483287072131E-3</v>
      </c>
    </row>
    <row r="184" spans="1:6" x14ac:dyDescent="0.25">
      <c r="A184" s="2" t="s">
        <v>698</v>
      </c>
      <c r="B184" s="2" t="s">
        <v>5</v>
      </c>
      <c r="C184" s="2" t="s">
        <v>1697</v>
      </c>
      <c r="D184">
        <v>10979</v>
      </c>
      <c r="E184" s="2" t="s">
        <v>3</v>
      </c>
      <c r="F184" s="3">
        <f>+infoTable[[#This Row],[value]]/SUM(infoTable[value])</f>
        <v>1.7060858111902695E-3</v>
      </c>
    </row>
    <row r="185" spans="1:6" x14ac:dyDescent="0.25">
      <c r="A185" s="2" t="s">
        <v>994</v>
      </c>
      <c r="B185" s="2" t="s">
        <v>5</v>
      </c>
      <c r="C185" s="2" t="s">
        <v>1828</v>
      </c>
      <c r="D185">
        <v>10925</v>
      </c>
      <c r="E185" s="2" t="s">
        <v>3</v>
      </c>
      <c r="F185" s="3">
        <f>+infoTable[[#This Row],[value]]/SUM(infoTable[value])</f>
        <v>1.6976944609940518E-3</v>
      </c>
    </row>
    <row r="186" spans="1:6" x14ac:dyDescent="0.25">
      <c r="A186" s="2" t="s">
        <v>307</v>
      </c>
      <c r="B186" s="2" t="s">
        <v>5</v>
      </c>
      <c r="C186" s="2" t="s">
        <v>1553</v>
      </c>
      <c r="D186">
        <v>10599</v>
      </c>
      <c r="E186" s="2" t="s">
        <v>3</v>
      </c>
      <c r="F186" s="3">
        <f>+infoTable[[#This Row],[value]]/SUM(infoTable[value])</f>
        <v>1.6470355690687373E-3</v>
      </c>
    </row>
    <row r="187" spans="1:6" x14ac:dyDescent="0.25">
      <c r="A187" s="2" t="s">
        <v>1261</v>
      </c>
      <c r="B187" s="2" t="s">
        <v>5</v>
      </c>
      <c r="C187" s="2" t="s">
        <v>1931</v>
      </c>
      <c r="D187">
        <v>10571</v>
      </c>
      <c r="E187" s="2" t="s">
        <v>3</v>
      </c>
      <c r="F187" s="3">
        <f>+infoTable[[#This Row],[value]]/SUM(infoTable[value])</f>
        <v>1.6426844985966244E-3</v>
      </c>
    </row>
    <row r="188" spans="1:6" x14ac:dyDescent="0.25">
      <c r="A188" s="2" t="s">
        <v>41</v>
      </c>
      <c r="B188" s="2" t="s">
        <v>5</v>
      </c>
      <c r="C188" s="2" t="s">
        <v>42</v>
      </c>
      <c r="D188" s="2">
        <v>10523</v>
      </c>
      <c r="E188" s="2" t="s">
        <v>3</v>
      </c>
      <c r="F188" s="3">
        <f>+infoTable[[#This Row],[value]]/SUM(infoTable[value])</f>
        <v>1.6352255206444309E-3</v>
      </c>
    </row>
    <row r="189" spans="1:6" x14ac:dyDescent="0.25">
      <c r="A189" s="2" t="s">
        <v>517</v>
      </c>
      <c r="B189" s="2" t="s">
        <v>5</v>
      </c>
      <c r="C189" s="2" t="s">
        <v>1629</v>
      </c>
      <c r="D189">
        <v>10332</v>
      </c>
      <c r="E189" s="2" t="s">
        <v>3</v>
      </c>
      <c r="F189" s="3">
        <f>+infoTable[[#This Row],[value]]/SUM(infoTable[value])</f>
        <v>1.6055450042096607E-3</v>
      </c>
    </row>
    <row r="190" spans="1:6" x14ac:dyDescent="0.25">
      <c r="A190" s="2" t="s">
        <v>1413</v>
      </c>
      <c r="B190" s="2" t="s">
        <v>55</v>
      </c>
      <c r="C190" s="2" t="s">
        <v>1985</v>
      </c>
      <c r="D190">
        <v>10276</v>
      </c>
      <c r="E190" s="2" t="s">
        <v>3</v>
      </c>
      <c r="F190" s="3">
        <f>+infoTable[[#This Row],[value]]/SUM(infoTable[value])</f>
        <v>1.5968428632654348E-3</v>
      </c>
    </row>
    <row r="191" spans="1:6" x14ac:dyDescent="0.25">
      <c r="A191" s="2" t="s">
        <v>145</v>
      </c>
      <c r="B191" s="2" t="s">
        <v>5</v>
      </c>
      <c r="C191" s="2" t="s">
        <v>146</v>
      </c>
      <c r="D191">
        <v>10197</v>
      </c>
      <c r="E191" s="2" t="s">
        <v>3</v>
      </c>
      <c r="F191" s="3">
        <f>+infoTable[[#This Row],[value]]/SUM(infoTable[value])</f>
        <v>1.5845666287191164E-3</v>
      </c>
    </row>
    <row r="192" spans="1:6" x14ac:dyDescent="0.25">
      <c r="A192" s="2" t="s">
        <v>50</v>
      </c>
      <c r="B192" s="2" t="s">
        <v>5</v>
      </c>
      <c r="C192" s="2" t="s">
        <v>51</v>
      </c>
      <c r="D192" s="2">
        <v>10181</v>
      </c>
      <c r="E192" s="2" t="s">
        <v>3</v>
      </c>
      <c r="F192" s="3">
        <f>+infoTable[[#This Row],[value]]/SUM(infoTable[value])</f>
        <v>1.5820803027350519E-3</v>
      </c>
    </row>
    <row r="193" spans="1:6" x14ac:dyDescent="0.25">
      <c r="A193" s="2" t="s">
        <v>1062</v>
      </c>
      <c r="B193" s="2" t="s">
        <v>5</v>
      </c>
      <c r="C193" s="2" t="s">
        <v>1063</v>
      </c>
      <c r="D193">
        <v>10144</v>
      </c>
      <c r="E193" s="2" t="s">
        <v>3</v>
      </c>
      <c r="F193" s="3">
        <f>+infoTable[[#This Row],[value]]/SUM(infoTable[value])</f>
        <v>1.5763306738969026E-3</v>
      </c>
    </row>
    <row r="194" spans="1:6" x14ac:dyDescent="0.25">
      <c r="A194" s="2" t="s">
        <v>279</v>
      </c>
      <c r="B194" s="2" t="s">
        <v>5</v>
      </c>
      <c r="C194" s="2" t="s">
        <v>1538</v>
      </c>
      <c r="D194">
        <v>10141</v>
      </c>
      <c r="E194" s="2" t="s">
        <v>3</v>
      </c>
      <c r="F194" s="3">
        <f>+infoTable[[#This Row],[value]]/SUM(infoTable[value])</f>
        <v>1.5758644877748905E-3</v>
      </c>
    </row>
    <row r="195" spans="1:6" x14ac:dyDescent="0.25">
      <c r="A195" s="2" t="s">
        <v>758</v>
      </c>
      <c r="B195" s="2" t="s">
        <v>5</v>
      </c>
      <c r="C195" s="2" t="s">
        <v>1717</v>
      </c>
      <c r="D195">
        <v>10109</v>
      </c>
      <c r="E195" s="2" t="s">
        <v>3</v>
      </c>
      <c r="F195" s="3">
        <f>+infoTable[[#This Row],[value]]/SUM(infoTable[value])</f>
        <v>1.5708918358067615E-3</v>
      </c>
    </row>
    <row r="196" spans="1:6" x14ac:dyDescent="0.25">
      <c r="A196" s="2" t="s">
        <v>365</v>
      </c>
      <c r="B196" s="2" t="s">
        <v>5</v>
      </c>
      <c r="C196" s="2" t="s">
        <v>1583</v>
      </c>
      <c r="D196">
        <v>10089</v>
      </c>
      <c r="E196" s="2" t="s">
        <v>3</v>
      </c>
      <c r="F196" s="3">
        <f>+infoTable[[#This Row],[value]]/SUM(infoTable[value])</f>
        <v>1.5677839283266808E-3</v>
      </c>
    </row>
    <row r="197" spans="1:6" x14ac:dyDescent="0.25">
      <c r="A197" s="2" t="s">
        <v>53</v>
      </c>
      <c r="B197" s="2" t="s">
        <v>5</v>
      </c>
      <c r="C197" s="2" t="s">
        <v>1436</v>
      </c>
      <c r="D197" s="2">
        <v>10014</v>
      </c>
      <c r="E197" s="2" t="s">
        <v>3</v>
      </c>
      <c r="F197" s="3">
        <f>+infoTable[[#This Row],[value]]/SUM(infoTable[value])</f>
        <v>1.5561292752763784E-3</v>
      </c>
    </row>
    <row r="198" spans="1:6" x14ac:dyDescent="0.25">
      <c r="A198" s="2" t="s">
        <v>523</v>
      </c>
      <c r="B198" s="2" t="s">
        <v>5</v>
      </c>
      <c r="C198" s="2" t="s">
        <v>524</v>
      </c>
      <c r="D198">
        <v>9988</v>
      </c>
      <c r="E198" s="2" t="s">
        <v>3</v>
      </c>
      <c r="F198" s="3">
        <f>+infoTable[[#This Row],[value]]/SUM(infoTable[value])</f>
        <v>1.5520889955522735E-3</v>
      </c>
    </row>
    <row r="199" spans="1:6" x14ac:dyDescent="0.25">
      <c r="A199" s="2" t="s">
        <v>424</v>
      </c>
      <c r="B199" s="2" t="s">
        <v>5</v>
      </c>
      <c r="C199" s="2" t="s">
        <v>425</v>
      </c>
      <c r="D199">
        <v>9969</v>
      </c>
      <c r="E199" s="2" t="s">
        <v>3</v>
      </c>
      <c r="F199" s="3">
        <f>+infoTable[[#This Row],[value]]/SUM(infoTable[value])</f>
        <v>1.5491364834461969E-3</v>
      </c>
    </row>
    <row r="200" spans="1:6" x14ac:dyDescent="0.25">
      <c r="A200" s="2" t="s">
        <v>899</v>
      </c>
      <c r="B200" s="2" t="s">
        <v>900</v>
      </c>
      <c r="C200" s="2" t="s">
        <v>901</v>
      </c>
      <c r="D200">
        <v>9958</v>
      </c>
      <c r="E200" s="2" t="s">
        <v>3</v>
      </c>
      <c r="F200" s="3">
        <f>+infoTable[[#This Row],[value]]/SUM(infoTable[value])</f>
        <v>1.5474271343321527E-3</v>
      </c>
    </row>
    <row r="201" spans="1:6" x14ac:dyDescent="0.25">
      <c r="A201" s="2" t="s">
        <v>624</v>
      </c>
      <c r="B201" s="2" t="s">
        <v>5</v>
      </c>
      <c r="C201" s="2" t="s">
        <v>1672</v>
      </c>
      <c r="D201">
        <v>9944</v>
      </c>
      <c r="E201" s="2" t="s">
        <v>3</v>
      </c>
      <c r="F201" s="3">
        <f>+infoTable[[#This Row],[value]]/SUM(infoTable[value])</f>
        <v>1.5452515990960962E-3</v>
      </c>
    </row>
    <row r="202" spans="1:6" x14ac:dyDescent="0.25">
      <c r="A202" s="2" t="s">
        <v>805</v>
      </c>
      <c r="B202" s="2" t="s">
        <v>806</v>
      </c>
      <c r="C202" s="2" t="s">
        <v>807</v>
      </c>
      <c r="D202">
        <v>9834</v>
      </c>
      <c r="E202" s="2" t="s">
        <v>3</v>
      </c>
      <c r="F202" s="3">
        <f>+infoTable[[#This Row],[value]]/SUM(infoTable[value])</f>
        <v>1.5281581079556526E-3</v>
      </c>
    </row>
    <row r="203" spans="1:6" x14ac:dyDescent="0.25">
      <c r="A203" s="2" t="s">
        <v>180</v>
      </c>
      <c r="B203" s="2" t="s">
        <v>5</v>
      </c>
      <c r="C203" s="2" t="s">
        <v>181</v>
      </c>
      <c r="D203">
        <v>9739</v>
      </c>
      <c r="E203" s="2" t="s">
        <v>3</v>
      </c>
      <c r="F203" s="3">
        <f>+infoTable[[#This Row],[value]]/SUM(infoTable[value])</f>
        <v>1.5133955474252697E-3</v>
      </c>
    </row>
    <row r="204" spans="1:6" x14ac:dyDescent="0.25">
      <c r="A204" s="2" t="s">
        <v>564</v>
      </c>
      <c r="B204" s="2" t="s">
        <v>55</v>
      </c>
      <c r="C204" s="2" t="s">
        <v>1644</v>
      </c>
      <c r="D204">
        <v>9667</v>
      </c>
      <c r="E204" s="2" t="s">
        <v>3</v>
      </c>
      <c r="F204" s="3">
        <f>+infoTable[[#This Row],[value]]/SUM(infoTable[value])</f>
        <v>1.5022070804969793E-3</v>
      </c>
    </row>
    <row r="205" spans="1:6" x14ac:dyDescent="0.25">
      <c r="A205" s="2" t="s">
        <v>940</v>
      </c>
      <c r="B205" s="2" t="s">
        <v>941</v>
      </c>
      <c r="C205" s="2" t="s">
        <v>942</v>
      </c>
      <c r="D205">
        <v>9663</v>
      </c>
      <c r="E205" s="2" t="s">
        <v>3</v>
      </c>
      <c r="F205" s="3">
        <f>+infoTable[[#This Row],[value]]/SUM(infoTable[value])</f>
        <v>1.5015854990009631E-3</v>
      </c>
    </row>
    <row r="206" spans="1:6" x14ac:dyDescent="0.25">
      <c r="A206" s="2" t="s">
        <v>956</v>
      </c>
      <c r="B206" s="2" t="s">
        <v>5</v>
      </c>
      <c r="C206" s="2" t="s">
        <v>957</v>
      </c>
      <c r="D206">
        <v>9587</v>
      </c>
      <c r="E206" s="2" t="s">
        <v>3</v>
      </c>
      <c r="F206" s="3">
        <f>+infoTable[[#This Row],[value]]/SUM(infoTable[value])</f>
        <v>1.4897754505766568E-3</v>
      </c>
    </row>
    <row r="207" spans="1:6" x14ac:dyDescent="0.25">
      <c r="A207" s="2" t="s">
        <v>1046</v>
      </c>
      <c r="B207" s="2" t="s">
        <v>5</v>
      </c>
      <c r="C207" s="2" t="s">
        <v>1844</v>
      </c>
      <c r="D207">
        <v>9487</v>
      </c>
      <c r="E207" s="2" t="s">
        <v>3</v>
      </c>
      <c r="F207" s="3">
        <f>+infoTable[[#This Row],[value]]/SUM(infoTable[value])</f>
        <v>1.4742359131762535E-3</v>
      </c>
    </row>
    <row r="208" spans="1:6" x14ac:dyDescent="0.25">
      <c r="A208" s="2" t="s">
        <v>1120</v>
      </c>
      <c r="B208" s="2" t="s">
        <v>5</v>
      </c>
      <c r="C208" s="2" t="s">
        <v>1871</v>
      </c>
      <c r="D208">
        <v>9479</v>
      </c>
      <c r="E208" s="2" t="s">
        <v>3</v>
      </c>
      <c r="F208" s="3">
        <f>+infoTable[[#This Row],[value]]/SUM(infoTable[value])</f>
        <v>1.4729927501842212E-3</v>
      </c>
    </row>
    <row r="209" spans="1:6" x14ac:dyDescent="0.25">
      <c r="A209" s="2" t="s">
        <v>868</v>
      </c>
      <c r="B209" s="2" t="s">
        <v>5</v>
      </c>
      <c r="C209" s="2" t="s">
        <v>869</v>
      </c>
      <c r="D209">
        <v>9261</v>
      </c>
      <c r="E209" s="2" t="s">
        <v>3</v>
      </c>
      <c r="F209" s="3">
        <f>+infoTable[[#This Row],[value]]/SUM(infoTable[value])</f>
        <v>1.4391165586513422E-3</v>
      </c>
    </row>
    <row r="210" spans="1:6" x14ac:dyDescent="0.25">
      <c r="A210" s="2" t="s">
        <v>1355</v>
      </c>
      <c r="B210" s="2" t="s">
        <v>5</v>
      </c>
      <c r="C210" s="2" t="s">
        <v>1960</v>
      </c>
      <c r="D210">
        <v>9253</v>
      </c>
      <c r="E210" s="2" t="s">
        <v>3</v>
      </c>
      <c r="F210" s="3">
        <f>+infoTable[[#This Row],[value]]/SUM(infoTable[value])</f>
        <v>1.4378733956593099E-3</v>
      </c>
    </row>
    <row r="211" spans="1:6" x14ac:dyDescent="0.25">
      <c r="A211" s="2" t="s">
        <v>127</v>
      </c>
      <c r="B211" s="2" t="s">
        <v>5</v>
      </c>
      <c r="C211" s="2" t="s">
        <v>128</v>
      </c>
      <c r="D211">
        <v>9210</v>
      </c>
      <c r="E211" s="2" t="s">
        <v>3</v>
      </c>
      <c r="F211" s="3">
        <f>+infoTable[[#This Row],[value]]/SUM(infoTable[value])</f>
        <v>1.4311913945771366E-3</v>
      </c>
    </row>
    <row r="212" spans="1:6" x14ac:dyDescent="0.25">
      <c r="A212" s="2" t="s">
        <v>75</v>
      </c>
      <c r="B212" s="2" t="s">
        <v>5</v>
      </c>
      <c r="C212" s="2" t="s">
        <v>76</v>
      </c>
      <c r="D212">
        <v>9181</v>
      </c>
      <c r="E212" s="2" t="s">
        <v>3</v>
      </c>
      <c r="F212" s="3">
        <f>+infoTable[[#This Row],[value]]/SUM(infoTable[value])</f>
        <v>1.4266849287310197E-3</v>
      </c>
    </row>
    <row r="213" spans="1:6" x14ac:dyDescent="0.25">
      <c r="A213" s="2" t="s">
        <v>706</v>
      </c>
      <c r="B213" s="2" t="s">
        <v>5</v>
      </c>
      <c r="C213" s="2" t="s">
        <v>707</v>
      </c>
      <c r="D213">
        <v>9169</v>
      </c>
      <c r="E213" s="2" t="s">
        <v>3</v>
      </c>
      <c r="F213" s="3">
        <f>+infoTable[[#This Row],[value]]/SUM(infoTable[value])</f>
        <v>1.4248201842429712E-3</v>
      </c>
    </row>
    <row r="214" spans="1:6" x14ac:dyDescent="0.25">
      <c r="A214" s="2" t="s">
        <v>964</v>
      </c>
      <c r="B214" s="2" t="s">
        <v>5</v>
      </c>
      <c r="C214" s="2" t="s">
        <v>965</v>
      </c>
      <c r="D214">
        <v>9018</v>
      </c>
      <c r="E214" s="2" t="s">
        <v>3</v>
      </c>
      <c r="F214" s="3">
        <f>+infoTable[[#This Row],[value]]/SUM(infoTable[value])</f>
        <v>1.4013554827683624E-3</v>
      </c>
    </row>
    <row r="215" spans="1:6" x14ac:dyDescent="0.25">
      <c r="A215" s="2" t="s">
        <v>995</v>
      </c>
      <c r="B215" s="2" t="s">
        <v>5</v>
      </c>
      <c r="C215" s="2" t="s">
        <v>996</v>
      </c>
      <c r="D215">
        <v>8960</v>
      </c>
      <c r="E215" s="2" t="s">
        <v>3</v>
      </c>
      <c r="F215" s="3">
        <f>+infoTable[[#This Row],[value]]/SUM(infoTable[value])</f>
        <v>1.3923425510761285E-3</v>
      </c>
    </row>
    <row r="216" spans="1:6" x14ac:dyDescent="0.25">
      <c r="A216" s="2" t="s">
        <v>477</v>
      </c>
      <c r="B216" s="2" t="s">
        <v>5</v>
      </c>
      <c r="C216" s="2" t="s">
        <v>478</v>
      </c>
      <c r="D216">
        <v>8939</v>
      </c>
      <c r="E216" s="2" t="s">
        <v>3</v>
      </c>
      <c r="F216" s="3">
        <f>+infoTable[[#This Row],[value]]/SUM(infoTable[value])</f>
        <v>1.3890792482220439E-3</v>
      </c>
    </row>
    <row r="217" spans="1:6" x14ac:dyDescent="0.25">
      <c r="A217" s="2" t="s">
        <v>672</v>
      </c>
      <c r="B217" s="2" t="s">
        <v>5</v>
      </c>
      <c r="C217" s="2" t="s">
        <v>1692</v>
      </c>
      <c r="D217">
        <v>8892</v>
      </c>
      <c r="E217" s="2" t="s">
        <v>3</v>
      </c>
      <c r="F217" s="3">
        <f>+infoTable[[#This Row],[value]]/SUM(infoTable[value])</f>
        <v>1.3817756656438543E-3</v>
      </c>
    </row>
    <row r="218" spans="1:6" x14ac:dyDescent="0.25">
      <c r="A218" s="2" t="s">
        <v>1248</v>
      </c>
      <c r="B218" s="2" t="s">
        <v>5</v>
      </c>
      <c r="C218" s="2" t="s">
        <v>1926</v>
      </c>
      <c r="D218">
        <v>8885</v>
      </c>
      <c r="E218" s="2" t="s">
        <v>3</v>
      </c>
      <c r="F218" s="3">
        <f>+infoTable[[#This Row],[value]]/SUM(infoTable[value])</f>
        <v>1.380687898025826E-3</v>
      </c>
    </row>
    <row r="219" spans="1:6" x14ac:dyDescent="0.25">
      <c r="A219" s="2" t="s">
        <v>1243</v>
      </c>
      <c r="B219" s="2" t="s">
        <v>5</v>
      </c>
      <c r="C219" s="2" t="s">
        <v>1923</v>
      </c>
      <c r="D219">
        <v>8861</v>
      </c>
      <c r="E219" s="2" t="s">
        <v>3</v>
      </c>
      <c r="F219" s="3">
        <f>+infoTable[[#This Row],[value]]/SUM(infoTable[value])</f>
        <v>1.3769584090497294E-3</v>
      </c>
    </row>
    <row r="220" spans="1:6" x14ac:dyDescent="0.25">
      <c r="A220" s="2" t="s">
        <v>721</v>
      </c>
      <c r="B220" s="2" t="s">
        <v>5</v>
      </c>
      <c r="C220" s="2" t="s">
        <v>722</v>
      </c>
      <c r="D220">
        <v>8834</v>
      </c>
      <c r="E220" s="2" t="s">
        <v>3</v>
      </c>
      <c r="F220" s="3">
        <f>+infoTable[[#This Row],[value]]/SUM(infoTable[value])</f>
        <v>1.3727627339516204E-3</v>
      </c>
    </row>
    <row r="221" spans="1:6" x14ac:dyDescent="0.25">
      <c r="A221" s="2" t="s">
        <v>1246</v>
      </c>
      <c r="B221" s="2" t="s">
        <v>5</v>
      </c>
      <c r="C221" s="2" t="s">
        <v>1924</v>
      </c>
      <c r="D221">
        <v>8822</v>
      </c>
      <c r="E221" s="2" t="s">
        <v>3</v>
      </c>
      <c r="F221" s="3">
        <f>+infoTable[[#This Row],[value]]/SUM(infoTable[value])</f>
        <v>1.3708979894635721E-3</v>
      </c>
    </row>
    <row r="222" spans="1:6" x14ac:dyDescent="0.25">
      <c r="A222" s="2" t="s">
        <v>1318</v>
      </c>
      <c r="B222" s="2" t="s">
        <v>5</v>
      </c>
      <c r="C222" s="2" t="s">
        <v>1953</v>
      </c>
      <c r="D222">
        <v>8799</v>
      </c>
      <c r="E222" s="2" t="s">
        <v>3</v>
      </c>
      <c r="F222" s="3">
        <f>+infoTable[[#This Row],[value]]/SUM(infoTable[value])</f>
        <v>1.3673238958614793E-3</v>
      </c>
    </row>
    <row r="223" spans="1:6" x14ac:dyDescent="0.25">
      <c r="A223" s="2" t="s">
        <v>356</v>
      </c>
      <c r="B223" s="2" t="s">
        <v>5</v>
      </c>
      <c r="C223" s="2" t="s">
        <v>1576</v>
      </c>
      <c r="D223">
        <v>8790</v>
      </c>
      <c r="E223" s="2" t="s">
        <v>3</v>
      </c>
      <c r="F223" s="3">
        <f>+infoTable[[#This Row],[value]]/SUM(infoTable[value])</f>
        <v>1.3659253374954431E-3</v>
      </c>
    </row>
    <row r="224" spans="1:6" x14ac:dyDescent="0.25">
      <c r="A224" s="2" t="s">
        <v>1240</v>
      </c>
      <c r="B224" s="2" t="s">
        <v>5</v>
      </c>
      <c r="C224" s="2" t="s">
        <v>1241</v>
      </c>
      <c r="D224">
        <v>8763</v>
      </c>
      <c r="E224" s="2" t="s">
        <v>3</v>
      </c>
      <c r="F224" s="3">
        <f>+infoTable[[#This Row],[value]]/SUM(infoTable[value])</f>
        <v>1.3617296623973341E-3</v>
      </c>
    </row>
    <row r="225" spans="1:6" x14ac:dyDescent="0.25">
      <c r="A225" s="2" t="s">
        <v>175</v>
      </c>
      <c r="B225" s="2" t="s">
        <v>5</v>
      </c>
      <c r="C225" s="2" t="s">
        <v>1487</v>
      </c>
      <c r="D225">
        <v>8753</v>
      </c>
      <c r="E225" s="2" t="s">
        <v>3</v>
      </c>
      <c r="F225" s="3">
        <f>+infoTable[[#This Row],[value]]/SUM(infoTable[value])</f>
        <v>1.3601757086572938E-3</v>
      </c>
    </row>
    <row r="226" spans="1:6" x14ac:dyDescent="0.25">
      <c r="A226" s="2" t="s">
        <v>785</v>
      </c>
      <c r="B226" s="2" t="s">
        <v>5</v>
      </c>
      <c r="C226" s="2" t="s">
        <v>1734</v>
      </c>
      <c r="D226">
        <v>8713</v>
      </c>
      <c r="E226" s="2" t="s">
        <v>3</v>
      </c>
      <c r="F226" s="3">
        <f>+infoTable[[#This Row],[value]]/SUM(infoTable[value])</f>
        <v>1.3539598936971326E-3</v>
      </c>
    </row>
    <row r="227" spans="1:6" x14ac:dyDescent="0.25">
      <c r="A227" s="2" t="s">
        <v>1104</v>
      </c>
      <c r="B227" s="2" t="s">
        <v>5</v>
      </c>
      <c r="C227" s="2" t="s">
        <v>1864</v>
      </c>
      <c r="D227">
        <v>8697</v>
      </c>
      <c r="E227" s="2" t="s">
        <v>3</v>
      </c>
      <c r="F227" s="3">
        <f>+infoTable[[#This Row],[value]]/SUM(infoTable[value])</f>
        <v>1.3514735677130681E-3</v>
      </c>
    </row>
    <row r="228" spans="1:6" x14ac:dyDescent="0.25">
      <c r="A228" s="2" t="s">
        <v>1060</v>
      </c>
      <c r="B228" s="2" t="s">
        <v>5</v>
      </c>
      <c r="C228" s="2" t="s">
        <v>1061</v>
      </c>
      <c r="D228">
        <v>8668</v>
      </c>
      <c r="E228" s="2" t="s">
        <v>3</v>
      </c>
      <c r="F228" s="3">
        <f>+infoTable[[#This Row],[value]]/SUM(infoTable[value])</f>
        <v>1.3469671018669512E-3</v>
      </c>
    </row>
    <row r="229" spans="1:6" x14ac:dyDescent="0.25">
      <c r="A229" s="2" t="s">
        <v>589</v>
      </c>
      <c r="B229" s="2" t="s">
        <v>5</v>
      </c>
      <c r="C229" s="2" t="s">
        <v>1654</v>
      </c>
      <c r="D229">
        <v>8636</v>
      </c>
      <c r="E229" s="2" t="s">
        <v>3</v>
      </c>
      <c r="F229" s="3">
        <f>+infoTable[[#This Row],[value]]/SUM(infoTable[value])</f>
        <v>1.341994449898822E-3</v>
      </c>
    </row>
    <row r="230" spans="1:6" x14ac:dyDescent="0.25">
      <c r="A230" s="2" t="s">
        <v>187</v>
      </c>
      <c r="B230" s="2" t="s">
        <v>5</v>
      </c>
      <c r="C230" s="2" t="s">
        <v>188</v>
      </c>
      <c r="D230">
        <v>8588</v>
      </c>
      <c r="E230" s="2" t="s">
        <v>3</v>
      </c>
      <c r="F230" s="3">
        <f>+infoTable[[#This Row],[value]]/SUM(infoTable[value])</f>
        <v>1.3345354719466285E-3</v>
      </c>
    </row>
    <row r="231" spans="1:6" x14ac:dyDescent="0.25">
      <c r="A231" s="2" t="s">
        <v>168</v>
      </c>
      <c r="B231" s="2" t="s">
        <v>5</v>
      </c>
      <c r="C231" s="2" t="s">
        <v>1482</v>
      </c>
      <c r="D231">
        <v>8571</v>
      </c>
      <c r="E231" s="2" t="s">
        <v>3</v>
      </c>
      <c r="F231" s="3">
        <f>+infoTable[[#This Row],[value]]/SUM(infoTable[value])</f>
        <v>1.3318937505885601E-3</v>
      </c>
    </row>
    <row r="232" spans="1:6" x14ac:dyDescent="0.25">
      <c r="A232" s="2" t="s">
        <v>153</v>
      </c>
      <c r="B232" s="2" t="s">
        <v>5</v>
      </c>
      <c r="C232" s="2" t="s">
        <v>1475</v>
      </c>
      <c r="D232">
        <v>8481</v>
      </c>
      <c r="E232" s="2" t="s">
        <v>3</v>
      </c>
      <c r="F232" s="3">
        <f>+infoTable[[#This Row],[value]]/SUM(infoTable[value])</f>
        <v>1.317908166928197E-3</v>
      </c>
    </row>
    <row r="233" spans="1:6" x14ac:dyDescent="0.25">
      <c r="A233" s="2" t="s">
        <v>734</v>
      </c>
      <c r="B233" s="2" t="s">
        <v>5</v>
      </c>
      <c r="C233" s="2" t="s">
        <v>1703</v>
      </c>
      <c r="D233">
        <v>8461</v>
      </c>
      <c r="E233" s="2" t="s">
        <v>3</v>
      </c>
      <c r="F233" s="3">
        <f>+infoTable[[#This Row],[value]]/SUM(infoTable[value])</f>
        <v>1.3148002594481165E-3</v>
      </c>
    </row>
    <row r="234" spans="1:6" x14ac:dyDescent="0.25">
      <c r="A234" s="2" t="s">
        <v>590</v>
      </c>
      <c r="B234" s="2" t="s">
        <v>5</v>
      </c>
      <c r="C234" s="2" t="s">
        <v>1655</v>
      </c>
      <c r="D234">
        <v>8453</v>
      </c>
      <c r="E234" s="2" t="s">
        <v>3</v>
      </c>
      <c r="F234" s="3">
        <f>+infoTable[[#This Row],[value]]/SUM(infoTable[value])</f>
        <v>1.3135570964560841E-3</v>
      </c>
    </row>
    <row r="235" spans="1:6" x14ac:dyDescent="0.25">
      <c r="A235" s="2" t="s">
        <v>500</v>
      </c>
      <c r="B235" s="2" t="s">
        <v>62</v>
      </c>
      <c r="C235" s="2" t="s">
        <v>501</v>
      </c>
      <c r="D235">
        <v>8393</v>
      </c>
      <c r="E235" s="2" t="s">
        <v>3</v>
      </c>
      <c r="F235" s="3">
        <f>+infoTable[[#This Row],[value]]/SUM(infoTable[value])</f>
        <v>1.3042333740158423E-3</v>
      </c>
    </row>
    <row r="236" spans="1:6" x14ac:dyDescent="0.25">
      <c r="A236" s="2" t="s">
        <v>173</v>
      </c>
      <c r="B236" s="2" t="s">
        <v>5</v>
      </c>
      <c r="C236" s="2" t="s">
        <v>1485</v>
      </c>
      <c r="D236">
        <v>8306</v>
      </c>
      <c r="E236" s="2" t="s">
        <v>3</v>
      </c>
      <c r="F236" s="3">
        <f>+infoTable[[#This Row],[value]]/SUM(infoTable[value])</f>
        <v>1.2907139764774915E-3</v>
      </c>
    </row>
    <row r="237" spans="1:6" x14ac:dyDescent="0.25">
      <c r="A237" s="2" t="s">
        <v>1322</v>
      </c>
      <c r="B237" s="2" t="s">
        <v>5</v>
      </c>
      <c r="C237" s="2" t="s">
        <v>1323</v>
      </c>
      <c r="D237">
        <v>8306</v>
      </c>
      <c r="E237" s="2" t="s">
        <v>3</v>
      </c>
      <c r="F237" s="3">
        <f>+infoTable[[#This Row],[value]]/SUM(infoTable[value])</f>
        <v>1.2907139764774915E-3</v>
      </c>
    </row>
    <row r="238" spans="1:6" x14ac:dyDescent="0.25">
      <c r="A238" s="2" t="s">
        <v>526</v>
      </c>
      <c r="B238" s="2" t="s">
        <v>5</v>
      </c>
      <c r="C238" s="2" t="s">
        <v>527</v>
      </c>
      <c r="D238">
        <v>8301</v>
      </c>
      <c r="E238" s="2" t="s">
        <v>3</v>
      </c>
      <c r="F238" s="3">
        <f>+infoTable[[#This Row],[value]]/SUM(infoTable[value])</f>
        <v>1.2899369996074712E-3</v>
      </c>
    </row>
    <row r="239" spans="1:6" x14ac:dyDescent="0.25">
      <c r="A239" s="2" t="s">
        <v>553</v>
      </c>
      <c r="B239" s="2" t="s">
        <v>5</v>
      </c>
      <c r="C239" s="2" t="s">
        <v>554</v>
      </c>
      <c r="D239">
        <v>8229</v>
      </c>
      <c r="E239" s="2" t="s">
        <v>3</v>
      </c>
      <c r="F239" s="3">
        <f>+infoTable[[#This Row],[value]]/SUM(infoTable[value])</f>
        <v>1.2787485326791811E-3</v>
      </c>
    </row>
    <row r="240" spans="1:6" x14ac:dyDescent="0.25">
      <c r="A240" s="2" t="s">
        <v>1103</v>
      </c>
      <c r="B240" s="2" t="s">
        <v>535</v>
      </c>
      <c r="C240" s="2" t="s">
        <v>1863</v>
      </c>
      <c r="D240">
        <v>8144</v>
      </c>
      <c r="E240" s="2" t="s">
        <v>3</v>
      </c>
      <c r="F240" s="3">
        <f>+infoTable[[#This Row],[value]]/SUM(infoTable[value])</f>
        <v>1.2655399258888382E-3</v>
      </c>
    </row>
    <row r="241" spans="1:6" x14ac:dyDescent="0.25">
      <c r="A241" s="2" t="s">
        <v>847</v>
      </c>
      <c r="B241" s="2" t="s">
        <v>5</v>
      </c>
      <c r="C241" s="2" t="s">
        <v>848</v>
      </c>
      <c r="D241">
        <v>8020</v>
      </c>
      <c r="E241" s="2" t="s">
        <v>3</v>
      </c>
      <c r="F241" s="3">
        <f>+infoTable[[#This Row],[value]]/SUM(infoTable[value])</f>
        <v>1.2462708995123382E-3</v>
      </c>
    </row>
    <row r="242" spans="1:6" x14ac:dyDescent="0.25">
      <c r="A242" s="2" t="s">
        <v>379</v>
      </c>
      <c r="B242" s="2" t="s">
        <v>5</v>
      </c>
      <c r="C242" s="2" t="s">
        <v>380</v>
      </c>
      <c r="D242">
        <v>8004</v>
      </c>
      <c r="E242" s="2" t="s">
        <v>3</v>
      </c>
      <c r="F242" s="3">
        <f>+infoTable[[#This Row],[value]]/SUM(infoTable[value])</f>
        <v>1.2437845735282736E-3</v>
      </c>
    </row>
    <row r="243" spans="1:6" x14ac:dyDescent="0.25">
      <c r="A243" s="2" t="s">
        <v>1055</v>
      </c>
      <c r="B243" s="2" t="s">
        <v>585</v>
      </c>
      <c r="C243" s="2" t="s">
        <v>1056</v>
      </c>
      <c r="D243">
        <v>7973</v>
      </c>
      <c r="E243" s="2" t="s">
        <v>3</v>
      </c>
      <c r="F243" s="3">
        <f>+infoTable[[#This Row],[value]]/SUM(infoTable[value])</f>
        <v>1.2389673169341487E-3</v>
      </c>
    </row>
    <row r="244" spans="1:6" x14ac:dyDescent="0.25">
      <c r="A244" s="2" t="s">
        <v>876</v>
      </c>
      <c r="B244" s="2" t="s">
        <v>55</v>
      </c>
      <c r="C244" s="2" t="s">
        <v>1777</v>
      </c>
      <c r="D244">
        <v>7926</v>
      </c>
      <c r="E244" s="2" t="s">
        <v>3</v>
      </c>
      <c r="F244" s="3">
        <f>+infoTable[[#This Row],[value]]/SUM(infoTable[value])</f>
        <v>1.2316637343559593E-3</v>
      </c>
    </row>
    <row r="245" spans="1:6" x14ac:dyDescent="0.25">
      <c r="A245" s="2" t="s">
        <v>144</v>
      </c>
      <c r="B245" s="2" t="s">
        <v>5</v>
      </c>
      <c r="C245" s="2" t="s">
        <v>1470</v>
      </c>
      <c r="D245">
        <v>7917</v>
      </c>
      <c r="E245" s="2" t="s">
        <v>3</v>
      </c>
      <c r="F245" s="3">
        <f>+infoTable[[#This Row],[value]]/SUM(infoTable[value])</f>
        <v>1.2302651759899229E-3</v>
      </c>
    </row>
    <row r="246" spans="1:6" x14ac:dyDescent="0.25">
      <c r="A246" s="2" t="s">
        <v>910</v>
      </c>
      <c r="B246" s="2" t="s">
        <v>5</v>
      </c>
      <c r="C246" s="2" t="s">
        <v>1794</v>
      </c>
      <c r="D246">
        <v>7912</v>
      </c>
      <c r="E246" s="2" t="s">
        <v>3</v>
      </c>
      <c r="F246" s="3">
        <f>+infoTable[[#This Row],[value]]/SUM(infoTable[value])</f>
        <v>1.2294881991199028E-3</v>
      </c>
    </row>
    <row r="247" spans="1:6" x14ac:dyDescent="0.25">
      <c r="A247" s="2" t="s">
        <v>608</v>
      </c>
      <c r="B247" s="2" t="s">
        <v>5</v>
      </c>
      <c r="C247" s="2" t="s">
        <v>1664</v>
      </c>
      <c r="D247">
        <v>7879</v>
      </c>
      <c r="E247" s="2" t="s">
        <v>3</v>
      </c>
      <c r="F247" s="3">
        <f>+infoTable[[#This Row],[value]]/SUM(infoTable[value])</f>
        <v>1.2243601517777697E-3</v>
      </c>
    </row>
    <row r="248" spans="1:6" x14ac:dyDescent="0.25">
      <c r="A248" s="2" t="s">
        <v>309</v>
      </c>
      <c r="B248" s="2" t="s">
        <v>5</v>
      </c>
      <c r="C248" s="2" t="s">
        <v>1555</v>
      </c>
      <c r="D248">
        <v>7874</v>
      </c>
      <c r="E248" s="2" t="s">
        <v>3</v>
      </c>
      <c r="F248" s="3">
        <f>+infoTable[[#This Row],[value]]/SUM(infoTable[value])</f>
        <v>1.2235831749077496E-3</v>
      </c>
    </row>
    <row r="249" spans="1:6" x14ac:dyDescent="0.25">
      <c r="A249" s="2" t="s">
        <v>1388</v>
      </c>
      <c r="B249" s="2" t="s">
        <v>5</v>
      </c>
      <c r="C249" s="2" t="s">
        <v>1975</v>
      </c>
      <c r="D249">
        <v>7841</v>
      </c>
      <c r="E249" s="2" t="s">
        <v>3</v>
      </c>
      <c r="F249" s="3">
        <f>+infoTable[[#This Row],[value]]/SUM(infoTable[value])</f>
        <v>1.2184551275656165E-3</v>
      </c>
    </row>
    <row r="250" spans="1:6" x14ac:dyDescent="0.25">
      <c r="A250" s="2" t="s">
        <v>788</v>
      </c>
      <c r="B250" s="2" t="s">
        <v>55</v>
      </c>
      <c r="C250" s="2" t="s">
        <v>1737</v>
      </c>
      <c r="D250">
        <v>7793</v>
      </c>
      <c r="E250" s="2" t="s">
        <v>3</v>
      </c>
      <c r="F250" s="3">
        <f>+infoTable[[#This Row],[value]]/SUM(infoTable[value])</f>
        <v>1.210996149613423E-3</v>
      </c>
    </row>
    <row r="251" spans="1:6" x14ac:dyDescent="0.25">
      <c r="A251" s="2" t="s">
        <v>521</v>
      </c>
      <c r="B251" s="2" t="s">
        <v>5</v>
      </c>
      <c r="C251" s="2" t="s">
        <v>522</v>
      </c>
      <c r="D251">
        <v>7752</v>
      </c>
      <c r="E251" s="2" t="s">
        <v>3</v>
      </c>
      <c r="F251" s="3">
        <f>+infoTable[[#This Row],[value]]/SUM(infoTable[value])</f>
        <v>1.2046249392792575E-3</v>
      </c>
    </row>
    <row r="252" spans="1:6" x14ac:dyDescent="0.25">
      <c r="A252" s="2" t="s">
        <v>364</v>
      </c>
      <c r="B252" s="2" t="s">
        <v>5</v>
      </c>
      <c r="C252" s="2" t="s">
        <v>1582</v>
      </c>
      <c r="D252">
        <v>7636</v>
      </c>
      <c r="E252" s="2" t="s">
        <v>3</v>
      </c>
      <c r="F252" s="3">
        <f>+infoTable[[#This Row],[value]]/SUM(infoTable[value])</f>
        <v>1.1865990758947898E-3</v>
      </c>
    </row>
    <row r="253" spans="1:6" x14ac:dyDescent="0.25">
      <c r="A253" s="2" t="s">
        <v>1291</v>
      </c>
      <c r="B253" s="2" t="s">
        <v>5</v>
      </c>
      <c r="C253" s="2" t="s">
        <v>1941</v>
      </c>
      <c r="D253">
        <v>7596</v>
      </c>
      <c r="E253" s="2" t="s">
        <v>3</v>
      </c>
      <c r="F253" s="3">
        <f>+infoTable[[#This Row],[value]]/SUM(infoTable[value])</f>
        <v>1.1803832609346286E-3</v>
      </c>
    </row>
    <row r="254" spans="1:6" x14ac:dyDescent="0.25">
      <c r="A254" s="2" t="s">
        <v>1164</v>
      </c>
      <c r="B254" s="2" t="s">
        <v>5</v>
      </c>
      <c r="C254" s="2" t="s">
        <v>1889</v>
      </c>
      <c r="D254">
        <v>7545</v>
      </c>
      <c r="E254" s="2" t="s">
        <v>3</v>
      </c>
      <c r="F254" s="3">
        <f>+infoTable[[#This Row],[value]]/SUM(infoTable[value])</f>
        <v>1.172458096860423E-3</v>
      </c>
    </row>
    <row r="255" spans="1:6" x14ac:dyDescent="0.25">
      <c r="A255" s="2" t="s">
        <v>637</v>
      </c>
      <c r="B255" s="2" t="s">
        <v>5</v>
      </c>
      <c r="C255" s="2" t="s">
        <v>1677</v>
      </c>
      <c r="D255">
        <v>7487</v>
      </c>
      <c r="E255" s="2" t="s">
        <v>3</v>
      </c>
      <c r="F255" s="3">
        <f>+infoTable[[#This Row],[value]]/SUM(infoTable[value])</f>
        <v>1.1634451651681892E-3</v>
      </c>
    </row>
    <row r="256" spans="1:6" x14ac:dyDescent="0.25">
      <c r="A256" s="2" t="s">
        <v>1201</v>
      </c>
      <c r="B256" s="2" t="s">
        <v>5</v>
      </c>
      <c r="C256" s="2" t="s">
        <v>1905</v>
      </c>
      <c r="D256">
        <v>7399</v>
      </c>
      <c r="E256" s="2" t="s">
        <v>3</v>
      </c>
      <c r="F256" s="3">
        <f>+infoTable[[#This Row],[value]]/SUM(infoTable[value])</f>
        <v>1.1497703722558343E-3</v>
      </c>
    </row>
    <row r="257" spans="1:6" x14ac:dyDescent="0.25">
      <c r="A257" s="2" t="s">
        <v>158</v>
      </c>
      <c r="B257" s="2" t="s">
        <v>5</v>
      </c>
      <c r="C257" s="2" t="s">
        <v>159</v>
      </c>
      <c r="D257">
        <v>7389</v>
      </c>
      <c r="E257" s="2" t="s">
        <v>3</v>
      </c>
      <c r="F257" s="3">
        <f>+infoTable[[#This Row],[value]]/SUM(infoTable[value])</f>
        <v>1.1482164185157939E-3</v>
      </c>
    </row>
    <row r="258" spans="1:6" x14ac:dyDescent="0.25">
      <c r="A258" s="2" t="s">
        <v>377</v>
      </c>
      <c r="B258" s="2" t="s">
        <v>5</v>
      </c>
      <c r="C258" s="2" t="s">
        <v>378</v>
      </c>
      <c r="D258">
        <v>7323</v>
      </c>
      <c r="E258" s="2" t="s">
        <v>3</v>
      </c>
      <c r="F258" s="3">
        <f>+infoTable[[#This Row],[value]]/SUM(infoTable[value])</f>
        <v>1.1379603238315277E-3</v>
      </c>
    </row>
    <row r="259" spans="1:6" x14ac:dyDescent="0.25">
      <c r="A259" s="2" t="s">
        <v>1195</v>
      </c>
      <c r="B259" s="2" t="s">
        <v>695</v>
      </c>
      <c r="C259" s="2" t="s">
        <v>1196</v>
      </c>
      <c r="D259">
        <v>7236</v>
      </c>
      <c r="E259" s="2" t="s">
        <v>3</v>
      </c>
      <c r="F259" s="3">
        <f>+infoTable[[#This Row],[value]]/SUM(infoTable[value])</f>
        <v>1.1244409262931769E-3</v>
      </c>
    </row>
    <row r="260" spans="1:6" x14ac:dyDescent="0.25">
      <c r="A260" s="2" t="s">
        <v>1272</v>
      </c>
      <c r="B260" s="2" t="s">
        <v>55</v>
      </c>
      <c r="C260" s="2" t="s">
        <v>1934</v>
      </c>
      <c r="D260">
        <v>7147</v>
      </c>
      <c r="E260" s="2" t="s">
        <v>3</v>
      </c>
      <c r="F260" s="3">
        <f>+infoTable[[#This Row],[value]]/SUM(infoTable[value])</f>
        <v>1.1106107380068181E-3</v>
      </c>
    </row>
    <row r="261" spans="1:6" x14ac:dyDescent="0.25">
      <c r="A261" s="2" t="s">
        <v>978</v>
      </c>
      <c r="B261" s="2" t="s">
        <v>5</v>
      </c>
      <c r="C261" s="2" t="s">
        <v>1818</v>
      </c>
      <c r="D261">
        <v>7112</v>
      </c>
      <c r="E261" s="2" t="s">
        <v>3</v>
      </c>
      <c r="F261" s="3">
        <f>+infoTable[[#This Row],[value]]/SUM(infoTable[value])</f>
        <v>1.105171899916677E-3</v>
      </c>
    </row>
    <row r="262" spans="1:6" x14ac:dyDescent="0.25">
      <c r="A262" s="2" t="s">
        <v>461</v>
      </c>
      <c r="B262" s="2" t="s">
        <v>5</v>
      </c>
      <c r="C262" s="2" t="s">
        <v>1614</v>
      </c>
      <c r="D262">
        <v>7004</v>
      </c>
      <c r="E262" s="2" t="s">
        <v>3</v>
      </c>
      <c r="F262" s="3">
        <f>+infoTable[[#This Row],[value]]/SUM(infoTable[value])</f>
        <v>1.0883891995242415E-3</v>
      </c>
    </row>
    <row r="263" spans="1:6" x14ac:dyDescent="0.25">
      <c r="A263" s="2" t="s">
        <v>1094</v>
      </c>
      <c r="B263" s="2" t="s">
        <v>5</v>
      </c>
      <c r="C263" s="2" t="s">
        <v>1858</v>
      </c>
      <c r="D263">
        <v>7004</v>
      </c>
      <c r="E263" s="2" t="s">
        <v>3</v>
      </c>
      <c r="F263" s="3">
        <f>+infoTable[[#This Row],[value]]/SUM(infoTable[value])</f>
        <v>1.0883891995242415E-3</v>
      </c>
    </row>
    <row r="264" spans="1:6" x14ac:dyDescent="0.25">
      <c r="A264" s="2" t="s">
        <v>1219</v>
      </c>
      <c r="B264" s="2" t="s">
        <v>5</v>
      </c>
      <c r="C264" s="2" t="s">
        <v>1915</v>
      </c>
      <c r="D264">
        <v>6997</v>
      </c>
      <c r="E264" s="2" t="s">
        <v>3</v>
      </c>
      <c r="F264" s="3">
        <f>+infoTable[[#This Row],[value]]/SUM(infoTable[value])</f>
        <v>1.0873014319062132E-3</v>
      </c>
    </row>
    <row r="265" spans="1:6" x14ac:dyDescent="0.25">
      <c r="A265" s="2" t="s">
        <v>959</v>
      </c>
      <c r="B265" s="2" t="s">
        <v>5</v>
      </c>
      <c r="C265" s="2" t="s">
        <v>960</v>
      </c>
      <c r="D265">
        <v>6956</v>
      </c>
      <c r="E265" s="2" t="s">
        <v>3</v>
      </c>
      <c r="F265" s="3">
        <f>+infoTable[[#This Row],[value]]/SUM(infoTable[value])</f>
        <v>1.0809302215720479E-3</v>
      </c>
    </row>
    <row r="266" spans="1:6" x14ac:dyDescent="0.25">
      <c r="A266" s="2" t="s">
        <v>297</v>
      </c>
      <c r="B266" s="2" t="s">
        <v>5</v>
      </c>
      <c r="C266" s="2" t="s">
        <v>1548</v>
      </c>
      <c r="D266">
        <v>6941</v>
      </c>
      <c r="E266" s="2" t="s">
        <v>3</v>
      </c>
      <c r="F266" s="3">
        <f>+infoTable[[#This Row],[value]]/SUM(infoTable[value])</f>
        <v>1.0785992909619875E-3</v>
      </c>
    </row>
    <row r="267" spans="1:6" x14ac:dyDescent="0.25">
      <c r="A267" s="2" t="s">
        <v>631</v>
      </c>
      <c r="B267" s="2" t="s">
        <v>5</v>
      </c>
      <c r="C267" s="2" t="s">
        <v>1675</v>
      </c>
      <c r="D267">
        <v>6918</v>
      </c>
      <c r="E267" s="2" t="s">
        <v>3</v>
      </c>
      <c r="F267" s="3">
        <f>+infoTable[[#This Row],[value]]/SUM(infoTable[value])</f>
        <v>1.0750251973598948E-3</v>
      </c>
    </row>
    <row r="268" spans="1:6" x14ac:dyDescent="0.25">
      <c r="A268" s="2" t="s">
        <v>408</v>
      </c>
      <c r="B268" s="2" t="s">
        <v>5</v>
      </c>
      <c r="C268" s="2" t="s">
        <v>1600</v>
      </c>
      <c r="D268">
        <v>6914</v>
      </c>
      <c r="E268" s="2" t="s">
        <v>3</v>
      </c>
      <c r="F268" s="3">
        <f>+infoTable[[#This Row],[value]]/SUM(infoTable[value])</f>
        <v>1.0744036158638786E-3</v>
      </c>
    </row>
    <row r="269" spans="1:6" x14ac:dyDescent="0.25">
      <c r="A269" s="2" t="s">
        <v>361</v>
      </c>
      <c r="B269" s="2" t="s">
        <v>5</v>
      </c>
      <c r="C269" s="2" t="s">
        <v>362</v>
      </c>
      <c r="D269">
        <v>6885</v>
      </c>
      <c r="E269" s="2" t="s">
        <v>3</v>
      </c>
      <c r="F269" s="3">
        <f>+infoTable[[#This Row],[value]]/SUM(infoTable[value])</f>
        <v>1.0698971500177617E-3</v>
      </c>
    </row>
    <row r="270" spans="1:6" x14ac:dyDescent="0.25">
      <c r="A270" s="2" t="s">
        <v>1174</v>
      </c>
      <c r="B270" s="2" t="s">
        <v>1175</v>
      </c>
      <c r="C270" s="2" t="s">
        <v>1176</v>
      </c>
      <c r="D270">
        <v>6873</v>
      </c>
      <c r="E270" s="2" t="s">
        <v>3</v>
      </c>
      <c r="F270" s="3">
        <f>+infoTable[[#This Row],[value]]/SUM(infoTable[value])</f>
        <v>1.0680324055297133E-3</v>
      </c>
    </row>
    <row r="271" spans="1:6" x14ac:dyDescent="0.25">
      <c r="A271" s="2" t="s">
        <v>397</v>
      </c>
      <c r="B271" s="2" t="s">
        <v>92</v>
      </c>
      <c r="C271" s="2" t="s">
        <v>1595</v>
      </c>
      <c r="D271">
        <v>6822</v>
      </c>
      <c r="E271" s="2" t="s">
        <v>3</v>
      </c>
      <c r="F271" s="3">
        <f>+infoTable[[#This Row],[value]]/SUM(infoTable[value])</f>
        <v>1.0601072414555077E-3</v>
      </c>
    </row>
    <row r="272" spans="1:6" x14ac:dyDescent="0.25">
      <c r="A272" s="2" t="s">
        <v>224</v>
      </c>
      <c r="B272" s="2" t="s">
        <v>5</v>
      </c>
      <c r="C272" s="2" t="s">
        <v>1509</v>
      </c>
      <c r="D272">
        <v>6768</v>
      </c>
      <c r="E272" s="2" t="s">
        <v>3</v>
      </c>
      <c r="F272" s="3">
        <f>+infoTable[[#This Row],[value]]/SUM(infoTable[value])</f>
        <v>1.0517158912592898E-3</v>
      </c>
    </row>
    <row r="273" spans="1:6" x14ac:dyDescent="0.25">
      <c r="A273" s="2" t="s">
        <v>493</v>
      </c>
      <c r="B273" s="2" t="s">
        <v>5</v>
      </c>
      <c r="C273" s="2" t="s">
        <v>1622</v>
      </c>
      <c r="D273">
        <v>6768</v>
      </c>
      <c r="E273" s="2" t="s">
        <v>3</v>
      </c>
      <c r="F273" s="3">
        <f>+infoTable[[#This Row],[value]]/SUM(infoTable[value])</f>
        <v>1.0517158912592898E-3</v>
      </c>
    </row>
    <row r="274" spans="1:6" x14ac:dyDescent="0.25">
      <c r="A274" s="2" t="s">
        <v>1040</v>
      </c>
      <c r="B274" s="2" t="s">
        <v>5</v>
      </c>
      <c r="C274" s="2" t="s">
        <v>1041</v>
      </c>
      <c r="D274">
        <v>6726</v>
      </c>
      <c r="E274" s="2" t="s">
        <v>3</v>
      </c>
      <c r="F274" s="3">
        <f>+infoTable[[#This Row],[value]]/SUM(infoTable[value])</f>
        <v>1.0451892855511205E-3</v>
      </c>
    </row>
    <row r="275" spans="1:6" x14ac:dyDescent="0.25">
      <c r="A275" s="2" t="s">
        <v>367</v>
      </c>
      <c r="B275" s="2" t="s">
        <v>5</v>
      </c>
      <c r="C275" s="2" t="s">
        <v>368</v>
      </c>
      <c r="D275">
        <v>6718</v>
      </c>
      <c r="E275" s="2" t="s">
        <v>3</v>
      </c>
      <c r="F275" s="3">
        <f>+infoTable[[#This Row],[value]]/SUM(infoTable[value])</f>
        <v>1.0439461225590883E-3</v>
      </c>
    </row>
    <row r="276" spans="1:6" x14ac:dyDescent="0.25">
      <c r="A276" s="2" t="s">
        <v>1270</v>
      </c>
      <c r="B276" s="2" t="s">
        <v>5</v>
      </c>
      <c r="C276" s="2" t="s">
        <v>1271</v>
      </c>
      <c r="D276">
        <v>6698</v>
      </c>
      <c r="E276" s="2" t="s">
        <v>3</v>
      </c>
      <c r="F276" s="3">
        <f>+infoTable[[#This Row],[value]]/SUM(infoTable[value])</f>
        <v>1.0408382150790076E-3</v>
      </c>
    </row>
    <row r="277" spans="1:6" x14ac:dyDescent="0.25">
      <c r="A277" s="2" t="s">
        <v>839</v>
      </c>
      <c r="B277" s="2" t="s">
        <v>5</v>
      </c>
      <c r="C277" s="2" t="s">
        <v>1765</v>
      </c>
      <c r="D277">
        <v>6685</v>
      </c>
      <c r="E277" s="2" t="s">
        <v>3</v>
      </c>
      <c r="F277" s="3">
        <f>+infoTable[[#This Row],[value]]/SUM(infoTable[value])</f>
        <v>1.0388180752169552E-3</v>
      </c>
    </row>
    <row r="278" spans="1:6" x14ac:dyDescent="0.25">
      <c r="A278" s="2" t="s">
        <v>540</v>
      </c>
      <c r="B278" s="2" t="s">
        <v>5</v>
      </c>
      <c r="C278" s="2" t="s">
        <v>541</v>
      </c>
      <c r="D278">
        <v>6512</v>
      </c>
      <c r="E278" s="2" t="s">
        <v>3</v>
      </c>
      <c r="F278" s="3">
        <f>+infoTable[[#This Row],[value]]/SUM(infoTable[value])</f>
        <v>1.0119346755142577E-3</v>
      </c>
    </row>
    <row r="279" spans="1:6" x14ac:dyDescent="0.25">
      <c r="A279" s="2" t="s">
        <v>20</v>
      </c>
      <c r="B279" s="2" t="s">
        <v>5</v>
      </c>
      <c r="C279" s="2" t="s">
        <v>21</v>
      </c>
      <c r="D279" s="2">
        <v>6473</v>
      </c>
      <c r="E279" s="2" t="s">
        <v>3</v>
      </c>
      <c r="F279" s="3">
        <f>+infoTable[[#This Row],[value]]/SUM(infoTable[value])</f>
        <v>1.0058742559281005E-3</v>
      </c>
    </row>
    <row r="280" spans="1:6" x14ac:dyDescent="0.25">
      <c r="A280" s="2" t="s">
        <v>1183</v>
      </c>
      <c r="B280" s="2" t="s">
        <v>5</v>
      </c>
      <c r="C280" s="2" t="s">
        <v>1184</v>
      </c>
      <c r="D280">
        <v>6466</v>
      </c>
      <c r="E280" s="2" t="s">
        <v>3</v>
      </c>
      <c r="F280" s="3">
        <f>+infoTable[[#This Row],[value]]/SUM(infoTable[value])</f>
        <v>1.0047864883100722E-3</v>
      </c>
    </row>
    <row r="281" spans="1:6" x14ac:dyDescent="0.25">
      <c r="A281" s="2" t="s">
        <v>1122</v>
      </c>
      <c r="B281" s="2" t="s">
        <v>535</v>
      </c>
      <c r="C281" s="2" t="s">
        <v>1123</v>
      </c>
      <c r="D281">
        <v>6431</v>
      </c>
      <c r="E281" s="2" t="s">
        <v>3</v>
      </c>
      <c r="F281" s="3">
        <f>+infoTable[[#This Row],[value]]/SUM(infoTable[value])</f>
        <v>9.9934765021993111E-4</v>
      </c>
    </row>
    <row r="282" spans="1:6" x14ac:dyDescent="0.25">
      <c r="A282" s="2" t="s">
        <v>1193</v>
      </c>
      <c r="B282" s="2" t="s">
        <v>5</v>
      </c>
      <c r="C282" s="2" t="s">
        <v>1901</v>
      </c>
      <c r="D282">
        <v>6430</v>
      </c>
      <c r="E282" s="2" t="s">
        <v>3</v>
      </c>
      <c r="F282" s="3">
        <f>+infoTable[[#This Row],[value]]/SUM(infoTable[value])</f>
        <v>9.9919225484592701E-4</v>
      </c>
    </row>
    <row r="283" spans="1:6" x14ac:dyDescent="0.25">
      <c r="A283" s="2" t="s">
        <v>1407</v>
      </c>
      <c r="B283" s="2" t="s">
        <v>5</v>
      </c>
      <c r="C283" s="2" t="s">
        <v>1983</v>
      </c>
      <c r="D283">
        <v>6423</v>
      </c>
      <c r="E283" s="2" t="s">
        <v>3</v>
      </c>
      <c r="F283" s="3">
        <f>+infoTable[[#This Row],[value]]/SUM(infoTable[value])</f>
        <v>9.9810448722789874E-4</v>
      </c>
    </row>
    <row r="284" spans="1:6" x14ac:dyDescent="0.25">
      <c r="A284" s="2" t="s">
        <v>423</v>
      </c>
      <c r="B284" s="2" t="s">
        <v>55</v>
      </c>
      <c r="C284" s="2" t="s">
        <v>1605</v>
      </c>
      <c r="D284">
        <v>6413</v>
      </c>
      <c r="E284" s="2" t="s">
        <v>3</v>
      </c>
      <c r="F284" s="3">
        <f>+infoTable[[#This Row],[value]]/SUM(infoTable[value])</f>
        <v>9.965505334878584E-4</v>
      </c>
    </row>
    <row r="285" spans="1:6" x14ac:dyDescent="0.25">
      <c r="A285" s="2" t="s">
        <v>216</v>
      </c>
      <c r="B285" s="2" t="s">
        <v>5</v>
      </c>
      <c r="C285" s="2" t="s">
        <v>217</v>
      </c>
      <c r="D285">
        <v>6405</v>
      </c>
      <c r="E285" s="2" t="s">
        <v>3</v>
      </c>
      <c r="F285" s="3">
        <f>+infoTable[[#This Row],[value]]/SUM(infoTable[value])</f>
        <v>9.9530737049582626E-4</v>
      </c>
    </row>
    <row r="286" spans="1:6" x14ac:dyDescent="0.25">
      <c r="A286" s="2" t="s">
        <v>845</v>
      </c>
      <c r="B286" s="2" t="s">
        <v>5</v>
      </c>
      <c r="C286" s="2" t="s">
        <v>846</v>
      </c>
      <c r="D286">
        <v>6398</v>
      </c>
      <c r="E286" s="2" t="s">
        <v>3</v>
      </c>
      <c r="F286" s="3">
        <f>+infoTable[[#This Row],[value]]/SUM(infoTable[value])</f>
        <v>9.9421960287779799E-4</v>
      </c>
    </row>
    <row r="287" spans="1:6" x14ac:dyDescent="0.25">
      <c r="A287" s="2" t="s">
        <v>1045</v>
      </c>
      <c r="B287" s="2" t="s">
        <v>5</v>
      </c>
      <c r="C287" s="2" t="s">
        <v>1843</v>
      </c>
      <c r="D287">
        <v>6396</v>
      </c>
      <c r="E287" s="2" t="s">
        <v>3</v>
      </c>
      <c r="F287" s="3">
        <f>+infoTable[[#This Row],[value]]/SUM(infoTable[value])</f>
        <v>9.9390881212979001E-4</v>
      </c>
    </row>
    <row r="288" spans="1:6" x14ac:dyDescent="0.25">
      <c r="A288" s="2" t="s">
        <v>48</v>
      </c>
      <c r="B288" s="2" t="s">
        <v>5</v>
      </c>
      <c r="C288" s="2" t="s">
        <v>49</v>
      </c>
      <c r="D288" s="2">
        <v>6317</v>
      </c>
      <c r="E288" s="2" t="s">
        <v>3</v>
      </c>
      <c r="F288" s="3">
        <f>+infoTable[[#This Row],[value]]/SUM(infoTable[value])</f>
        <v>9.8163257758347136E-4</v>
      </c>
    </row>
    <row r="289" spans="1:6" x14ac:dyDescent="0.25">
      <c r="A289" s="2" t="s">
        <v>1230</v>
      </c>
      <c r="B289" s="2" t="s">
        <v>5</v>
      </c>
      <c r="C289" s="2" t="s">
        <v>1231</v>
      </c>
      <c r="D289">
        <v>6264</v>
      </c>
      <c r="E289" s="2" t="s">
        <v>3</v>
      </c>
      <c r="F289" s="3">
        <f>+infoTable[[#This Row],[value]]/SUM(infoTable[value])</f>
        <v>9.7339662276125767E-4</v>
      </c>
    </row>
    <row r="290" spans="1:6" x14ac:dyDescent="0.25">
      <c r="A290" s="2" t="s">
        <v>64</v>
      </c>
      <c r="B290" s="2" t="s">
        <v>5</v>
      </c>
      <c r="C290" s="2" t="s">
        <v>1441</v>
      </c>
      <c r="D290" s="2">
        <v>6228</v>
      </c>
      <c r="E290" s="2" t="s">
        <v>3</v>
      </c>
      <c r="F290" s="3">
        <f>+infoTable[[#This Row],[value]]/SUM(infoTable[value])</f>
        <v>9.6780238929711259E-4</v>
      </c>
    </row>
    <row r="291" spans="1:6" x14ac:dyDescent="0.25">
      <c r="A291" s="2" t="s">
        <v>386</v>
      </c>
      <c r="B291" s="2" t="s">
        <v>5</v>
      </c>
      <c r="C291" s="2" t="s">
        <v>1592</v>
      </c>
      <c r="D291">
        <v>6193</v>
      </c>
      <c r="E291" s="2" t="s">
        <v>3</v>
      </c>
      <c r="F291" s="3">
        <f>+infoTable[[#This Row],[value]]/SUM(infoTable[value])</f>
        <v>9.6236355120697138E-4</v>
      </c>
    </row>
    <row r="292" spans="1:6" x14ac:dyDescent="0.25">
      <c r="A292" s="2" t="s">
        <v>162</v>
      </c>
      <c r="B292" s="2" t="s">
        <v>5</v>
      </c>
      <c r="C292" s="2" t="s">
        <v>1478</v>
      </c>
      <c r="D292">
        <v>6124</v>
      </c>
      <c r="E292" s="2" t="s">
        <v>3</v>
      </c>
      <c r="F292" s="3">
        <f>+infoTable[[#This Row],[value]]/SUM(infoTable[value])</f>
        <v>9.5164127040069319E-4</v>
      </c>
    </row>
    <row r="293" spans="1:6" x14ac:dyDescent="0.25">
      <c r="A293" s="2" t="s">
        <v>871</v>
      </c>
      <c r="B293" s="2" t="s">
        <v>5</v>
      </c>
      <c r="C293" s="2" t="s">
        <v>1776</v>
      </c>
      <c r="D293">
        <v>6095</v>
      </c>
      <c r="E293" s="2" t="s">
        <v>3</v>
      </c>
      <c r="F293" s="3">
        <f>+infoTable[[#This Row],[value]]/SUM(infoTable[value])</f>
        <v>9.4713480455457626E-4</v>
      </c>
    </row>
    <row r="294" spans="1:6" x14ac:dyDescent="0.25">
      <c r="A294" s="2" t="s">
        <v>1235</v>
      </c>
      <c r="B294" s="2" t="s">
        <v>1236</v>
      </c>
      <c r="C294" s="2" t="s">
        <v>1920</v>
      </c>
      <c r="D294">
        <v>6043</v>
      </c>
      <c r="E294" s="2" t="s">
        <v>3</v>
      </c>
      <c r="F294" s="3">
        <f>+infoTable[[#This Row],[value]]/SUM(infoTable[value])</f>
        <v>9.3905424510636656E-4</v>
      </c>
    </row>
    <row r="295" spans="1:6" x14ac:dyDescent="0.25">
      <c r="A295" s="2" t="s">
        <v>855</v>
      </c>
      <c r="B295" s="2" t="s">
        <v>5</v>
      </c>
      <c r="C295" s="2" t="s">
        <v>856</v>
      </c>
      <c r="D295">
        <v>6040</v>
      </c>
      <c r="E295" s="2" t="s">
        <v>3</v>
      </c>
      <c r="F295" s="3">
        <f>+infoTable[[#This Row],[value]]/SUM(infoTable[value])</f>
        <v>9.3858805898435448E-4</v>
      </c>
    </row>
    <row r="296" spans="1:6" x14ac:dyDescent="0.25">
      <c r="A296" s="2" t="s">
        <v>1090</v>
      </c>
      <c r="B296" s="2" t="s">
        <v>92</v>
      </c>
      <c r="C296" s="2" t="s">
        <v>1091</v>
      </c>
      <c r="D296">
        <v>6008</v>
      </c>
      <c r="E296" s="2" t="s">
        <v>3</v>
      </c>
      <c r="F296" s="3">
        <f>+infoTable[[#This Row],[value]]/SUM(infoTable[value])</f>
        <v>9.3361540701622546E-4</v>
      </c>
    </row>
    <row r="297" spans="1:6" x14ac:dyDescent="0.25">
      <c r="A297" s="2" t="s">
        <v>1121</v>
      </c>
      <c r="B297" s="2" t="s">
        <v>5</v>
      </c>
      <c r="C297" s="2" t="s">
        <v>1872</v>
      </c>
      <c r="D297">
        <v>5997</v>
      </c>
      <c r="E297" s="2" t="s">
        <v>3</v>
      </c>
      <c r="F297" s="3">
        <f>+infoTable[[#This Row],[value]]/SUM(infoTable[value])</f>
        <v>9.3190605790218113E-4</v>
      </c>
    </row>
    <row r="298" spans="1:6" x14ac:dyDescent="0.25">
      <c r="A298" s="2" t="s">
        <v>1225</v>
      </c>
      <c r="B298" s="2" t="s">
        <v>5</v>
      </c>
      <c r="C298" s="2" t="s">
        <v>1226</v>
      </c>
      <c r="D298">
        <v>5988</v>
      </c>
      <c r="E298" s="2" t="s">
        <v>3</v>
      </c>
      <c r="F298" s="3">
        <f>+infoTable[[#This Row],[value]]/SUM(infoTable[value])</f>
        <v>9.3050749953614478E-4</v>
      </c>
    </row>
    <row r="299" spans="1:6" x14ac:dyDescent="0.25">
      <c r="A299" s="2" t="s">
        <v>916</v>
      </c>
      <c r="B299" s="2" t="s">
        <v>5</v>
      </c>
      <c r="C299" s="2" t="s">
        <v>1797</v>
      </c>
      <c r="D299">
        <v>5953</v>
      </c>
      <c r="E299" s="2" t="s">
        <v>3</v>
      </c>
      <c r="F299" s="3">
        <f>+infoTable[[#This Row],[value]]/SUM(infoTable[value])</f>
        <v>9.2506866144600368E-4</v>
      </c>
    </row>
    <row r="300" spans="1:6" x14ac:dyDescent="0.25">
      <c r="A300" s="2" t="s">
        <v>632</v>
      </c>
      <c r="B300" s="2" t="s">
        <v>5</v>
      </c>
      <c r="C300" s="2" t="s">
        <v>633</v>
      </c>
      <c r="D300">
        <v>5907</v>
      </c>
      <c r="E300" s="2" t="s">
        <v>3</v>
      </c>
      <c r="F300" s="3">
        <f>+infoTable[[#This Row],[value]]/SUM(infoTable[value])</f>
        <v>9.1792047424181825E-4</v>
      </c>
    </row>
    <row r="301" spans="1:6" x14ac:dyDescent="0.25">
      <c r="A301" s="2" t="s">
        <v>969</v>
      </c>
      <c r="B301" s="2" t="s">
        <v>5</v>
      </c>
      <c r="C301" s="2" t="s">
        <v>1812</v>
      </c>
      <c r="D301">
        <v>5872</v>
      </c>
      <c r="E301" s="2" t="s">
        <v>3</v>
      </c>
      <c r="F301" s="3">
        <f>+infoTable[[#This Row],[value]]/SUM(infoTable[value])</f>
        <v>9.1248163615167705E-4</v>
      </c>
    </row>
    <row r="302" spans="1:6" x14ac:dyDescent="0.25">
      <c r="A302" s="2" t="s">
        <v>1232</v>
      </c>
      <c r="B302" s="2" t="s">
        <v>5</v>
      </c>
      <c r="C302" s="2" t="s">
        <v>1919</v>
      </c>
      <c r="D302">
        <v>5852</v>
      </c>
      <c r="E302" s="2" t="s">
        <v>3</v>
      </c>
      <c r="F302" s="3">
        <f>+infoTable[[#This Row],[value]]/SUM(infoTable[value])</f>
        <v>9.0937372867159647E-4</v>
      </c>
    </row>
    <row r="303" spans="1:6" x14ac:dyDescent="0.25">
      <c r="A303" s="2" t="s">
        <v>513</v>
      </c>
      <c r="B303" s="2" t="s">
        <v>5</v>
      </c>
      <c r="C303" s="2" t="s">
        <v>514</v>
      </c>
      <c r="D303">
        <v>5842</v>
      </c>
      <c r="E303" s="2" t="s">
        <v>3</v>
      </c>
      <c r="F303" s="3">
        <f>+infoTable[[#This Row],[value]]/SUM(infoTable[value])</f>
        <v>9.0781977493155613E-4</v>
      </c>
    </row>
    <row r="304" spans="1:6" x14ac:dyDescent="0.25">
      <c r="A304" s="2" t="s">
        <v>1031</v>
      </c>
      <c r="B304" s="2" t="s">
        <v>5</v>
      </c>
      <c r="C304" s="2" t="s">
        <v>1032</v>
      </c>
      <c r="D304">
        <v>5834</v>
      </c>
      <c r="E304" s="2" t="s">
        <v>3</v>
      </c>
      <c r="F304" s="3">
        <f>+infoTable[[#This Row],[value]]/SUM(infoTable[value])</f>
        <v>9.0657661193952388E-4</v>
      </c>
    </row>
    <row r="305" spans="1:6" x14ac:dyDescent="0.25">
      <c r="A305" s="2" t="s">
        <v>163</v>
      </c>
      <c r="B305" s="2" t="s">
        <v>5</v>
      </c>
      <c r="C305" s="2" t="s">
        <v>1479</v>
      </c>
      <c r="D305">
        <v>5825</v>
      </c>
      <c r="E305" s="2" t="s">
        <v>3</v>
      </c>
      <c r="F305" s="3">
        <f>+infoTable[[#This Row],[value]]/SUM(infoTable[value])</f>
        <v>9.0517805357348752E-4</v>
      </c>
    </row>
    <row r="306" spans="1:6" x14ac:dyDescent="0.25">
      <c r="A306" s="2" t="s">
        <v>1237</v>
      </c>
      <c r="B306" s="2" t="s">
        <v>5</v>
      </c>
      <c r="C306" s="2" t="s">
        <v>1921</v>
      </c>
      <c r="D306">
        <v>5792</v>
      </c>
      <c r="E306" s="2" t="s">
        <v>3</v>
      </c>
      <c r="F306" s="3">
        <f>+infoTable[[#This Row],[value]]/SUM(infoTable[value])</f>
        <v>9.0005000623135452E-4</v>
      </c>
    </row>
    <row r="307" spans="1:6" x14ac:dyDescent="0.25">
      <c r="A307" s="2" t="s">
        <v>1396</v>
      </c>
      <c r="B307" s="2" t="s">
        <v>5</v>
      </c>
      <c r="C307" s="2" t="s">
        <v>1979</v>
      </c>
      <c r="D307">
        <v>5791</v>
      </c>
      <c r="E307" s="2" t="s">
        <v>3</v>
      </c>
      <c r="F307" s="3">
        <f>+infoTable[[#This Row],[value]]/SUM(infoTable[value])</f>
        <v>8.9989461085735042E-4</v>
      </c>
    </row>
    <row r="308" spans="1:6" x14ac:dyDescent="0.25">
      <c r="A308" s="2" t="s">
        <v>1216</v>
      </c>
      <c r="B308" s="2" t="s">
        <v>5</v>
      </c>
      <c r="C308" s="2" t="s">
        <v>1217</v>
      </c>
      <c r="D308">
        <v>5755</v>
      </c>
      <c r="E308" s="2" t="s">
        <v>3</v>
      </c>
      <c r="F308" s="3">
        <f>+infoTable[[#This Row],[value]]/SUM(infoTable[value])</f>
        <v>8.9430037739320534E-4</v>
      </c>
    </row>
    <row r="309" spans="1:6" x14ac:dyDescent="0.25">
      <c r="A309" s="2" t="s">
        <v>1262</v>
      </c>
      <c r="B309" s="2" t="s">
        <v>5</v>
      </c>
      <c r="C309" s="2" t="s">
        <v>1932</v>
      </c>
      <c r="D309">
        <v>5745</v>
      </c>
      <c r="E309" s="2" t="s">
        <v>3</v>
      </c>
      <c r="F309" s="3">
        <f>+infoTable[[#This Row],[value]]/SUM(infoTable[value])</f>
        <v>8.9274642365316499E-4</v>
      </c>
    </row>
    <row r="310" spans="1:6" x14ac:dyDescent="0.25">
      <c r="A310" s="2" t="s">
        <v>243</v>
      </c>
      <c r="B310" s="2" t="s">
        <v>5</v>
      </c>
      <c r="C310" s="2" t="s">
        <v>1517</v>
      </c>
      <c r="D310">
        <v>5667</v>
      </c>
      <c r="E310" s="2" t="s">
        <v>3</v>
      </c>
      <c r="F310" s="3">
        <f>+infoTable[[#This Row],[value]]/SUM(infoTable[value])</f>
        <v>8.8062558448085044E-4</v>
      </c>
    </row>
    <row r="311" spans="1:6" x14ac:dyDescent="0.25">
      <c r="A311" s="2" t="s">
        <v>375</v>
      </c>
      <c r="B311" s="2" t="s">
        <v>5</v>
      </c>
      <c r="C311" s="2" t="s">
        <v>1587</v>
      </c>
      <c r="D311">
        <v>5635</v>
      </c>
      <c r="E311" s="2" t="s">
        <v>3</v>
      </c>
      <c r="F311" s="3">
        <f>+infoTable[[#This Row],[value]]/SUM(infoTable[value])</f>
        <v>8.7565293251272143E-4</v>
      </c>
    </row>
    <row r="312" spans="1:6" x14ac:dyDescent="0.25">
      <c r="A312" s="2" t="s">
        <v>730</v>
      </c>
      <c r="B312" s="2" t="s">
        <v>5</v>
      </c>
      <c r="C312" s="2" t="s">
        <v>731</v>
      </c>
      <c r="D312">
        <v>5633</v>
      </c>
      <c r="E312" s="2" t="s">
        <v>3</v>
      </c>
      <c r="F312" s="3">
        <f>+infoTable[[#This Row],[value]]/SUM(infoTable[value])</f>
        <v>8.7534214176471334E-4</v>
      </c>
    </row>
    <row r="313" spans="1:6" x14ac:dyDescent="0.25">
      <c r="A313" s="2" t="s">
        <v>1139</v>
      </c>
      <c r="B313" s="2" t="s">
        <v>5</v>
      </c>
      <c r="C313" s="2" t="s">
        <v>1140</v>
      </c>
      <c r="D313">
        <v>5599</v>
      </c>
      <c r="E313" s="2" t="s">
        <v>3</v>
      </c>
      <c r="F313" s="3">
        <f>+infoTable[[#This Row],[value]]/SUM(infoTable[value])</f>
        <v>8.7005869904857624E-4</v>
      </c>
    </row>
    <row r="314" spans="1:6" x14ac:dyDescent="0.25">
      <c r="A314" s="2" t="s">
        <v>414</v>
      </c>
      <c r="B314" s="2" t="s">
        <v>5</v>
      </c>
      <c r="C314" s="2" t="s">
        <v>415</v>
      </c>
      <c r="D314">
        <v>5580</v>
      </c>
      <c r="E314" s="2" t="s">
        <v>3</v>
      </c>
      <c r="F314" s="3">
        <f>+infoTable[[#This Row],[value]]/SUM(infoTable[value])</f>
        <v>8.6710618694249965E-4</v>
      </c>
    </row>
    <row r="315" spans="1:6" x14ac:dyDescent="0.25">
      <c r="A315" s="2" t="s">
        <v>641</v>
      </c>
      <c r="B315" s="2" t="s">
        <v>5</v>
      </c>
      <c r="C315" s="2" t="s">
        <v>1681</v>
      </c>
      <c r="D315">
        <v>5571</v>
      </c>
      <c r="E315" s="2" t="s">
        <v>3</v>
      </c>
      <c r="F315" s="3">
        <f>+infoTable[[#This Row],[value]]/SUM(infoTable[value])</f>
        <v>8.6570762857646341E-4</v>
      </c>
    </row>
    <row r="316" spans="1:6" x14ac:dyDescent="0.25">
      <c r="A316" s="2" t="s">
        <v>371</v>
      </c>
      <c r="B316" s="2" t="s">
        <v>5</v>
      </c>
      <c r="C316" s="2" t="s">
        <v>372</v>
      </c>
      <c r="D316">
        <v>5531</v>
      </c>
      <c r="E316" s="2" t="s">
        <v>3</v>
      </c>
      <c r="F316" s="3">
        <f>+infoTable[[#This Row],[value]]/SUM(infoTable[value])</f>
        <v>8.5949181361630214E-4</v>
      </c>
    </row>
    <row r="317" spans="1:6" x14ac:dyDescent="0.25">
      <c r="A317" s="2" t="s">
        <v>634</v>
      </c>
      <c r="B317" s="2" t="s">
        <v>5</v>
      </c>
      <c r="C317" s="2" t="s">
        <v>635</v>
      </c>
      <c r="D317">
        <v>5439</v>
      </c>
      <c r="E317" s="2" t="s">
        <v>3</v>
      </c>
      <c r="F317" s="3">
        <f>+infoTable[[#This Row],[value]]/SUM(infoTable[value])</f>
        <v>8.4519543920793117E-4</v>
      </c>
    </row>
    <row r="318" spans="1:6" x14ac:dyDescent="0.25">
      <c r="A318" s="2" t="s">
        <v>170</v>
      </c>
      <c r="B318" s="2" t="s">
        <v>5</v>
      </c>
      <c r="C318" s="2" t="s">
        <v>1484</v>
      </c>
      <c r="D318">
        <v>5411</v>
      </c>
      <c r="E318" s="2" t="s">
        <v>3</v>
      </c>
      <c r="F318" s="3">
        <f>+infoTable[[#This Row],[value]]/SUM(infoTable[value])</f>
        <v>8.4084436873581823E-4</v>
      </c>
    </row>
    <row r="319" spans="1:6" x14ac:dyDescent="0.25">
      <c r="A319" s="2" t="s">
        <v>366</v>
      </c>
      <c r="B319" s="2" t="s">
        <v>5</v>
      </c>
      <c r="C319" s="2" t="s">
        <v>1584</v>
      </c>
      <c r="D319">
        <v>5365</v>
      </c>
      <c r="E319" s="2" t="s">
        <v>3</v>
      </c>
      <c r="F319" s="3">
        <f>+infoTable[[#This Row],[value]]/SUM(infoTable[value])</f>
        <v>8.336961815316327E-4</v>
      </c>
    </row>
    <row r="320" spans="1:6" x14ac:dyDescent="0.25">
      <c r="A320" s="2" t="s">
        <v>176</v>
      </c>
      <c r="B320" s="2" t="s">
        <v>5</v>
      </c>
      <c r="C320" s="2" t="s">
        <v>1488</v>
      </c>
      <c r="D320">
        <v>5313</v>
      </c>
      <c r="E320" s="2" t="s">
        <v>3</v>
      </c>
      <c r="F320" s="3">
        <f>+infoTable[[#This Row],[value]]/SUM(infoTable[value])</f>
        <v>8.2561562208342311E-4</v>
      </c>
    </row>
    <row r="321" spans="1:6" x14ac:dyDescent="0.25">
      <c r="A321" s="2" t="s">
        <v>701</v>
      </c>
      <c r="B321" s="2" t="s">
        <v>5</v>
      </c>
      <c r="C321" s="2" t="s">
        <v>702</v>
      </c>
      <c r="D321">
        <v>5292</v>
      </c>
      <c r="E321" s="2" t="s">
        <v>3</v>
      </c>
      <c r="F321" s="3">
        <f>+infoTable[[#This Row],[value]]/SUM(infoTable[value])</f>
        <v>8.2235231922933843E-4</v>
      </c>
    </row>
    <row r="322" spans="1:6" x14ac:dyDescent="0.25">
      <c r="A322" s="2" t="s">
        <v>1080</v>
      </c>
      <c r="B322" s="2" t="s">
        <v>5</v>
      </c>
      <c r="C322" s="2" t="s">
        <v>1852</v>
      </c>
      <c r="D322">
        <v>5266</v>
      </c>
      <c r="E322" s="2" t="s">
        <v>3</v>
      </c>
      <c r="F322" s="3">
        <f>+infoTable[[#This Row],[value]]/SUM(infoTable[value])</f>
        <v>8.1831203950523358E-4</v>
      </c>
    </row>
    <row r="323" spans="1:6" x14ac:dyDescent="0.25">
      <c r="A323" s="2" t="s">
        <v>1384</v>
      </c>
      <c r="B323" s="2" t="s">
        <v>5</v>
      </c>
      <c r="C323" s="2" t="s">
        <v>1385</v>
      </c>
      <c r="D323">
        <v>5246</v>
      </c>
      <c r="E323" s="2" t="s">
        <v>3</v>
      </c>
      <c r="F323" s="3">
        <f>+infoTable[[#This Row],[value]]/SUM(infoTable[value])</f>
        <v>8.1520413202515289E-4</v>
      </c>
    </row>
    <row r="324" spans="1:6" x14ac:dyDescent="0.25">
      <c r="A324" s="2" t="s">
        <v>988</v>
      </c>
      <c r="B324" s="2" t="s">
        <v>5</v>
      </c>
      <c r="C324" s="2" t="s">
        <v>1824</v>
      </c>
      <c r="D324">
        <v>5168</v>
      </c>
      <c r="E324" s="2" t="s">
        <v>3</v>
      </c>
      <c r="F324" s="3">
        <f>+infoTable[[#This Row],[value]]/SUM(infoTable[value])</f>
        <v>8.0308329285283845E-4</v>
      </c>
    </row>
    <row r="325" spans="1:6" x14ac:dyDescent="0.25">
      <c r="A325" s="2" t="s">
        <v>213</v>
      </c>
      <c r="B325" s="2" t="s">
        <v>5</v>
      </c>
      <c r="C325" s="2" t="s">
        <v>1506</v>
      </c>
      <c r="D325">
        <v>5153</v>
      </c>
      <c r="E325" s="2" t="s">
        <v>3</v>
      </c>
      <c r="F325" s="3">
        <f>+infoTable[[#This Row],[value]]/SUM(infoTable[value])</f>
        <v>8.0075236224277794E-4</v>
      </c>
    </row>
    <row r="326" spans="1:6" x14ac:dyDescent="0.25">
      <c r="A326" s="2" t="s">
        <v>946</v>
      </c>
      <c r="B326" s="2" t="s">
        <v>5</v>
      </c>
      <c r="C326" s="2" t="s">
        <v>1803</v>
      </c>
      <c r="D326">
        <v>5153</v>
      </c>
      <c r="E326" s="2" t="s">
        <v>3</v>
      </c>
      <c r="F326" s="3">
        <f>+infoTable[[#This Row],[value]]/SUM(infoTable[value])</f>
        <v>8.0075236224277794E-4</v>
      </c>
    </row>
    <row r="327" spans="1:6" x14ac:dyDescent="0.25">
      <c r="A327" s="2" t="s">
        <v>1081</v>
      </c>
      <c r="B327" s="2" t="s">
        <v>5</v>
      </c>
      <c r="C327" s="2" t="s">
        <v>1853</v>
      </c>
      <c r="D327">
        <v>5126</v>
      </c>
      <c r="E327" s="2" t="s">
        <v>3</v>
      </c>
      <c r="F327" s="3">
        <f>+infoTable[[#This Row],[value]]/SUM(infoTable[value])</f>
        <v>7.9655668714466909E-4</v>
      </c>
    </row>
    <row r="328" spans="1:6" x14ac:dyDescent="0.25">
      <c r="A328" s="2" t="s">
        <v>985</v>
      </c>
      <c r="B328" s="2" t="s">
        <v>5</v>
      </c>
      <c r="C328" s="2" t="s">
        <v>1821</v>
      </c>
      <c r="D328">
        <v>5122</v>
      </c>
      <c r="E328" s="2" t="s">
        <v>3</v>
      </c>
      <c r="F328" s="3">
        <f>+infoTable[[#This Row],[value]]/SUM(infoTable[value])</f>
        <v>7.9593510564865291E-4</v>
      </c>
    </row>
    <row r="329" spans="1:6" x14ac:dyDescent="0.25">
      <c r="A329" s="2" t="s">
        <v>673</v>
      </c>
      <c r="B329" s="2" t="s">
        <v>5</v>
      </c>
      <c r="C329" s="2" t="s">
        <v>674</v>
      </c>
      <c r="D329">
        <v>5117</v>
      </c>
      <c r="E329" s="2" t="s">
        <v>3</v>
      </c>
      <c r="F329" s="3">
        <f>+infoTable[[#This Row],[value]]/SUM(infoTable[value])</f>
        <v>7.9515812877863274E-4</v>
      </c>
    </row>
    <row r="330" spans="1:6" x14ac:dyDescent="0.25">
      <c r="A330" s="2" t="s">
        <v>774</v>
      </c>
      <c r="B330" s="2" t="s">
        <v>5</v>
      </c>
      <c r="C330" s="2" t="s">
        <v>1729</v>
      </c>
      <c r="D330">
        <v>5110</v>
      </c>
      <c r="E330" s="2" t="s">
        <v>3</v>
      </c>
      <c r="F330" s="3">
        <f>+infoTable[[#This Row],[value]]/SUM(infoTable[value])</f>
        <v>7.9407036116060459E-4</v>
      </c>
    </row>
    <row r="331" spans="1:6" x14ac:dyDescent="0.25">
      <c r="A331" s="2" t="s">
        <v>1342</v>
      </c>
      <c r="B331" s="2" t="s">
        <v>55</v>
      </c>
      <c r="C331" s="2" t="s">
        <v>1343</v>
      </c>
      <c r="D331">
        <v>5101</v>
      </c>
      <c r="E331" s="2" t="s">
        <v>3</v>
      </c>
      <c r="F331" s="3">
        <f>+infoTable[[#This Row],[value]]/SUM(infoTable[value])</f>
        <v>7.9267180279456824E-4</v>
      </c>
    </row>
    <row r="332" spans="1:6" x14ac:dyDescent="0.25">
      <c r="A332" s="2" t="s">
        <v>1394</v>
      </c>
      <c r="B332" s="2" t="s">
        <v>5</v>
      </c>
      <c r="C332" s="2" t="s">
        <v>1977</v>
      </c>
      <c r="D332">
        <v>5000</v>
      </c>
      <c r="E332" s="2" t="s">
        <v>3</v>
      </c>
      <c r="F332" s="3">
        <f>+infoTable[[#This Row],[value]]/SUM(infoTable[value])</f>
        <v>7.7697687002016103E-4</v>
      </c>
    </row>
    <row r="333" spans="1:6" x14ac:dyDescent="0.25">
      <c r="A333" s="2" t="s">
        <v>958</v>
      </c>
      <c r="B333" s="2" t="s">
        <v>5</v>
      </c>
      <c r="C333" s="2" t="s">
        <v>1807</v>
      </c>
      <c r="D333">
        <v>4971</v>
      </c>
      <c r="E333" s="2" t="s">
        <v>3</v>
      </c>
      <c r="F333" s="3">
        <f>+infoTable[[#This Row],[value]]/SUM(infoTable[value])</f>
        <v>7.724704041740441E-4</v>
      </c>
    </row>
    <row r="334" spans="1:6" x14ac:dyDescent="0.25">
      <c r="A334" s="2" t="s">
        <v>831</v>
      </c>
      <c r="B334" s="2" t="s">
        <v>5</v>
      </c>
      <c r="C334" s="2" t="s">
        <v>1761</v>
      </c>
      <c r="D334">
        <v>4962</v>
      </c>
      <c r="E334" s="2" t="s">
        <v>3</v>
      </c>
      <c r="F334" s="3">
        <f>+infoTable[[#This Row],[value]]/SUM(infoTable[value])</f>
        <v>7.7107184580800774E-4</v>
      </c>
    </row>
    <row r="335" spans="1:6" x14ac:dyDescent="0.25">
      <c r="A335" s="2" t="s">
        <v>1414</v>
      </c>
      <c r="B335" s="2" t="s">
        <v>55</v>
      </c>
      <c r="C335" s="2" t="s">
        <v>1415</v>
      </c>
      <c r="D335">
        <v>4952</v>
      </c>
      <c r="E335" s="2" t="s">
        <v>3</v>
      </c>
      <c r="F335" s="3">
        <f>+infoTable[[#This Row],[value]]/SUM(infoTable[value])</f>
        <v>7.695178920679674E-4</v>
      </c>
    </row>
    <row r="336" spans="1:6" x14ac:dyDescent="0.25">
      <c r="A336" s="2" t="s">
        <v>1054</v>
      </c>
      <c r="B336" s="2" t="s">
        <v>5</v>
      </c>
      <c r="C336" s="2" t="s">
        <v>1846</v>
      </c>
      <c r="D336">
        <v>4940</v>
      </c>
      <c r="E336" s="2" t="s">
        <v>3</v>
      </c>
      <c r="F336" s="3">
        <f>+infoTable[[#This Row],[value]]/SUM(infoTable[value])</f>
        <v>7.6765314757991907E-4</v>
      </c>
    </row>
    <row r="337" spans="1:6" x14ac:dyDescent="0.25">
      <c r="A337" s="2" t="s">
        <v>694</v>
      </c>
      <c r="B337" s="2" t="s">
        <v>695</v>
      </c>
      <c r="C337" s="2" t="s">
        <v>696</v>
      </c>
      <c r="D337">
        <v>4926</v>
      </c>
      <c r="E337" s="2" t="s">
        <v>3</v>
      </c>
      <c r="F337" s="3">
        <f>+infoTable[[#This Row],[value]]/SUM(infoTable[value])</f>
        <v>7.6547761234386266E-4</v>
      </c>
    </row>
    <row r="338" spans="1:6" x14ac:dyDescent="0.25">
      <c r="A338" s="2" t="s">
        <v>531</v>
      </c>
      <c r="B338" s="2" t="s">
        <v>5</v>
      </c>
      <c r="C338" s="2" t="s">
        <v>1635</v>
      </c>
      <c r="D338">
        <v>4904</v>
      </c>
      <c r="E338" s="2" t="s">
        <v>3</v>
      </c>
      <c r="F338" s="3">
        <f>+infoTable[[#This Row],[value]]/SUM(infoTable[value])</f>
        <v>7.6205891411577388E-4</v>
      </c>
    </row>
    <row r="339" spans="1:6" x14ac:dyDescent="0.25">
      <c r="A339" s="2" t="s">
        <v>712</v>
      </c>
      <c r="B339" s="2" t="s">
        <v>695</v>
      </c>
      <c r="C339" s="2" t="s">
        <v>713</v>
      </c>
      <c r="D339">
        <v>4903</v>
      </c>
      <c r="E339" s="2" t="s">
        <v>3</v>
      </c>
      <c r="F339" s="3">
        <f>+infoTable[[#This Row],[value]]/SUM(infoTable[value])</f>
        <v>7.6190351874176989E-4</v>
      </c>
    </row>
    <row r="340" spans="1:6" x14ac:dyDescent="0.25">
      <c r="A340" s="2" t="s">
        <v>1357</v>
      </c>
      <c r="B340" s="2" t="s">
        <v>5</v>
      </c>
      <c r="C340" s="2" t="s">
        <v>1358</v>
      </c>
      <c r="D340">
        <v>4902</v>
      </c>
      <c r="E340" s="2" t="s">
        <v>3</v>
      </c>
      <c r="F340" s="3">
        <f>+infoTable[[#This Row],[value]]/SUM(infoTable[value])</f>
        <v>7.6174812336776579E-4</v>
      </c>
    </row>
    <row r="341" spans="1:6" x14ac:dyDescent="0.25">
      <c r="A341" s="2" t="s">
        <v>1344</v>
      </c>
      <c r="B341" s="2" t="s">
        <v>5</v>
      </c>
      <c r="C341" s="2" t="s">
        <v>1345</v>
      </c>
      <c r="D341">
        <v>4894</v>
      </c>
      <c r="E341" s="2" t="s">
        <v>3</v>
      </c>
      <c r="F341" s="3">
        <f>+infoTable[[#This Row],[value]]/SUM(infoTable[value])</f>
        <v>7.6050496037573354E-4</v>
      </c>
    </row>
    <row r="342" spans="1:6" x14ac:dyDescent="0.25">
      <c r="A342" s="2" t="s">
        <v>579</v>
      </c>
      <c r="B342" s="2" t="s">
        <v>5</v>
      </c>
      <c r="C342" s="2" t="s">
        <v>580</v>
      </c>
      <c r="D342">
        <v>4852</v>
      </c>
      <c r="E342" s="2" t="s">
        <v>3</v>
      </c>
      <c r="F342" s="3">
        <f>+infoTable[[#This Row],[value]]/SUM(infoTable[value])</f>
        <v>7.5397835466756418E-4</v>
      </c>
    </row>
    <row r="343" spans="1:6" x14ac:dyDescent="0.25">
      <c r="A343" s="2" t="s">
        <v>687</v>
      </c>
      <c r="B343" s="2" t="s">
        <v>92</v>
      </c>
      <c r="C343" s="2" t="s">
        <v>1693</v>
      </c>
      <c r="D343">
        <v>4836</v>
      </c>
      <c r="E343" s="2" t="s">
        <v>3</v>
      </c>
      <c r="F343" s="3">
        <f>+infoTable[[#This Row],[value]]/SUM(infoTable[value])</f>
        <v>7.5149202868349967E-4</v>
      </c>
    </row>
    <row r="344" spans="1:6" x14ac:dyDescent="0.25">
      <c r="A344" s="2" t="s">
        <v>257</v>
      </c>
      <c r="B344" s="2" t="s">
        <v>5</v>
      </c>
      <c r="C344" s="2" t="s">
        <v>258</v>
      </c>
      <c r="D344">
        <v>4826</v>
      </c>
      <c r="E344" s="2" t="s">
        <v>3</v>
      </c>
      <c r="F344" s="3">
        <f>+infoTable[[#This Row],[value]]/SUM(infoTable[value])</f>
        <v>7.4993807494345944E-4</v>
      </c>
    </row>
    <row r="345" spans="1:6" x14ac:dyDescent="0.25">
      <c r="A345" s="2" t="s">
        <v>534</v>
      </c>
      <c r="B345" s="2" t="s">
        <v>535</v>
      </c>
      <c r="C345" s="2" t="s">
        <v>536</v>
      </c>
      <c r="D345">
        <v>4802</v>
      </c>
      <c r="E345" s="2" t="s">
        <v>3</v>
      </c>
      <c r="F345" s="3">
        <f>+infoTable[[#This Row],[value]]/SUM(infoTable[value])</f>
        <v>7.4620858596736257E-4</v>
      </c>
    </row>
    <row r="346" spans="1:6" x14ac:dyDescent="0.25">
      <c r="A346" s="2" t="s">
        <v>235</v>
      </c>
      <c r="B346" s="2" t="s">
        <v>111</v>
      </c>
      <c r="C346" s="2" t="s">
        <v>236</v>
      </c>
      <c r="D346">
        <v>4791</v>
      </c>
      <c r="E346" s="2" t="s">
        <v>3</v>
      </c>
      <c r="F346" s="3">
        <f>+infoTable[[#This Row],[value]]/SUM(infoTable[value])</f>
        <v>7.4449923685331824E-4</v>
      </c>
    </row>
    <row r="347" spans="1:6" x14ac:dyDescent="0.25">
      <c r="A347" s="2" t="s">
        <v>705</v>
      </c>
      <c r="B347" s="2" t="s">
        <v>5</v>
      </c>
      <c r="C347" s="2" t="s">
        <v>1698</v>
      </c>
      <c r="D347">
        <v>4787</v>
      </c>
      <c r="E347" s="2" t="s">
        <v>3</v>
      </c>
      <c r="F347" s="3">
        <f>+infoTable[[#This Row],[value]]/SUM(infoTable[value])</f>
        <v>7.4387765535730216E-4</v>
      </c>
    </row>
    <row r="348" spans="1:6" x14ac:dyDescent="0.25">
      <c r="A348" s="2" t="s">
        <v>182</v>
      </c>
      <c r="B348" s="2" t="s">
        <v>5</v>
      </c>
      <c r="C348" s="2" t="s">
        <v>1491</v>
      </c>
      <c r="D348">
        <v>4734</v>
      </c>
      <c r="E348" s="2" t="s">
        <v>3</v>
      </c>
      <c r="F348" s="3">
        <f>+infoTable[[#This Row],[value]]/SUM(infoTable[value])</f>
        <v>7.3564170053508847E-4</v>
      </c>
    </row>
    <row r="349" spans="1:6" x14ac:dyDescent="0.25">
      <c r="A349" s="2" t="s">
        <v>107</v>
      </c>
      <c r="B349" s="2" t="s">
        <v>5</v>
      </c>
      <c r="C349" s="2" t="s">
        <v>108</v>
      </c>
      <c r="D349">
        <v>4687</v>
      </c>
      <c r="E349" s="2" t="s">
        <v>3</v>
      </c>
      <c r="F349" s="3">
        <f>+infoTable[[#This Row],[value]]/SUM(infoTable[value])</f>
        <v>7.2833811795689895E-4</v>
      </c>
    </row>
    <row r="350" spans="1:6" x14ac:dyDescent="0.25">
      <c r="A350" s="2" t="s">
        <v>109</v>
      </c>
      <c r="B350" s="2" t="s">
        <v>5</v>
      </c>
      <c r="C350" s="2" t="s">
        <v>1460</v>
      </c>
      <c r="D350">
        <v>4676</v>
      </c>
      <c r="E350" s="2" t="s">
        <v>3</v>
      </c>
      <c r="F350" s="3">
        <f>+infoTable[[#This Row],[value]]/SUM(infoTable[value])</f>
        <v>7.2662876884285461E-4</v>
      </c>
    </row>
    <row r="351" spans="1:6" x14ac:dyDescent="0.25">
      <c r="A351" s="2" t="s">
        <v>436</v>
      </c>
      <c r="B351" s="2" t="s">
        <v>5</v>
      </c>
      <c r="C351" s="2" t="s">
        <v>437</v>
      </c>
      <c r="D351">
        <v>4641</v>
      </c>
      <c r="E351" s="2" t="s">
        <v>3</v>
      </c>
      <c r="F351" s="3">
        <f>+infoTable[[#This Row],[value]]/SUM(infoTable[value])</f>
        <v>7.2118993075271341E-4</v>
      </c>
    </row>
    <row r="352" spans="1:6" x14ac:dyDescent="0.25">
      <c r="A352" s="2" t="s">
        <v>612</v>
      </c>
      <c r="B352" s="2" t="s">
        <v>5</v>
      </c>
      <c r="C352" s="2" t="s">
        <v>1668</v>
      </c>
      <c r="D352">
        <v>4638</v>
      </c>
      <c r="E352" s="2" t="s">
        <v>3</v>
      </c>
      <c r="F352" s="3">
        <f>+infoTable[[#This Row],[value]]/SUM(infoTable[value])</f>
        <v>7.2072374463070133E-4</v>
      </c>
    </row>
    <row r="353" spans="1:6" x14ac:dyDescent="0.25">
      <c r="A353" s="2" t="s">
        <v>103</v>
      </c>
      <c r="B353" s="2" t="s">
        <v>5</v>
      </c>
      <c r="C353" s="2" t="s">
        <v>1458</v>
      </c>
      <c r="D353">
        <v>4612</v>
      </c>
      <c r="E353" s="2" t="s">
        <v>3</v>
      </c>
      <c r="F353" s="3">
        <f>+infoTable[[#This Row],[value]]/SUM(infoTable[value])</f>
        <v>7.1668346490659648E-4</v>
      </c>
    </row>
    <row r="354" spans="1:6" x14ac:dyDescent="0.25">
      <c r="A354" s="2" t="s">
        <v>600</v>
      </c>
      <c r="B354" s="2" t="s">
        <v>601</v>
      </c>
      <c r="C354" s="2" t="s">
        <v>602</v>
      </c>
      <c r="D354">
        <v>4607</v>
      </c>
      <c r="E354" s="2" t="s">
        <v>3</v>
      </c>
      <c r="F354" s="3">
        <f>+infoTable[[#This Row],[value]]/SUM(infoTable[value])</f>
        <v>7.1590648803657631E-4</v>
      </c>
    </row>
    <row r="355" spans="1:6" x14ac:dyDescent="0.25">
      <c r="A355" s="2" t="s">
        <v>770</v>
      </c>
      <c r="B355" s="2" t="s">
        <v>5</v>
      </c>
      <c r="C355" s="2" t="s">
        <v>1725</v>
      </c>
      <c r="D355">
        <v>4486</v>
      </c>
      <c r="E355" s="2" t="s">
        <v>3</v>
      </c>
      <c r="F355" s="3">
        <f>+infoTable[[#This Row],[value]]/SUM(infoTable[value])</f>
        <v>6.9710364778208841E-4</v>
      </c>
    </row>
    <row r="356" spans="1:6" x14ac:dyDescent="0.25">
      <c r="A356" s="2" t="s">
        <v>1108</v>
      </c>
      <c r="B356" s="2" t="s">
        <v>5</v>
      </c>
      <c r="C356" s="2" t="s">
        <v>1867</v>
      </c>
      <c r="D356">
        <v>4439</v>
      </c>
      <c r="E356" s="2" t="s">
        <v>3</v>
      </c>
      <c r="F356" s="3">
        <f>+infoTable[[#This Row],[value]]/SUM(infoTable[value])</f>
        <v>6.8980006520389888E-4</v>
      </c>
    </row>
    <row r="357" spans="1:6" x14ac:dyDescent="0.25">
      <c r="A357" s="2" t="s">
        <v>545</v>
      </c>
      <c r="B357" s="2" t="s">
        <v>5</v>
      </c>
      <c r="C357" s="2" t="s">
        <v>1637</v>
      </c>
      <c r="D357">
        <v>4437</v>
      </c>
      <c r="E357" s="2" t="s">
        <v>3</v>
      </c>
      <c r="F357" s="3">
        <f>+infoTable[[#This Row],[value]]/SUM(infoTable[value])</f>
        <v>6.894892744558909E-4</v>
      </c>
    </row>
    <row r="358" spans="1:6" x14ac:dyDescent="0.25">
      <c r="A358" s="2" t="s">
        <v>417</v>
      </c>
      <c r="B358" s="2" t="s">
        <v>5</v>
      </c>
      <c r="C358" s="2" t="s">
        <v>1603</v>
      </c>
      <c r="D358">
        <v>4397</v>
      </c>
      <c r="E358" s="2" t="s">
        <v>3</v>
      </c>
      <c r="F358" s="3">
        <f>+infoTable[[#This Row],[value]]/SUM(infoTable[value])</f>
        <v>6.8327345949572953E-4</v>
      </c>
    </row>
    <row r="359" spans="1:6" x14ac:dyDescent="0.25">
      <c r="A359" s="2" t="s">
        <v>124</v>
      </c>
      <c r="B359" s="2" t="s">
        <v>5</v>
      </c>
      <c r="C359" s="2" t="s">
        <v>125</v>
      </c>
      <c r="D359">
        <v>4333</v>
      </c>
      <c r="E359" s="2" t="s">
        <v>3</v>
      </c>
      <c r="F359" s="3">
        <f>+infoTable[[#This Row],[value]]/SUM(infoTable[value])</f>
        <v>6.733281555594715E-4</v>
      </c>
    </row>
    <row r="360" spans="1:6" x14ac:dyDescent="0.25">
      <c r="A360" s="2" t="s">
        <v>559</v>
      </c>
      <c r="B360" s="2" t="s">
        <v>5</v>
      </c>
      <c r="C360" s="2" t="s">
        <v>1641</v>
      </c>
      <c r="D360">
        <v>4301</v>
      </c>
      <c r="E360" s="2" t="s">
        <v>3</v>
      </c>
      <c r="F360" s="3">
        <f>+infoTable[[#This Row],[value]]/SUM(infoTable[value])</f>
        <v>6.6835550359134249E-4</v>
      </c>
    </row>
    <row r="361" spans="1:6" x14ac:dyDescent="0.25">
      <c r="A361" s="2" t="s">
        <v>599</v>
      </c>
      <c r="B361" s="2" t="s">
        <v>5</v>
      </c>
      <c r="C361" s="2" t="s">
        <v>1660</v>
      </c>
      <c r="D361">
        <v>4300</v>
      </c>
      <c r="E361" s="2" t="s">
        <v>3</v>
      </c>
      <c r="F361" s="3">
        <f>+infoTable[[#This Row],[value]]/SUM(infoTable[value])</f>
        <v>6.682001082173385E-4</v>
      </c>
    </row>
    <row r="362" spans="1:6" x14ac:dyDescent="0.25">
      <c r="A362" s="2" t="s">
        <v>56</v>
      </c>
      <c r="B362" s="2" t="s">
        <v>5</v>
      </c>
      <c r="C362" s="2" t="s">
        <v>1438</v>
      </c>
      <c r="D362" s="2">
        <v>4275</v>
      </c>
      <c r="E362" s="2" t="s">
        <v>3</v>
      </c>
      <c r="F362" s="3">
        <f>+infoTable[[#This Row],[value]]/SUM(infoTable[value])</f>
        <v>6.6431522386723764E-4</v>
      </c>
    </row>
    <row r="363" spans="1:6" x14ac:dyDescent="0.25">
      <c r="A363" s="2" t="s">
        <v>465</v>
      </c>
      <c r="B363" s="2" t="s">
        <v>5</v>
      </c>
      <c r="C363" s="2" t="s">
        <v>1616</v>
      </c>
      <c r="D363">
        <v>4208</v>
      </c>
      <c r="E363" s="2" t="s">
        <v>3</v>
      </c>
      <c r="F363" s="3">
        <f>+infoTable[[#This Row],[value]]/SUM(infoTable[value])</f>
        <v>6.5390373380896753E-4</v>
      </c>
    </row>
    <row r="364" spans="1:6" x14ac:dyDescent="0.25">
      <c r="A364" s="2" t="s">
        <v>583</v>
      </c>
      <c r="B364" s="2" t="s">
        <v>55</v>
      </c>
      <c r="C364" s="2" t="s">
        <v>1653</v>
      </c>
      <c r="D364">
        <v>4184</v>
      </c>
      <c r="E364" s="2" t="s">
        <v>3</v>
      </c>
      <c r="F364" s="3">
        <f>+infoTable[[#This Row],[value]]/SUM(infoTable[value])</f>
        <v>6.5017424483287077E-4</v>
      </c>
    </row>
    <row r="365" spans="1:6" x14ac:dyDescent="0.25">
      <c r="A365" s="2" t="s">
        <v>955</v>
      </c>
      <c r="B365" s="2" t="s">
        <v>92</v>
      </c>
      <c r="C365" s="2" t="s">
        <v>1806</v>
      </c>
      <c r="D365">
        <v>4164</v>
      </c>
      <c r="E365" s="2" t="s">
        <v>3</v>
      </c>
      <c r="F365" s="3">
        <f>+infoTable[[#This Row],[value]]/SUM(infoTable[value])</f>
        <v>6.4706633735279009E-4</v>
      </c>
    </row>
    <row r="366" spans="1:6" x14ac:dyDescent="0.25">
      <c r="A366" s="2" t="s">
        <v>906</v>
      </c>
      <c r="B366" s="2" t="s">
        <v>5</v>
      </c>
      <c r="C366" s="2" t="s">
        <v>1790</v>
      </c>
      <c r="D366">
        <v>4152</v>
      </c>
      <c r="E366" s="2" t="s">
        <v>3</v>
      </c>
      <c r="F366" s="3">
        <f>+infoTable[[#This Row],[value]]/SUM(infoTable[value])</f>
        <v>6.4520159286474165E-4</v>
      </c>
    </row>
    <row r="367" spans="1:6" x14ac:dyDescent="0.25">
      <c r="A367" s="2" t="s">
        <v>1085</v>
      </c>
      <c r="B367" s="2" t="s">
        <v>5</v>
      </c>
      <c r="C367" s="2" t="s">
        <v>1086</v>
      </c>
      <c r="D367">
        <v>4141</v>
      </c>
      <c r="E367" s="2" t="s">
        <v>3</v>
      </c>
      <c r="F367" s="3">
        <f>+infoTable[[#This Row],[value]]/SUM(infoTable[value])</f>
        <v>6.4349224375069732E-4</v>
      </c>
    </row>
    <row r="368" spans="1:6" x14ac:dyDescent="0.25">
      <c r="A368" s="2" t="s">
        <v>581</v>
      </c>
      <c r="B368" s="2" t="s">
        <v>55</v>
      </c>
      <c r="C368" s="2" t="s">
        <v>1651</v>
      </c>
      <c r="D368">
        <v>4122</v>
      </c>
      <c r="E368" s="2" t="s">
        <v>3</v>
      </c>
      <c r="F368" s="3">
        <f>+infoTable[[#This Row],[value]]/SUM(infoTable[value])</f>
        <v>6.4053973164462073E-4</v>
      </c>
    </row>
    <row r="369" spans="1:6" x14ac:dyDescent="0.25">
      <c r="A369" s="2" t="s">
        <v>1047</v>
      </c>
      <c r="B369" s="2" t="s">
        <v>5</v>
      </c>
      <c r="C369" s="2" t="s">
        <v>1048</v>
      </c>
      <c r="D369">
        <v>4048</v>
      </c>
      <c r="E369" s="2" t="s">
        <v>3</v>
      </c>
      <c r="F369" s="3">
        <f>+infoTable[[#This Row],[value]]/SUM(infoTable[value])</f>
        <v>6.2904047396832236E-4</v>
      </c>
    </row>
    <row r="370" spans="1:6" x14ac:dyDescent="0.25">
      <c r="A370" s="2" t="s">
        <v>192</v>
      </c>
      <c r="B370" s="2" t="s">
        <v>5</v>
      </c>
      <c r="C370" s="2" t="s">
        <v>193</v>
      </c>
      <c r="D370">
        <v>4040</v>
      </c>
      <c r="E370" s="2" t="s">
        <v>3</v>
      </c>
      <c r="F370" s="3">
        <f>+infoTable[[#This Row],[value]]/SUM(infoTable[value])</f>
        <v>6.2779731097629011E-4</v>
      </c>
    </row>
    <row r="371" spans="1:6" x14ac:dyDescent="0.25">
      <c r="A371" s="2" t="s">
        <v>708</v>
      </c>
      <c r="B371" s="2" t="s">
        <v>5</v>
      </c>
      <c r="C371" s="2" t="s">
        <v>709</v>
      </c>
      <c r="D371">
        <v>4039</v>
      </c>
      <c r="E371" s="2" t="s">
        <v>3</v>
      </c>
      <c r="F371" s="3">
        <f>+infoTable[[#This Row],[value]]/SUM(infoTable[value])</f>
        <v>6.2764191560228601E-4</v>
      </c>
    </row>
    <row r="372" spans="1:6" x14ac:dyDescent="0.25">
      <c r="A372" s="2" t="s">
        <v>114</v>
      </c>
      <c r="B372" s="2" t="s">
        <v>72</v>
      </c>
      <c r="C372" s="2" t="s">
        <v>115</v>
      </c>
      <c r="D372">
        <v>4025</v>
      </c>
      <c r="E372" s="2" t="s">
        <v>3</v>
      </c>
      <c r="F372" s="3">
        <f>+infoTable[[#This Row],[value]]/SUM(infoTable[value])</f>
        <v>6.2546638036622959E-4</v>
      </c>
    </row>
    <row r="373" spans="1:6" x14ac:dyDescent="0.25">
      <c r="A373" s="2" t="s">
        <v>591</v>
      </c>
      <c r="B373" s="2" t="s">
        <v>5</v>
      </c>
      <c r="C373" s="2" t="s">
        <v>1656</v>
      </c>
      <c r="D373">
        <v>3947</v>
      </c>
      <c r="E373" s="2" t="s">
        <v>3</v>
      </c>
      <c r="F373" s="3">
        <f>+infoTable[[#This Row],[value]]/SUM(infoTable[value])</f>
        <v>6.1334554119391504E-4</v>
      </c>
    </row>
    <row r="374" spans="1:6" x14ac:dyDescent="0.25">
      <c r="A374" s="2" t="s">
        <v>609</v>
      </c>
      <c r="B374" s="2" t="s">
        <v>5</v>
      </c>
      <c r="C374" s="2" t="s">
        <v>1665</v>
      </c>
      <c r="D374">
        <v>3923</v>
      </c>
      <c r="E374" s="2" t="s">
        <v>3</v>
      </c>
      <c r="F374" s="3">
        <f>+infoTable[[#This Row],[value]]/SUM(infoTable[value])</f>
        <v>6.0961605221781828E-4</v>
      </c>
    </row>
    <row r="375" spans="1:6" x14ac:dyDescent="0.25">
      <c r="A375" s="2" t="s">
        <v>795</v>
      </c>
      <c r="B375" s="2" t="s">
        <v>5</v>
      </c>
      <c r="C375" s="2" t="s">
        <v>1742</v>
      </c>
      <c r="D375">
        <v>3917</v>
      </c>
      <c r="E375" s="2" t="s">
        <v>3</v>
      </c>
      <c r="F375" s="3">
        <f>+infoTable[[#This Row],[value]]/SUM(infoTable[value])</f>
        <v>6.0868367997379412E-4</v>
      </c>
    </row>
    <row r="376" spans="1:6" x14ac:dyDescent="0.25">
      <c r="A376" s="2" t="s">
        <v>1059</v>
      </c>
      <c r="B376" s="2" t="s">
        <v>5</v>
      </c>
      <c r="C376" s="2" t="s">
        <v>1847</v>
      </c>
      <c r="D376">
        <v>3917</v>
      </c>
      <c r="E376" s="2" t="s">
        <v>3</v>
      </c>
      <c r="F376" s="3">
        <f>+infoTable[[#This Row],[value]]/SUM(infoTable[value])</f>
        <v>6.0868367997379412E-4</v>
      </c>
    </row>
    <row r="377" spans="1:6" x14ac:dyDescent="0.25">
      <c r="A377" s="2" t="s">
        <v>738</v>
      </c>
      <c r="B377" s="2" t="s">
        <v>5</v>
      </c>
      <c r="C377" s="2" t="s">
        <v>739</v>
      </c>
      <c r="D377">
        <v>3891</v>
      </c>
      <c r="E377" s="2" t="s">
        <v>3</v>
      </c>
      <c r="F377" s="3">
        <f>+infoTable[[#This Row],[value]]/SUM(infoTable[value])</f>
        <v>6.0464340024968927E-4</v>
      </c>
    </row>
    <row r="378" spans="1:6" x14ac:dyDescent="0.25">
      <c r="A378" s="2" t="s">
        <v>857</v>
      </c>
      <c r="B378" s="2" t="s">
        <v>5</v>
      </c>
      <c r="C378" s="2" t="s">
        <v>858</v>
      </c>
      <c r="D378">
        <v>3888</v>
      </c>
      <c r="E378" s="2" t="s">
        <v>3</v>
      </c>
      <c r="F378" s="3">
        <f>+infoTable[[#This Row],[value]]/SUM(infoTable[value])</f>
        <v>6.0417721412767719E-4</v>
      </c>
    </row>
    <row r="379" spans="1:6" x14ac:dyDescent="0.25">
      <c r="A379" s="2" t="s">
        <v>1177</v>
      </c>
      <c r="B379" s="2" t="s">
        <v>5</v>
      </c>
      <c r="C379" s="2" t="s">
        <v>1178</v>
      </c>
      <c r="D379">
        <v>3884</v>
      </c>
      <c r="E379" s="2" t="s">
        <v>3</v>
      </c>
      <c r="F379" s="3">
        <f>+infoTable[[#This Row],[value]]/SUM(infoTable[value])</f>
        <v>6.0355563263166101E-4</v>
      </c>
    </row>
    <row r="380" spans="1:6" x14ac:dyDescent="0.25">
      <c r="A380" s="2" t="s">
        <v>246</v>
      </c>
      <c r="B380" s="2" t="s">
        <v>5</v>
      </c>
      <c r="C380" s="2" t="s">
        <v>1518</v>
      </c>
      <c r="D380">
        <v>3839</v>
      </c>
      <c r="E380" s="2" t="s">
        <v>3</v>
      </c>
      <c r="F380" s="3">
        <f>+infoTable[[#This Row],[value]]/SUM(infoTable[value])</f>
        <v>5.9656284080147957E-4</v>
      </c>
    </row>
    <row r="381" spans="1:6" x14ac:dyDescent="0.25">
      <c r="A381" s="2" t="s">
        <v>266</v>
      </c>
      <c r="B381" s="2" t="s">
        <v>5</v>
      </c>
      <c r="C381" s="2" t="s">
        <v>1530</v>
      </c>
      <c r="D381">
        <v>3837</v>
      </c>
      <c r="E381" s="2" t="s">
        <v>3</v>
      </c>
      <c r="F381" s="3">
        <f>+infoTable[[#This Row],[value]]/SUM(infoTable[value])</f>
        <v>5.9625205005347159E-4</v>
      </c>
    </row>
    <row r="382" spans="1:6" x14ac:dyDescent="0.25">
      <c r="A382" s="2" t="s">
        <v>206</v>
      </c>
      <c r="B382" s="2" t="s">
        <v>5</v>
      </c>
      <c r="C382" s="2" t="s">
        <v>1501</v>
      </c>
      <c r="D382">
        <v>3795</v>
      </c>
      <c r="E382" s="2" t="s">
        <v>3</v>
      </c>
      <c r="F382" s="3">
        <f>+infoTable[[#This Row],[value]]/SUM(infoTable[value])</f>
        <v>5.8972544434530223E-4</v>
      </c>
    </row>
    <row r="383" spans="1:6" x14ac:dyDescent="0.25">
      <c r="A383" s="2" t="s">
        <v>972</v>
      </c>
      <c r="B383" s="2" t="s">
        <v>973</v>
      </c>
      <c r="C383" s="2" t="s">
        <v>1815</v>
      </c>
      <c r="D383">
        <v>3774</v>
      </c>
      <c r="E383" s="2" t="s">
        <v>3</v>
      </c>
      <c r="F383" s="3">
        <f>+infoTable[[#This Row],[value]]/SUM(infoTable[value])</f>
        <v>5.8646214149121756E-4</v>
      </c>
    </row>
    <row r="384" spans="1:6" x14ac:dyDescent="0.25">
      <c r="A384" s="2" t="s">
        <v>288</v>
      </c>
      <c r="B384" s="2" t="s">
        <v>5</v>
      </c>
      <c r="C384" s="2" t="s">
        <v>1543</v>
      </c>
      <c r="D384">
        <v>3758</v>
      </c>
      <c r="E384" s="2" t="s">
        <v>3</v>
      </c>
      <c r="F384" s="3">
        <f>+infoTable[[#This Row],[value]]/SUM(infoTable[value])</f>
        <v>5.8397581550715305E-4</v>
      </c>
    </row>
    <row r="385" spans="1:6" x14ac:dyDescent="0.25">
      <c r="A385" s="2" t="s">
        <v>89</v>
      </c>
      <c r="B385" s="2" t="s">
        <v>5</v>
      </c>
      <c r="C385" s="2" t="s">
        <v>1447</v>
      </c>
      <c r="D385">
        <v>3735</v>
      </c>
      <c r="E385" s="2" t="s">
        <v>3</v>
      </c>
      <c r="F385" s="3">
        <f>+infoTable[[#This Row],[value]]/SUM(infoTable[value])</f>
        <v>5.8040172190506028E-4</v>
      </c>
    </row>
    <row r="386" spans="1:6" x14ac:dyDescent="0.25">
      <c r="A386" s="2" t="s">
        <v>350</v>
      </c>
      <c r="B386" s="2" t="s">
        <v>5</v>
      </c>
      <c r="C386" s="2" t="s">
        <v>1573</v>
      </c>
      <c r="D386">
        <v>3694</v>
      </c>
      <c r="E386" s="2" t="s">
        <v>3</v>
      </c>
      <c r="F386" s="3">
        <f>+infoTable[[#This Row],[value]]/SUM(infoTable[value])</f>
        <v>5.7403051157089492E-4</v>
      </c>
    </row>
    <row r="387" spans="1:6" x14ac:dyDescent="0.25">
      <c r="A387" s="2" t="s">
        <v>265</v>
      </c>
      <c r="B387" s="2" t="s">
        <v>5</v>
      </c>
      <c r="C387" s="2" t="s">
        <v>1529</v>
      </c>
      <c r="D387">
        <v>3688</v>
      </c>
      <c r="E387" s="2" t="s">
        <v>3</v>
      </c>
      <c r="F387" s="3">
        <f>+infoTable[[#This Row],[value]]/SUM(infoTable[value])</f>
        <v>5.7309813932687075E-4</v>
      </c>
    </row>
    <row r="388" spans="1:6" x14ac:dyDescent="0.25">
      <c r="A388" s="2" t="s">
        <v>606</v>
      </c>
      <c r="B388" s="2" t="s">
        <v>5</v>
      </c>
      <c r="C388" s="2" t="s">
        <v>1662</v>
      </c>
      <c r="D388">
        <v>3678</v>
      </c>
      <c r="E388" s="2" t="s">
        <v>3</v>
      </c>
      <c r="F388" s="3">
        <f>+infoTable[[#This Row],[value]]/SUM(infoTable[value])</f>
        <v>5.7154418558683041E-4</v>
      </c>
    </row>
    <row r="389" spans="1:6" x14ac:dyDescent="0.25">
      <c r="A389" s="2" t="s">
        <v>809</v>
      </c>
      <c r="B389" s="2" t="s">
        <v>5</v>
      </c>
      <c r="C389" s="2" t="s">
        <v>1749</v>
      </c>
      <c r="D389">
        <v>3667</v>
      </c>
      <c r="E389" s="2" t="s">
        <v>3</v>
      </c>
      <c r="F389" s="3">
        <f>+infoTable[[#This Row],[value]]/SUM(infoTable[value])</f>
        <v>5.6983483647278608E-4</v>
      </c>
    </row>
    <row r="390" spans="1:6" x14ac:dyDescent="0.25">
      <c r="A390" s="2" t="s">
        <v>611</v>
      </c>
      <c r="B390" s="2" t="s">
        <v>5</v>
      </c>
      <c r="C390" s="2" t="s">
        <v>1667</v>
      </c>
      <c r="D390">
        <v>3633</v>
      </c>
      <c r="E390" s="2" t="s">
        <v>3</v>
      </c>
      <c r="F390" s="3">
        <f>+infoTable[[#This Row],[value]]/SUM(infoTable[value])</f>
        <v>5.6455139375664897E-4</v>
      </c>
    </row>
    <row r="391" spans="1:6" x14ac:dyDescent="0.25">
      <c r="A391" s="2" t="s">
        <v>1107</v>
      </c>
      <c r="B391" s="2" t="s">
        <v>5</v>
      </c>
      <c r="C391" s="2" t="s">
        <v>1866</v>
      </c>
      <c r="D391">
        <v>3616</v>
      </c>
      <c r="E391" s="2" t="s">
        <v>3</v>
      </c>
      <c r="F391" s="3">
        <f>+infoTable[[#This Row],[value]]/SUM(infoTable[value])</f>
        <v>5.6190967239858048E-4</v>
      </c>
    </row>
    <row r="392" spans="1:6" x14ac:dyDescent="0.25">
      <c r="A392" s="2" t="s">
        <v>385</v>
      </c>
      <c r="B392" s="2" t="s">
        <v>5</v>
      </c>
      <c r="C392" s="2" t="s">
        <v>1591</v>
      </c>
      <c r="D392">
        <v>3547</v>
      </c>
      <c r="E392" s="2" t="s">
        <v>3</v>
      </c>
      <c r="F392" s="3">
        <f>+infoTable[[#This Row],[value]]/SUM(infoTable[value])</f>
        <v>5.5118739159230217E-4</v>
      </c>
    </row>
    <row r="393" spans="1:6" x14ac:dyDescent="0.25">
      <c r="A393" s="2" t="s">
        <v>369</v>
      </c>
      <c r="B393" s="2" t="s">
        <v>5</v>
      </c>
      <c r="C393" s="2" t="s">
        <v>1585</v>
      </c>
      <c r="D393">
        <v>3533</v>
      </c>
      <c r="E393" s="2" t="s">
        <v>3</v>
      </c>
      <c r="F393" s="3">
        <f>+infoTable[[#This Row],[value]]/SUM(infoTable[value])</f>
        <v>5.4901185635624575E-4</v>
      </c>
    </row>
    <row r="394" spans="1:6" x14ac:dyDescent="0.25">
      <c r="A394" s="2" t="s">
        <v>595</v>
      </c>
      <c r="B394" s="2" t="s">
        <v>5</v>
      </c>
      <c r="C394" s="2" t="s">
        <v>1658</v>
      </c>
      <c r="D394">
        <v>3518</v>
      </c>
      <c r="E394" s="2" t="s">
        <v>3</v>
      </c>
      <c r="F394" s="3">
        <f>+infoTable[[#This Row],[value]]/SUM(infoTable[value])</f>
        <v>5.4668092574618524E-4</v>
      </c>
    </row>
    <row r="395" spans="1:6" x14ac:dyDescent="0.25">
      <c r="A395" s="2" t="s">
        <v>1328</v>
      </c>
      <c r="B395" s="2" t="s">
        <v>5</v>
      </c>
      <c r="C395" s="2" t="s">
        <v>1329</v>
      </c>
      <c r="D395">
        <v>3498</v>
      </c>
      <c r="E395" s="2" t="s">
        <v>3</v>
      </c>
      <c r="F395" s="3">
        <f>+infoTable[[#This Row],[value]]/SUM(infoTable[value])</f>
        <v>5.4357301826610466E-4</v>
      </c>
    </row>
    <row r="396" spans="1:6" x14ac:dyDescent="0.25">
      <c r="A396" s="2" t="s">
        <v>373</v>
      </c>
      <c r="B396" s="2" t="s">
        <v>62</v>
      </c>
      <c r="C396" s="2" t="s">
        <v>374</v>
      </c>
      <c r="D396">
        <v>3494</v>
      </c>
      <c r="E396" s="2" t="s">
        <v>3</v>
      </c>
      <c r="F396" s="3">
        <f>+infoTable[[#This Row],[value]]/SUM(infoTable[value])</f>
        <v>5.4295143677008848E-4</v>
      </c>
    </row>
    <row r="397" spans="1:6" x14ac:dyDescent="0.25">
      <c r="A397" s="2" t="s">
        <v>887</v>
      </c>
      <c r="B397" s="2" t="s">
        <v>5</v>
      </c>
      <c r="C397" s="2" t="s">
        <v>888</v>
      </c>
      <c r="D397">
        <v>3457</v>
      </c>
      <c r="E397" s="2" t="s">
        <v>3</v>
      </c>
      <c r="F397" s="3">
        <f>+infoTable[[#This Row],[value]]/SUM(infoTable[value])</f>
        <v>5.372018079319393E-4</v>
      </c>
    </row>
    <row r="398" spans="1:6" x14ac:dyDescent="0.25">
      <c r="A398" s="2" t="s">
        <v>1376</v>
      </c>
      <c r="B398" s="2" t="s">
        <v>5</v>
      </c>
      <c r="C398" s="2" t="s">
        <v>1377</v>
      </c>
      <c r="D398">
        <v>3436</v>
      </c>
      <c r="E398" s="2" t="s">
        <v>3</v>
      </c>
      <c r="F398" s="3">
        <f>+infoTable[[#This Row],[value]]/SUM(infoTable[value])</f>
        <v>5.3393850507785462E-4</v>
      </c>
    </row>
    <row r="399" spans="1:6" x14ac:dyDescent="0.25">
      <c r="A399" s="2" t="s">
        <v>689</v>
      </c>
      <c r="B399" s="2" t="s">
        <v>5</v>
      </c>
      <c r="C399" s="2" t="s">
        <v>690</v>
      </c>
      <c r="D399">
        <v>3412</v>
      </c>
      <c r="E399" s="2" t="s">
        <v>3</v>
      </c>
      <c r="F399" s="3">
        <f>+infoTable[[#This Row],[value]]/SUM(infoTable[value])</f>
        <v>5.3020901610175786E-4</v>
      </c>
    </row>
    <row r="400" spans="1:6" x14ac:dyDescent="0.25">
      <c r="A400" s="2" t="s">
        <v>117</v>
      </c>
      <c r="B400" s="2" t="s">
        <v>5</v>
      </c>
      <c r="C400" s="2" t="s">
        <v>118</v>
      </c>
      <c r="D400">
        <v>3385</v>
      </c>
      <c r="E400" s="2" t="s">
        <v>3</v>
      </c>
      <c r="F400" s="3">
        <f>+infoTable[[#This Row],[value]]/SUM(infoTable[value])</f>
        <v>5.2601334100364902E-4</v>
      </c>
    </row>
    <row r="401" spans="1:6" x14ac:dyDescent="0.25">
      <c r="A401" s="2" t="s">
        <v>1303</v>
      </c>
      <c r="B401" s="2" t="s">
        <v>5</v>
      </c>
      <c r="C401" s="2" t="s">
        <v>1948</v>
      </c>
      <c r="D401">
        <v>3380</v>
      </c>
      <c r="E401" s="2" t="s">
        <v>3</v>
      </c>
      <c r="F401" s="3">
        <f>+infoTable[[#This Row],[value]]/SUM(infoTable[value])</f>
        <v>5.2523636413362885E-4</v>
      </c>
    </row>
    <row r="402" spans="1:6" x14ac:dyDescent="0.25">
      <c r="A402" s="2" t="s">
        <v>1330</v>
      </c>
      <c r="B402" s="2" t="s">
        <v>472</v>
      </c>
      <c r="C402" s="2" t="s">
        <v>1957</v>
      </c>
      <c r="D402">
        <v>3375</v>
      </c>
      <c r="E402" s="2" t="s">
        <v>3</v>
      </c>
      <c r="F402" s="3">
        <f>+infoTable[[#This Row],[value]]/SUM(infoTable[value])</f>
        <v>5.2445938726360867E-4</v>
      </c>
    </row>
    <row r="403" spans="1:6" x14ac:dyDescent="0.25">
      <c r="A403" s="2" t="s">
        <v>1306</v>
      </c>
      <c r="B403" s="2" t="s">
        <v>5</v>
      </c>
      <c r="C403" s="2" t="s">
        <v>1307</v>
      </c>
      <c r="D403">
        <v>3368</v>
      </c>
      <c r="E403" s="2" t="s">
        <v>3</v>
      </c>
      <c r="F403" s="3">
        <f>+infoTable[[#This Row],[value]]/SUM(infoTable[value])</f>
        <v>5.2337161964558041E-4</v>
      </c>
    </row>
    <row r="404" spans="1:6" x14ac:dyDescent="0.25">
      <c r="A404" s="2" t="s">
        <v>735</v>
      </c>
      <c r="B404" s="2" t="s">
        <v>92</v>
      </c>
      <c r="C404" s="2" t="s">
        <v>1704</v>
      </c>
      <c r="D404">
        <v>3336</v>
      </c>
      <c r="E404" s="2" t="s">
        <v>3</v>
      </c>
      <c r="F404" s="3">
        <f>+infoTable[[#This Row],[value]]/SUM(infoTable[value])</f>
        <v>5.183989676774514E-4</v>
      </c>
    </row>
    <row r="405" spans="1:6" x14ac:dyDescent="0.25">
      <c r="A405" s="2" t="s">
        <v>962</v>
      </c>
      <c r="B405" s="2" t="s">
        <v>62</v>
      </c>
      <c r="C405" s="2" t="s">
        <v>963</v>
      </c>
      <c r="D405">
        <v>3299</v>
      </c>
      <c r="E405" s="2" t="s">
        <v>3</v>
      </c>
      <c r="F405" s="3">
        <f>+infoTable[[#This Row],[value]]/SUM(infoTable[value])</f>
        <v>5.1264933883930221E-4</v>
      </c>
    </row>
    <row r="406" spans="1:6" x14ac:dyDescent="0.25">
      <c r="A406" s="2" t="s">
        <v>1138</v>
      </c>
      <c r="B406" s="2" t="s">
        <v>5</v>
      </c>
      <c r="C406" s="2" t="s">
        <v>1879</v>
      </c>
      <c r="D406">
        <v>3291</v>
      </c>
      <c r="E406" s="2" t="s">
        <v>3</v>
      </c>
      <c r="F406" s="3">
        <f>+infoTable[[#This Row],[value]]/SUM(infoTable[value])</f>
        <v>5.1140617584726996E-4</v>
      </c>
    </row>
    <row r="407" spans="1:6" x14ac:dyDescent="0.25">
      <c r="A407" s="2" t="s">
        <v>1356</v>
      </c>
      <c r="B407" s="2" t="s">
        <v>472</v>
      </c>
      <c r="C407" s="2" t="s">
        <v>1961</v>
      </c>
      <c r="D407">
        <v>3282</v>
      </c>
      <c r="E407" s="2" t="s">
        <v>3</v>
      </c>
      <c r="F407" s="3">
        <f>+infoTable[[#This Row],[value]]/SUM(infoTable[value])</f>
        <v>5.1000761748123372E-4</v>
      </c>
    </row>
    <row r="408" spans="1:6" x14ac:dyDescent="0.25">
      <c r="A408" s="2" t="s">
        <v>1335</v>
      </c>
      <c r="B408" s="2" t="s">
        <v>5</v>
      </c>
      <c r="C408" s="2" t="s">
        <v>1336</v>
      </c>
      <c r="D408">
        <v>3240</v>
      </c>
      <c r="E408" s="2" t="s">
        <v>3</v>
      </c>
      <c r="F408" s="3">
        <f>+infoTable[[#This Row],[value]]/SUM(infoTable[value])</f>
        <v>5.0348101177306436E-4</v>
      </c>
    </row>
    <row r="409" spans="1:6" x14ac:dyDescent="0.25">
      <c r="A409" s="2" t="s">
        <v>14</v>
      </c>
      <c r="B409" s="2" t="s">
        <v>5</v>
      </c>
      <c r="C409" s="2" t="s">
        <v>1428</v>
      </c>
      <c r="D409" s="2">
        <v>3190</v>
      </c>
      <c r="E409" s="2" t="s">
        <v>3</v>
      </c>
      <c r="F409" s="3">
        <f>+infoTable[[#This Row],[value]]/SUM(infoTable[value])</f>
        <v>4.9571124307286275E-4</v>
      </c>
    </row>
    <row r="410" spans="1:6" x14ac:dyDescent="0.25">
      <c r="A410" s="2" t="s">
        <v>1233</v>
      </c>
      <c r="B410" s="2" t="s">
        <v>92</v>
      </c>
      <c r="C410" s="2" t="s">
        <v>1234</v>
      </c>
      <c r="D410">
        <v>3185</v>
      </c>
      <c r="E410" s="2" t="s">
        <v>3</v>
      </c>
      <c r="F410" s="3">
        <f>+infoTable[[#This Row],[value]]/SUM(infoTable[value])</f>
        <v>4.9493426620284258E-4</v>
      </c>
    </row>
    <row r="411" spans="1:6" x14ac:dyDescent="0.25">
      <c r="A411" s="2" t="s">
        <v>895</v>
      </c>
      <c r="B411" s="2" t="s">
        <v>55</v>
      </c>
      <c r="C411" s="2" t="s">
        <v>1786</v>
      </c>
      <c r="D411">
        <v>3182</v>
      </c>
      <c r="E411" s="2" t="s">
        <v>3</v>
      </c>
      <c r="F411" s="3">
        <f>+infoTable[[#This Row],[value]]/SUM(infoTable[value])</f>
        <v>4.944680800808305E-4</v>
      </c>
    </row>
    <row r="412" spans="1:6" x14ac:dyDescent="0.25">
      <c r="A412" s="2" t="s">
        <v>479</v>
      </c>
      <c r="B412" s="2" t="s">
        <v>92</v>
      </c>
      <c r="C412" s="2" t="s">
        <v>480</v>
      </c>
      <c r="D412">
        <v>3181</v>
      </c>
      <c r="E412" s="2" t="s">
        <v>3</v>
      </c>
      <c r="F412" s="3">
        <f>+infoTable[[#This Row],[value]]/SUM(infoTable[value])</f>
        <v>4.943126847068264E-4</v>
      </c>
    </row>
    <row r="413" spans="1:6" x14ac:dyDescent="0.25">
      <c r="A413" s="2" t="s">
        <v>816</v>
      </c>
      <c r="B413" s="2" t="s">
        <v>5</v>
      </c>
      <c r="C413" s="2" t="s">
        <v>1750</v>
      </c>
      <c r="D413">
        <v>3151</v>
      </c>
      <c r="E413" s="2" t="s">
        <v>3</v>
      </c>
      <c r="F413" s="3">
        <f>+infoTable[[#This Row],[value]]/SUM(infoTable[value])</f>
        <v>4.8965082348670548E-4</v>
      </c>
    </row>
    <row r="414" spans="1:6" x14ac:dyDescent="0.25">
      <c r="A414" s="2" t="s">
        <v>789</v>
      </c>
      <c r="B414" s="2" t="s">
        <v>5</v>
      </c>
      <c r="C414" s="2" t="s">
        <v>1738</v>
      </c>
      <c r="D414">
        <v>3131</v>
      </c>
      <c r="E414" s="2" t="s">
        <v>3</v>
      </c>
      <c r="F414" s="3">
        <f>+infoTable[[#This Row],[value]]/SUM(infoTable[value])</f>
        <v>4.8654291600662479E-4</v>
      </c>
    </row>
    <row r="415" spans="1:6" x14ac:dyDescent="0.25">
      <c r="A415" s="2" t="s">
        <v>404</v>
      </c>
      <c r="B415" s="2" t="s">
        <v>55</v>
      </c>
      <c r="C415" s="2" t="s">
        <v>405</v>
      </c>
      <c r="D415">
        <v>3130</v>
      </c>
      <c r="E415" s="2" t="s">
        <v>3</v>
      </c>
      <c r="F415" s="3">
        <f>+infoTable[[#This Row],[value]]/SUM(infoTable[value])</f>
        <v>4.863875206326208E-4</v>
      </c>
    </row>
    <row r="416" spans="1:6" x14ac:dyDescent="0.25">
      <c r="A416" s="2" t="s">
        <v>623</v>
      </c>
      <c r="B416" s="2" t="s">
        <v>5</v>
      </c>
      <c r="C416" s="2" t="s">
        <v>1671</v>
      </c>
      <c r="D416">
        <v>3119</v>
      </c>
      <c r="E416" s="2" t="s">
        <v>3</v>
      </c>
      <c r="F416" s="3">
        <f>+infoTable[[#This Row],[value]]/SUM(infoTable[value])</f>
        <v>4.8467817151857641E-4</v>
      </c>
    </row>
    <row r="417" spans="1:6" x14ac:dyDescent="0.25">
      <c r="A417" s="2" t="s">
        <v>677</v>
      </c>
      <c r="B417" s="2" t="s">
        <v>5</v>
      </c>
      <c r="C417" s="2" t="s">
        <v>678</v>
      </c>
      <c r="D417">
        <v>3079</v>
      </c>
      <c r="E417" s="2" t="s">
        <v>3</v>
      </c>
      <c r="F417" s="3">
        <f>+infoTable[[#This Row],[value]]/SUM(infoTable[value])</f>
        <v>4.7846235655841515E-4</v>
      </c>
    </row>
    <row r="418" spans="1:6" x14ac:dyDescent="0.25">
      <c r="A418" s="2" t="s">
        <v>264</v>
      </c>
      <c r="B418" s="2" t="s">
        <v>5</v>
      </c>
      <c r="C418" s="2" t="s">
        <v>1528</v>
      </c>
      <c r="D418">
        <v>3054</v>
      </c>
      <c r="E418" s="2" t="s">
        <v>3</v>
      </c>
      <c r="F418" s="3">
        <f>+infoTable[[#This Row],[value]]/SUM(infoTable[value])</f>
        <v>4.7457747220831434E-4</v>
      </c>
    </row>
    <row r="419" spans="1:6" x14ac:dyDescent="0.25">
      <c r="A419" s="2" t="s">
        <v>39</v>
      </c>
      <c r="B419" s="2" t="s">
        <v>5</v>
      </c>
      <c r="C419" s="2" t="s">
        <v>1430</v>
      </c>
      <c r="D419" s="2">
        <v>3008</v>
      </c>
      <c r="E419" s="2" t="s">
        <v>3</v>
      </c>
      <c r="F419" s="3">
        <f>+infoTable[[#This Row],[value]]/SUM(infoTable[value])</f>
        <v>4.6742928500412886E-4</v>
      </c>
    </row>
    <row r="420" spans="1:6" x14ac:dyDescent="0.25">
      <c r="A420" s="2" t="s">
        <v>177</v>
      </c>
      <c r="B420" s="2" t="s">
        <v>5</v>
      </c>
      <c r="C420" s="2" t="s">
        <v>1489</v>
      </c>
      <c r="D420">
        <v>3001</v>
      </c>
      <c r="E420" s="2" t="s">
        <v>3</v>
      </c>
      <c r="F420" s="3">
        <f>+infoTable[[#This Row],[value]]/SUM(infoTable[value])</f>
        <v>4.6634151738610065E-4</v>
      </c>
    </row>
    <row r="421" spans="1:6" x14ac:dyDescent="0.25">
      <c r="A421" s="2" t="s">
        <v>135</v>
      </c>
      <c r="B421" s="2" t="s">
        <v>62</v>
      </c>
      <c r="C421" s="2" t="s">
        <v>136</v>
      </c>
      <c r="D421">
        <v>2986</v>
      </c>
      <c r="E421" s="2" t="s">
        <v>3</v>
      </c>
      <c r="F421" s="3">
        <f>+infoTable[[#This Row],[value]]/SUM(infoTable[value])</f>
        <v>4.6401058677604013E-4</v>
      </c>
    </row>
    <row r="422" spans="1:6" x14ac:dyDescent="0.25">
      <c r="A422" s="2" t="s">
        <v>1300</v>
      </c>
      <c r="B422" s="2" t="s">
        <v>5</v>
      </c>
      <c r="C422" s="2" t="s">
        <v>1945</v>
      </c>
      <c r="D422">
        <v>2976</v>
      </c>
      <c r="E422" s="2" t="s">
        <v>3</v>
      </c>
      <c r="F422" s="3">
        <f>+infoTable[[#This Row],[value]]/SUM(infoTable[value])</f>
        <v>4.6245663303599985E-4</v>
      </c>
    </row>
    <row r="423" spans="1:6" x14ac:dyDescent="0.25">
      <c r="A423" s="2" t="s">
        <v>1304</v>
      </c>
      <c r="B423" s="2" t="s">
        <v>5</v>
      </c>
      <c r="C423" s="2" t="s">
        <v>1949</v>
      </c>
      <c r="D423">
        <v>2915</v>
      </c>
      <c r="E423" s="2" t="s">
        <v>3</v>
      </c>
      <c r="F423" s="3">
        <f>+infoTable[[#This Row],[value]]/SUM(infoTable[value])</f>
        <v>4.5297751522175385E-4</v>
      </c>
    </row>
    <row r="424" spans="1:6" x14ac:dyDescent="0.25">
      <c r="A424" s="2" t="s">
        <v>212</v>
      </c>
      <c r="B424" s="2" t="s">
        <v>5</v>
      </c>
      <c r="C424" s="2" t="s">
        <v>1505</v>
      </c>
      <c r="D424">
        <v>2912</v>
      </c>
      <c r="E424" s="2" t="s">
        <v>3</v>
      </c>
      <c r="F424" s="3">
        <f>+infoTable[[#This Row],[value]]/SUM(infoTable[value])</f>
        <v>4.5251132909974177E-4</v>
      </c>
    </row>
    <row r="425" spans="1:6" x14ac:dyDescent="0.25">
      <c r="A425" s="2" t="s">
        <v>884</v>
      </c>
      <c r="B425" s="2" t="s">
        <v>5</v>
      </c>
      <c r="C425" s="2" t="s">
        <v>1779</v>
      </c>
      <c r="D425">
        <v>2911</v>
      </c>
      <c r="E425" s="2" t="s">
        <v>3</v>
      </c>
      <c r="F425" s="3">
        <f>+infoTable[[#This Row],[value]]/SUM(infoTable[value])</f>
        <v>4.5235593372573772E-4</v>
      </c>
    </row>
    <row r="426" spans="1:6" x14ac:dyDescent="0.25">
      <c r="A426" s="2" t="s">
        <v>208</v>
      </c>
      <c r="B426" s="2" t="s">
        <v>5</v>
      </c>
      <c r="C426" s="2" t="s">
        <v>209</v>
      </c>
      <c r="D426">
        <v>2899</v>
      </c>
      <c r="E426" s="2" t="s">
        <v>3</v>
      </c>
      <c r="F426" s="3">
        <f>+infoTable[[#This Row],[value]]/SUM(infoTable[value])</f>
        <v>4.5049118923768934E-4</v>
      </c>
    </row>
    <row r="427" spans="1:6" x14ac:dyDescent="0.25">
      <c r="A427" s="2" t="s">
        <v>1374</v>
      </c>
      <c r="B427" s="2" t="s">
        <v>5</v>
      </c>
      <c r="C427" s="2" t="s">
        <v>1969</v>
      </c>
      <c r="D427">
        <v>2845</v>
      </c>
      <c r="E427" s="2" t="s">
        <v>3</v>
      </c>
      <c r="F427" s="3">
        <f>+infoTable[[#This Row],[value]]/SUM(infoTable[value])</f>
        <v>4.4209983904147161E-4</v>
      </c>
    </row>
    <row r="428" spans="1:6" x14ac:dyDescent="0.25">
      <c r="A428" s="2" t="s">
        <v>47</v>
      </c>
      <c r="B428" s="2" t="s">
        <v>5</v>
      </c>
      <c r="C428" s="2" t="s">
        <v>1434</v>
      </c>
      <c r="D428" s="2">
        <v>2780</v>
      </c>
      <c r="E428" s="2" t="s">
        <v>3</v>
      </c>
      <c r="F428" s="3">
        <f>+infoTable[[#This Row],[value]]/SUM(infoTable[value])</f>
        <v>4.3199913973120954E-4</v>
      </c>
    </row>
    <row r="429" spans="1:6" x14ac:dyDescent="0.25">
      <c r="A429" s="2" t="s">
        <v>473</v>
      </c>
      <c r="B429" s="2" t="s">
        <v>5</v>
      </c>
      <c r="C429" s="2" t="s">
        <v>474</v>
      </c>
      <c r="D429">
        <v>2779</v>
      </c>
      <c r="E429" s="2" t="s">
        <v>3</v>
      </c>
      <c r="F429" s="3">
        <f>+infoTable[[#This Row],[value]]/SUM(infoTable[value])</f>
        <v>4.3184374435720549E-4</v>
      </c>
    </row>
    <row r="430" spans="1:6" x14ac:dyDescent="0.25">
      <c r="A430" s="2" t="s">
        <v>984</v>
      </c>
      <c r="B430" s="2" t="s">
        <v>5</v>
      </c>
      <c r="C430" s="2" t="s">
        <v>1820</v>
      </c>
      <c r="D430">
        <v>2752</v>
      </c>
      <c r="E430" s="2" t="s">
        <v>3</v>
      </c>
      <c r="F430" s="3">
        <f>+infoTable[[#This Row],[value]]/SUM(infoTable[value])</f>
        <v>4.276480692590966E-4</v>
      </c>
    </row>
    <row r="431" spans="1:6" x14ac:dyDescent="0.25">
      <c r="A431" s="2" t="s">
        <v>912</v>
      </c>
      <c r="B431" s="2" t="s">
        <v>5</v>
      </c>
      <c r="C431" s="2" t="s">
        <v>913</v>
      </c>
      <c r="D431">
        <v>2734</v>
      </c>
      <c r="E431" s="2" t="s">
        <v>3</v>
      </c>
      <c r="F431" s="3">
        <f>+infoTable[[#This Row],[value]]/SUM(infoTable[value])</f>
        <v>4.2485095252702405E-4</v>
      </c>
    </row>
    <row r="432" spans="1:6" x14ac:dyDescent="0.25">
      <c r="A432" s="2" t="s">
        <v>332</v>
      </c>
      <c r="B432" s="2" t="s">
        <v>5</v>
      </c>
      <c r="C432" s="2" t="s">
        <v>1563</v>
      </c>
      <c r="D432">
        <v>2724</v>
      </c>
      <c r="E432" s="2" t="s">
        <v>3</v>
      </c>
      <c r="F432" s="3">
        <f>+infoTable[[#This Row],[value]]/SUM(infoTable[value])</f>
        <v>4.2329699878698371E-4</v>
      </c>
    </row>
    <row r="433" spans="1:6" x14ac:dyDescent="0.25">
      <c r="A433" s="2" t="s">
        <v>90</v>
      </c>
      <c r="B433" s="2" t="s">
        <v>5</v>
      </c>
      <c r="C433" s="2" t="s">
        <v>1448</v>
      </c>
      <c r="D433">
        <v>2712</v>
      </c>
      <c r="E433" s="2" t="s">
        <v>3</v>
      </c>
      <c r="F433" s="3">
        <f>+infoTable[[#This Row],[value]]/SUM(infoTable[value])</f>
        <v>4.2143225429893533E-4</v>
      </c>
    </row>
    <row r="434" spans="1:6" x14ac:dyDescent="0.25">
      <c r="A434" s="2" t="s">
        <v>1024</v>
      </c>
      <c r="B434" s="2" t="s">
        <v>5</v>
      </c>
      <c r="C434" s="2" t="s">
        <v>1025</v>
      </c>
      <c r="D434">
        <v>2704</v>
      </c>
      <c r="E434" s="2" t="s">
        <v>3</v>
      </c>
      <c r="F434" s="3">
        <f>+infoTable[[#This Row],[value]]/SUM(infoTable[value])</f>
        <v>4.2018909130690308E-4</v>
      </c>
    </row>
    <row r="435" spans="1:6" x14ac:dyDescent="0.25">
      <c r="A435" s="2" t="s">
        <v>427</v>
      </c>
      <c r="B435" s="2" t="s">
        <v>5</v>
      </c>
      <c r="C435" s="2" t="s">
        <v>1607</v>
      </c>
      <c r="D435">
        <v>2693</v>
      </c>
      <c r="E435" s="2" t="s">
        <v>3</v>
      </c>
      <c r="F435" s="3">
        <f>+infoTable[[#This Row],[value]]/SUM(infoTable[value])</f>
        <v>4.1847974219285869E-4</v>
      </c>
    </row>
    <row r="436" spans="1:6" x14ac:dyDescent="0.25">
      <c r="A436" s="2" t="s">
        <v>659</v>
      </c>
      <c r="B436" s="2" t="s">
        <v>5</v>
      </c>
      <c r="C436" s="2" t="s">
        <v>660</v>
      </c>
      <c r="D436">
        <v>2691</v>
      </c>
      <c r="E436" s="2" t="s">
        <v>3</v>
      </c>
      <c r="F436" s="3">
        <f>+infoTable[[#This Row],[value]]/SUM(infoTable[value])</f>
        <v>4.1816895144485065E-4</v>
      </c>
    </row>
    <row r="437" spans="1:6" x14ac:dyDescent="0.25">
      <c r="A437" s="2" t="s">
        <v>1319</v>
      </c>
      <c r="B437" s="2" t="s">
        <v>92</v>
      </c>
      <c r="C437" s="2" t="s">
        <v>1954</v>
      </c>
      <c r="D437">
        <v>2683</v>
      </c>
      <c r="E437" s="2" t="s">
        <v>3</v>
      </c>
      <c r="F437" s="3">
        <f>+infoTable[[#This Row],[value]]/SUM(infoTable[value])</f>
        <v>4.169257884528184E-4</v>
      </c>
    </row>
    <row r="438" spans="1:6" x14ac:dyDescent="0.25">
      <c r="A438" s="2" t="s">
        <v>324</v>
      </c>
      <c r="B438" s="2" t="s">
        <v>5</v>
      </c>
      <c r="C438" s="2" t="s">
        <v>1561</v>
      </c>
      <c r="D438">
        <v>2680</v>
      </c>
      <c r="E438" s="2" t="s">
        <v>3</v>
      </c>
      <c r="F438" s="3">
        <f>+infoTable[[#This Row],[value]]/SUM(infoTable[value])</f>
        <v>4.1645960233080632E-4</v>
      </c>
    </row>
    <row r="439" spans="1:6" x14ac:dyDescent="0.25">
      <c r="A439" s="2" t="s">
        <v>147</v>
      </c>
      <c r="B439" s="2" t="s">
        <v>5</v>
      </c>
      <c r="C439" s="2" t="s">
        <v>148</v>
      </c>
      <c r="D439">
        <v>2673</v>
      </c>
      <c r="E439" s="2" t="s">
        <v>3</v>
      </c>
      <c r="F439" s="3">
        <f>+infoTable[[#This Row],[value]]/SUM(infoTable[value])</f>
        <v>4.1537183471277806E-4</v>
      </c>
    </row>
    <row r="440" spans="1:6" x14ac:dyDescent="0.25">
      <c r="A440" s="2" t="s">
        <v>277</v>
      </c>
      <c r="B440" s="2" t="s">
        <v>5</v>
      </c>
      <c r="C440" s="2" t="s">
        <v>1536</v>
      </c>
      <c r="D440">
        <v>2664</v>
      </c>
      <c r="E440" s="2" t="s">
        <v>3</v>
      </c>
      <c r="F440" s="3">
        <f>+infoTable[[#This Row],[value]]/SUM(infoTable[value])</f>
        <v>4.1397327634674176E-4</v>
      </c>
    </row>
    <row r="441" spans="1:6" x14ac:dyDescent="0.25">
      <c r="A441" s="2" t="s">
        <v>1169</v>
      </c>
      <c r="B441" s="2" t="s">
        <v>5</v>
      </c>
      <c r="C441" s="2" t="s">
        <v>1170</v>
      </c>
      <c r="D441">
        <v>2656</v>
      </c>
      <c r="E441" s="2" t="s">
        <v>3</v>
      </c>
      <c r="F441" s="3">
        <f>+infoTable[[#This Row],[value]]/SUM(infoTable[value])</f>
        <v>4.127301133547095E-4</v>
      </c>
    </row>
    <row r="442" spans="1:6" x14ac:dyDescent="0.25">
      <c r="A442" s="2" t="s">
        <v>1289</v>
      </c>
      <c r="B442" s="2" t="s">
        <v>5</v>
      </c>
      <c r="C442" s="2" t="s">
        <v>1290</v>
      </c>
      <c r="D442">
        <v>2614</v>
      </c>
      <c r="E442" s="2" t="s">
        <v>3</v>
      </c>
      <c r="F442" s="3">
        <f>+infoTable[[#This Row],[value]]/SUM(infoTable[value])</f>
        <v>4.0620350764654015E-4</v>
      </c>
    </row>
    <row r="443" spans="1:6" x14ac:dyDescent="0.25">
      <c r="A443" s="2" t="s">
        <v>210</v>
      </c>
      <c r="B443" s="2" t="s">
        <v>5</v>
      </c>
      <c r="C443" s="2" t="s">
        <v>1503</v>
      </c>
      <c r="D443">
        <v>2604</v>
      </c>
      <c r="E443" s="2" t="s">
        <v>3</v>
      </c>
      <c r="F443" s="3">
        <f>+infoTable[[#This Row],[value]]/SUM(infoTable[value])</f>
        <v>4.0464955390649986E-4</v>
      </c>
    </row>
    <row r="444" spans="1:6" x14ac:dyDescent="0.25">
      <c r="A444" s="2" t="s">
        <v>699</v>
      </c>
      <c r="B444" s="2" t="s">
        <v>62</v>
      </c>
      <c r="C444" s="2" t="s">
        <v>700</v>
      </c>
      <c r="D444">
        <v>2599</v>
      </c>
      <c r="E444" s="2" t="s">
        <v>3</v>
      </c>
      <c r="F444" s="3">
        <f>+infoTable[[#This Row],[value]]/SUM(infoTable[value])</f>
        <v>4.0387257703647969E-4</v>
      </c>
    </row>
    <row r="445" spans="1:6" x14ac:dyDescent="0.25">
      <c r="A445" s="2" t="s">
        <v>251</v>
      </c>
      <c r="B445" s="2" t="s">
        <v>5</v>
      </c>
      <c r="C445" s="2" t="s">
        <v>252</v>
      </c>
      <c r="D445">
        <v>2589</v>
      </c>
      <c r="E445" s="2" t="s">
        <v>3</v>
      </c>
      <c r="F445" s="3">
        <f>+infoTable[[#This Row],[value]]/SUM(infoTable[value])</f>
        <v>4.0231862329643934E-4</v>
      </c>
    </row>
    <row r="446" spans="1:6" x14ac:dyDescent="0.25">
      <c r="A446" s="2" t="s">
        <v>149</v>
      </c>
      <c r="B446" s="2" t="s">
        <v>5</v>
      </c>
      <c r="C446" s="2" t="s">
        <v>1471</v>
      </c>
      <c r="D446">
        <v>2551</v>
      </c>
      <c r="E446" s="2" t="s">
        <v>3</v>
      </c>
      <c r="F446" s="3">
        <f>+infoTable[[#This Row],[value]]/SUM(infoTable[value])</f>
        <v>3.9641359908428611E-4</v>
      </c>
    </row>
    <row r="447" spans="1:6" x14ac:dyDescent="0.25">
      <c r="A447" s="2" t="s">
        <v>130</v>
      </c>
      <c r="B447" s="2" t="s">
        <v>5</v>
      </c>
      <c r="C447" s="2" t="s">
        <v>1466</v>
      </c>
      <c r="D447">
        <v>2544</v>
      </c>
      <c r="E447" s="2" t="s">
        <v>3</v>
      </c>
      <c r="F447" s="3">
        <f>+infoTable[[#This Row],[value]]/SUM(infoTable[value])</f>
        <v>3.9532583146625791E-4</v>
      </c>
    </row>
    <row r="448" spans="1:6" x14ac:dyDescent="0.25">
      <c r="A448" s="2" t="s">
        <v>1151</v>
      </c>
      <c r="B448" s="2" t="s">
        <v>5</v>
      </c>
      <c r="C448" s="2" t="s">
        <v>1886</v>
      </c>
      <c r="D448">
        <v>2522</v>
      </c>
      <c r="E448" s="2" t="s">
        <v>3</v>
      </c>
      <c r="F448" s="3">
        <f>+infoTable[[#This Row],[value]]/SUM(infoTable[value])</f>
        <v>3.9190713323816918E-4</v>
      </c>
    </row>
    <row r="449" spans="1:6" x14ac:dyDescent="0.25">
      <c r="A449" s="2" t="s">
        <v>840</v>
      </c>
      <c r="B449" s="2" t="s">
        <v>841</v>
      </c>
      <c r="C449" s="2" t="s">
        <v>1766</v>
      </c>
      <c r="D449">
        <v>2501</v>
      </c>
      <c r="E449" s="2" t="s">
        <v>3</v>
      </c>
      <c r="F449" s="3">
        <f>+infoTable[[#This Row],[value]]/SUM(infoTable[value])</f>
        <v>3.886438303840845E-4</v>
      </c>
    </row>
    <row r="450" spans="1:6" x14ac:dyDescent="0.25">
      <c r="A450" s="2" t="s">
        <v>1020</v>
      </c>
      <c r="B450" s="2" t="s">
        <v>5</v>
      </c>
      <c r="C450" s="2" t="s">
        <v>1837</v>
      </c>
      <c r="D450">
        <v>2490</v>
      </c>
      <c r="E450" s="2" t="s">
        <v>3</v>
      </c>
      <c r="F450" s="3">
        <f>+infoTable[[#This Row],[value]]/SUM(infoTable[value])</f>
        <v>3.8693448127004017E-4</v>
      </c>
    </row>
    <row r="451" spans="1:6" x14ac:dyDescent="0.25">
      <c r="A451" s="2" t="s">
        <v>1023</v>
      </c>
      <c r="B451" s="2" t="s">
        <v>5</v>
      </c>
      <c r="C451" s="2" t="s">
        <v>1838</v>
      </c>
      <c r="D451">
        <v>2489</v>
      </c>
      <c r="E451" s="2" t="s">
        <v>3</v>
      </c>
      <c r="F451" s="3">
        <f>+infoTable[[#This Row],[value]]/SUM(infoTable[value])</f>
        <v>3.8677908589603612E-4</v>
      </c>
    </row>
    <row r="452" spans="1:6" x14ac:dyDescent="0.25">
      <c r="A452" s="2" t="s">
        <v>1190</v>
      </c>
      <c r="B452" s="2" t="s">
        <v>5</v>
      </c>
      <c r="C452" s="2" t="s">
        <v>1900</v>
      </c>
      <c r="D452">
        <v>2481</v>
      </c>
      <c r="E452" s="2" t="s">
        <v>3</v>
      </c>
      <c r="F452" s="3">
        <f>+infoTable[[#This Row],[value]]/SUM(infoTable[value])</f>
        <v>3.8553592290400387E-4</v>
      </c>
    </row>
    <row r="453" spans="1:6" x14ac:dyDescent="0.25">
      <c r="A453" s="2" t="s">
        <v>1293</v>
      </c>
      <c r="B453" s="2" t="s">
        <v>92</v>
      </c>
      <c r="C453" s="2" t="s">
        <v>1294</v>
      </c>
      <c r="D453">
        <v>2468</v>
      </c>
      <c r="E453" s="2" t="s">
        <v>3</v>
      </c>
      <c r="F453" s="3">
        <f>+infoTable[[#This Row],[value]]/SUM(infoTable[value])</f>
        <v>3.8351578304195145E-4</v>
      </c>
    </row>
    <row r="454" spans="1:6" x14ac:dyDescent="0.25">
      <c r="A454" s="2" t="s">
        <v>1153</v>
      </c>
      <c r="B454" s="2" t="s">
        <v>5</v>
      </c>
      <c r="C454" s="2" t="s">
        <v>1154</v>
      </c>
      <c r="D454">
        <v>2465</v>
      </c>
      <c r="E454" s="2" t="s">
        <v>3</v>
      </c>
      <c r="F454" s="3">
        <f>+infoTable[[#This Row],[value]]/SUM(infoTable[value])</f>
        <v>3.8304959691993937E-4</v>
      </c>
    </row>
    <row r="455" spans="1:6" x14ac:dyDescent="0.25">
      <c r="A455" s="2" t="s">
        <v>293</v>
      </c>
      <c r="B455" s="2" t="s">
        <v>92</v>
      </c>
      <c r="C455" s="2" t="s">
        <v>1544</v>
      </c>
      <c r="D455">
        <v>2464</v>
      </c>
      <c r="E455" s="2" t="s">
        <v>3</v>
      </c>
      <c r="F455" s="3">
        <f>+infoTable[[#This Row],[value]]/SUM(infoTable[value])</f>
        <v>3.8289420154593532E-4</v>
      </c>
    </row>
    <row r="456" spans="1:6" x14ac:dyDescent="0.25">
      <c r="A456" s="2" t="s">
        <v>475</v>
      </c>
      <c r="B456" s="2" t="s">
        <v>5</v>
      </c>
      <c r="C456" s="2" t="s">
        <v>476</v>
      </c>
      <c r="D456">
        <v>2460</v>
      </c>
      <c r="E456" s="2" t="s">
        <v>3</v>
      </c>
      <c r="F456" s="3">
        <f>+infoTable[[#This Row],[value]]/SUM(infoTable[value])</f>
        <v>3.8227262004991919E-4</v>
      </c>
    </row>
    <row r="457" spans="1:6" x14ac:dyDescent="0.25">
      <c r="A457" s="2" t="s">
        <v>431</v>
      </c>
      <c r="B457" s="2" t="s">
        <v>5</v>
      </c>
      <c r="C457" s="2" t="s">
        <v>432</v>
      </c>
      <c r="D457">
        <v>2451</v>
      </c>
      <c r="E457" s="2" t="s">
        <v>3</v>
      </c>
      <c r="F457" s="3">
        <f>+infoTable[[#This Row],[value]]/SUM(infoTable[value])</f>
        <v>3.808740616838829E-4</v>
      </c>
    </row>
    <row r="458" spans="1:6" x14ac:dyDescent="0.25">
      <c r="A458" s="2" t="s">
        <v>762</v>
      </c>
      <c r="B458" s="2" t="s">
        <v>5</v>
      </c>
      <c r="C458" s="2" t="s">
        <v>1719</v>
      </c>
      <c r="D458">
        <v>2443</v>
      </c>
      <c r="E458" s="2" t="s">
        <v>3</v>
      </c>
      <c r="F458" s="3">
        <f>+infoTable[[#This Row],[value]]/SUM(infoTable[value])</f>
        <v>3.7963089869185064E-4</v>
      </c>
    </row>
    <row r="459" spans="1:6" x14ac:dyDescent="0.25">
      <c r="A459" s="2" t="s">
        <v>607</v>
      </c>
      <c r="B459" s="2" t="s">
        <v>5</v>
      </c>
      <c r="C459" s="2" t="s">
        <v>1663</v>
      </c>
      <c r="D459">
        <v>2423</v>
      </c>
      <c r="E459" s="2" t="s">
        <v>3</v>
      </c>
      <c r="F459" s="3">
        <f>+infoTable[[#This Row],[value]]/SUM(infoTable[value])</f>
        <v>3.7652299121177001E-4</v>
      </c>
    </row>
    <row r="460" spans="1:6" x14ac:dyDescent="0.25">
      <c r="A460" s="2" t="s">
        <v>802</v>
      </c>
      <c r="B460" s="2" t="s">
        <v>5</v>
      </c>
      <c r="C460" s="2" t="s">
        <v>1747</v>
      </c>
      <c r="D460">
        <v>2413</v>
      </c>
      <c r="E460" s="2" t="s">
        <v>3</v>
      </c>
      <c r="F460" s="3">
        <f>+infoTable[[#This Row],[value]]/SUM(infoTable[value])</f>
        <v>3.7496903747172972E-4</v>
      </c>
    </row>
    <row r="461" spans="1:6" x14ac:dyDescent="0.25">
      <c r="A461" s="2" t="s">
        <v>387</v>
      </c>
      <c r="B461" s="2" t="s">
        <v>388</v>
      </c>
      <c r="C461" s="2" t="s">
        <v>389</v>
      </c>
      <c r="D461">
        <v>2374</v>
      </c>
      <c r="E461" s="2" t="s">
        <v>3</v>
      </c>
      <c r="F461" s="3">
        <f>+infoTable[[#This Row],[value]]/SUM(infoTable[value])</f>
        <v>3.6890861788557245E-4</v>
      </c>
    </row>
    <row r="462" spans="1:6" x14ac:dyDescent="0.25">
      <c r="A462" s="2" t="s">
        <v>908</v>
      </c>
      <c r="B462" s="2" t="s">
        <v>5</v>
      </c>
      <c r="C462" s="2" t="s">
        <v>1792</v>
      </c>
      <c r="D462">
        <v>2371</v>
      </c>
      <c r="E462" s="2" t="s">
        <v>3</v>
      </c>
      <c r="F462" s="3">
        <f>+infoTable[[#This Row],[value]]/SUM(infoTable[value])</f>
        <v>3.6844243176356036E-4</v>
      </c>
    </row>
    <row r="463" spans="1:6" x14ac:dyDescent="0.25">
      <c r="A463" s="2" t="s">
        <v>938</v>
      </c>
      <c r="B463" s="2" t="s">
        <v>5</v>
      </c>
      <c r="C463" s="2" t="s">
        <v>939</v>
      </c>
      <c r="D463">
        <v>2343</v>
      </c>
      <c r="E463" s="2" t="s">
        <v>3</v>
      </c>
      <c r="F463" s="3">
        <f>+infoTable[[#This Row],[value]]/SUM(infoTable[value])</f>
        <v>3.6409136129144742E-4</v>
      </c>
    </row>
    <row r="464" spans="1:6" x14ac:dyDescent="0.25">
      <c r="A464" s="2" t="s">
        <v>498</v>
      </c>
      <c r="B464" s="2" t="s">
        <v>5</v>
      </c>
      <c r="C464" s="2" t="s">
        <v>499</v>
      </c>
      <c r="D464">
        <v>2308</v>
      </c>
      <c r="E464" s="2" t="s">
        <v>3</v>
      </c>
      <c r="F464" s="3">
        <f>+infoTable[[#This Row],[value]]/SUM(infoTable[value])</f>
        <v>3.5865252320130633E-4</v>
      </c>
    </row>
    <row r="465" spans="1:6" x14ac:dyDescent="0.25">
      <c r="A465" s="2" t="s">
        <v>886</v>
      </c>
      <c r="B465" s="2" t="s">
        <v>92</v>
      </c>
      <c r="C465" s="2" t="s">
        <v>1781</v>
      </c>
      <c r="D465">
        <v>2304</v>
      </c>
      <c r="E465" s="2" t="s">
        <v>3</v>
      </c>
      <c r="F465" s="3">
        <f>+infoTable[[#This Row],[value]]/SUM(infoTable[value])</f>
        <v>3.580309417052902E-4</v>
      </c>
    </row>
    <row r="466" spans="1:6" x14ac:dyDescent="0.25">
      <c r="A466" s="2" t="s">
        <v>1386</v>
      </c>
      <c r="B466" s="2" t="s">
        <v>5</v>
      </c>
      <c r="C466" s="2" t="s">
        <v>1973</v>
      </c>
      <c r="D466">
        <v>2301</v>
      </c>
      <c r="E466" s="2" t="s">
        <v>3</v>
      </c>
      <c r="F466" s="3">
        <f>+infoTable[[#This Row],[value]]/SUM(infoTable[value])</f>
        <v>3.5756475558327807E-4</v>
      </c>
    </row>
    <row r="467" spans="1:6" x14ac:dyDescent="0.25">
      <c r="A467" s="2" t="s">
        <v>58</v>
      </c>
      <c r="B467" s="2" t="s">
        <v>5</v>
      </c>
      <c r="C467" s="2" t="s">
        <v>1440</v>
      </c>
      <c r="D467" s="2">
        <v>2278</v>
      </c>
      <c r="E467" s="2" t="s">
        <v>3</v>
      </c>
      <c r="F467" s="3">
        <f>+infoTable[[#This Row],[value]]/SUM(infoTable[value])</f>
        <v>3.5399066198118535E-4</v>
      </c>
    </row>
    <row r="468" spans="1:6" x14ac:dyDescent="0.25">
      <c r="A468" s="2" t="s">
        <v>782</v>
      </c>
      <c r="B468" s="2" t="s">
        <v>92</v>
      </c>
      <c r="C468" s="2" t="s">
        <v>783</v>
      </c>
      <c r="D468">
        <v>2247</v>
      </c>
      <c r="E468" s="2" t="s">
        <v>3</v>
      </c>
      <c r="F468" s="3">
        <f>+infoTable[[#This Row],[value]]/SUM(infoTable[value])</f>
        <v>3.4917340538706033E-4</v>
      </c>
    </row>
    <row r="469" spans="1:6" x14ac:dyDescent="0.25">
      <c r="A469" s="2" t="s">
        <v>1370</v>
      </c>
      <c r="B469" s="2" t="s">
        <v>5</v>
      </c>
      <c r="C469" s="2" t="s">
        <v>1967</v>
      </c>
      <c r="D469">
        <v>2247</v>
      </c>
      <c r="E469" s="2" t="s">
        <v>3</v>
      </c>
      <c r="F469" s="3">
        <f>+infoTable[[#This Row],[value]]/SUM(infoTable[value])</f>
        <v>3.4917340538706033E-4</v>
      </c>
    </row>
    <row r="470" spans="1:6" x14ac:dyDescent="0.25">
      <c r="A470" s="2" t="s">
        <v>221</v>
      </c>
      <c r="B470" s="2" t="s">
        <v>5</v>
      </c>
      <c r="C470" s="2" t="s">
        <v>222</v>
      </c>
      <c r="D470">
        <v>2230</v>
      </c>
      <c r="E470" s="2" t="s">
        <v>3</v>
      </c>
      <c r="F470" s="3">
        <f>+infoTable[[#This Row],[value]]/SUM(infoTable[value])</f>
        <v>3.4653168402899178E-4</v>
      </c>
    </row>
    <row r="471" spans="1:6" x14ac:dyDescent="0.25">
      <c r="A471" s="2" t="s">
        <v>1008</v>
      </c>
      <c r="B471" s="2" t="s">
        <v>5</v>
      </c>
      <c r="C471" s="2" t="s">
        <v>1832</v>
      </c>
      <c r="D471">
        <v>2208</v>
      </c>
      <c r="E471" s="2" t="s">
        <v>3</v>
      </c>
      <c r="F471" s="3">
        <f>+infoTable[[#This Row],[value]]/SUM(infoTable[value])</f>
        <v>3.4311298580090311E-4</v>
      </c>
    </row>
    <row r="472" spans="1:6" x14ac:dyDescent="0.25">
      <c r="A472" s="2" t="s">
        <v>244</v>
      </c>
      <c r="B472" s="2" t="s">
        <v>5</v>
      </c>
      <c r="C472" s="2" t="s">
        <v>245</v>
      </c>
      <c r="D472">
        <v>2206</v>
      </c>
      <c r="E472" s="2" t="s">
        <v>3</v>
      </c>
      <c r="F472" s="3">
        <f>+infoTable[[#This Row],[value]]/SUM(infoTable[value])</f>
        <v>3.4280219505289502E-4</v>
      </c>
    </row>
    <row r="473" spans="1:6" x14ac:dyDescent="0.25">
      <c r="A473" s="2" t="s">
        <v>736</v>
      </c>
      <c r="B473" s="2" t="s">
        <v>5</v>
      </c>
      <c r="C473" s="2" t="s">
        <v>1705</v>
      </c>
      <c r="D473">
        <v>2203</v>
      </c>
      <c r="E473" s="2" t="s">
        <v>3</v>
      </c>
      <c r="F473" s="3">
        <f>+infoTable[[#This Row],[value]]/SUM(infoTable[value])</f>
        <v>3.4233600893088294E-4</v>
      </c>
    </row>
    <row r="474" spans="1:6" x14ac:dyDescent="0.25">
      <c r="A474" s="2" t="s">
        <v>1275</v>
      </c>
      <c r="B474" s="2" t="s">
        <v>5</v>
      </c>
      <c r="C474" s="2" t="s">
        <v>1937</v>
      </c>
      <c r="D474">
        <v>2195</v>
      </c>
      <c r="E474" s="2" t="s">
        <v>3</v>
      </c>
      <c r="F474" s="3">
        <f>+infoTable[[#This Row],[value]]/SUM(infoTable[value])</f>
        <v>3.4109284593885069E-4</v>
      </c>
    </row>
    <row r="475" spans="1:6" x14ac:dyDescent="0.25">
      <c r="A475" s="2" t="s">
        <v>1297</v>
      </c>
      <c r="B475" s="2" t="s">
        <v>5</v>
      </c>
      <c r="C475" s="2" t="s">
        <v>1943</v>
      </c>
      <c r="D475">
        <v>2181</v>
      </c>
      <c r="E475" s="2" t="s">
        <v>3</v>
      </c>
      <c r="F475" s="3">
        <f>+infoTable[[#This Row],[value]]/SUM(infoTable[value])</f>
        <v>3.3891731070279422E-4</v>
      </c>
    </row>
    <row r="476" spans="1:6" x14ac:dyDescent="0.25">
      <c r="A476" s="2" t="s">
        <v>1302</v>
      </c>
      <c r="B476" s="2" t="s">
        <v>535</v>
      </c>
      <c r="C476" s="2" t="s">
        <v>1947</v>
      </c>
      <c r="D476">
        <v>2170</v>
      </c>
      <c r="E476" s="2" t="s">
        <v>3</v>
      </c>
      <c r="F476" s="3">
        <f>+infoTable[[#This Row],[value]]/SUM(infoTable[value])</f>
        <v>3.3720796158874988E-4</v>
      </c>
    </row>
    <row r="477" spans="1:6" x14ac:dyDescent="0.25">
      <c r="A477" s="2" t="s">
        <v>551</v>
      </c>
      <c r="B477" s="2" t="s">
        <v>5</v>
      </c>
      <c r="C477" s="2" t="s">
        <v>552</v>
      </c>
      <c r="D477">
        <v>2157</v>
      </c>
      <c r="E477" s="2" t="s">
        <v>3</v>
      </c>
      <c r="F477" s="3">
        <f>+infoTable[[#This Row],[value]]/SUM(infoTable[value])</f>
        <v>3.3518782172669746E-4</v>
      </c>
    </row>
    <row r="478" spans="1:6" x14ac:dyDescent="0.25">
      <c r="A478" s="2" t="s">
        <v>165</v>
      </c>
      <c r="B478" s="2" t="s">
        <v>5</v>
      </c>
      <c r="C478" s="2" t="s">
        <v>1481</v>
      </c>
      <c r="D478">
        <v>2120</v>
      </c>
      <c r="E478" s="2" t="s">
        <v>3</v>
      </c>
      <c r="F478" s="3">
        <f>+infoTable[[#This Row],[value]]/SUM(infoTable[value])</f>
        <v>3.2943819288854827E-4</v>
      </c>
    </row>
    <row r="479" spans="1:6" x14ac:dyDescent="0.25">
      <c r="A479" s="2" t="s">
        <v>1097</v>
      </c>
      <c r="B479" s="2" t="s">
        <v>5</v>
      </c>
      <c r="C479" s="2" t="s">
        <v>1098</v>
      </c>
      <c r="D479">
        <v>2106</v>
      </c>
      <c r="E479" s="2" t="s">
        <v>3</v>
      </c>
      <c r="F479" s="3">
        <f>+infoTable[[#This Row],[value]]/SUM(infoTable[value])</f>
        <v>3.272626576524918E-4</v>
      </c>
    </row>
    <row r="480" spans="1:6" x14ac:dyDescent="0.25">
      <c r="A480" s="2" t="s">
        <v>1198</v>
      </c>
      <c r="B480" s="2" t="s">
        <v>5</v>
      </c>
      <c r="C480" s="2" t="s">
        <v>1904</v>
      </c>
      <c r="D480">
        <v>2104</v>
      </c>
      <c r="E480" s="2" t="s">
        <v>3</v>
      </c>
      <c r="F480" s="3">
        <f>+infoTable[[#This Row],[value]]/SUM(infoTable[value])</f>
        <v>3.2695186690448377E-4</v>
      </c>
    </row>
    <row r="481" spans="1:6" x14ac:dyDescent="0.25">
      <c r="A481" s="2" t="s">
        <v>1162</v>
      </c>
      <c r="B481" s="2" t="s">
        <v>62</v>
      </c>
      <c r="C481" s="2" t="s">
        <v>1163</v>
      </c>
      <c r="D481">
        <v>2101</v>
      </c>
      <c r="E481" s="2" t="s">
        <v>3</v>
      </c>
      <c r="F481" s="3">
        <f>+infoTable[[#This Row],[value]]/SUM(infoTable[value])</f>
        <v>3.2648568078247163E-4</v>
      </c>
    </row>
    <row r="482" spans="1:6" x14ac:dyDescent="0.25">
      <c r="A482" s="2" t="s">
        <v>754</v>
      </c>
      <c r="B482" s="2" t="s">
        <v>5</v>
      </c>
      <c r="C482" s="2" t="s">
        <v>755</v>
      </c>
      <c r="D482">
        <v>2090</v>
      </c>
      <c r="E482" s="2" t="s">
        <v>3</v>
      </c>
      <c r="F482" s="3">
        <f>+infoTable[[#This Row],[value]]/SUM(infoTable[value])</f>
        <v>3.247763316684273E-4</v>
      </c>
    </row>
    <row r="483" spans="1:6" x14ac:dyDescent="0.25">
      <c r="A483" s="2" t="s">
        <v>1392</v>
      </c>
      <c r="B483" s="2" t="s">
        <v>5</v>
      </c>
      <c r="C483" s="2" t="s">
        <v>1393</v>
      </c>
      <c r="D483">
        <v>2084</v>
      </c>
      <c r="E483" s="2" t="s">
        <v>3</v>
      </c>
      <c r="F483" s="3">
        <f>+infoTable[[#This Row],[value]]/SUM(infoTable[value])</f>
        <v>3.2384395942440308E-4</v>
      </c>
    </row>
    <row r="484" spans="1:6" x14ac:dyDescent="0.25">
      <c r="A484" s="2" t="s">
        <v>986</v>
      </c>
      <c r="B484" s="2" t="s">
        <v>5</v>
      </c>
      <c r="C484" s="2" t="s">
        <v>1822</v>
      </c>
      <c r="D484">
        <v>2071</v>
      </c>
      <c r="E484" s="2" t="s">
        <v>3</v>
      </c>
      <c r="F484" s="3">
        <f>+infoTable[[#This Row],[value]]/SUM(infoTable[value])</f>
        <v>3.2182381956235071E-4</v>
      </c>
    </row>
    <row r="485" spans="1:6" x14ac:dyDescent="0.25">
      <c r="A485" s="2" t="s">
        <v>1109</v>
      </c>
      <c r="B485" s="2" t="s">
        <v>5</v>
      </c>
      <c r="C485" s="2" t="s">
        <v>1110</v>
      </c>
      <c r="D485">
        <v>2070</v>
      </c>
      <c r="E485" s="2" t="s">
        <v>3</v>
      </c>
      <c r="F485" s="3">
        <f>+infoTable[[#This Row],[value]]/SUM(infoTable[value])</f>
        <v>3.2166842418834666E-4</v>
      </c>
    </row>
    <row r="486" spans="1:6" x14ac:dyDescent="0.25">
      <c r="A486" s="2" t="s">
        <v>759</v>
      </c>
      <c r="B486" s="2" t="s">
        <v>5</v>
      </c>
      <c r="C486" s="2" t="s">
        <v>760</v>
      </c>
      <c r="D486">
        <v>2060</v>
      </c>
      <c r="E486" s="2" t="s">
        <v>3</v>
      </c>
      <c r="F486" s="3">
        <f>+infoTable[[#This Row],[value]]/SUM(infoTable[value])</f>
        <v>3.2011447044830632E-4</v>
      </c>
    </row>
    <row r="487" spans="1:6" x14ac:dyDescent="0.25">
      <c r="A487" s="2" t="s">
        <v>443</v>
      </c>
      <c r="B487" s="2" t="s">
        <v>5</v>
      </c>
      <c r="C487" s="2" t="s">
        <v>444</v>
      </c>
      <c r="D487">
        <v>2058</v>
      </c>
      <c r="E487" s="2" t="s">
        <v>3</v>
      </c>
      <c r="F487" s="3">
        <f>+infoTable[[#This Row],[value]]/SUM(infoTable[value])</f>
        <v>3.1980367970029828E-4</v>
      </c>
    </row>
    <row r="488" spans="1:6" x14ac:dyDescent="0.25">
      <c r="A488" s="2" t="s">
        <v>710</v>
      </c>
      <c r="B488" s="2" t="s">
        <v>5</v>
      </c>
      <c r="C488" s="2" t="s">
        <v>1699</v>
      </c>
      <c r="D488">
        <v>2057</v>
      </c>
      <c r="E488" s="2" t="s">
        <v>3</v>
      </c>
      <c r="F488" s="3">
        <f>+infoTable[[#This Row],[value]]/SUM(infoTable[value])</f>
        <v>3.1964828432629424E-4</v>
      </c>
    </row>
    <row r="489" spans="1:6" x14ac:dyDescent="0.25">
      <c r="A489" s="2" t="s">
        <v>1268</v>
      </c>
      <c r="B489" s="2" t="s">
        <v>5</v>
      </c>
      <c r="C489" s="2" t="s">
        <v>1269</v>
      </c>
      <c r="D489">
        <v>2054</v>
      </c>
      <c r="E489" s="2" t="s">
        <v>3</v>
      </c>
      <c r="F489" s="3">
        <f>+infoTable[[#This Row],[value]]/SUM(infoTable[value])</f>
        <v>3.1918209820428216E-4</v>
      </c>
    </row>
    <row r="490" spans="1:6" x14ac:dyDescent="0.25">
      <c r="A490" s="2" t="s">
        <v>131</v>
      </c>
      <c r="B490" s="2" t="s">
        <v>5</v>
      </c>
      <c r="C490" s="2" t="s">
        <v>132</v>
      </c>
      <c r="D490">
        <v>2052</v>
      </c>
      <c r="E490" s="2" t="s">
        <v>3</v>
      </c>
      <c r="F490" s="3">
        <f>+infoTable[[#This Row],[value]]/SUM(infoTable[value])</f>
        <v>3.1887130745627407E-4</v>
      </c>
    </row>
    <row r="491" spans="1:6" x14ac:dyDescent="0.25">
      <c r="A491" s="2" t="s">
        <v>1379</v>
      </c>
      <c r="B491" s="2" t="s">
        <v>5</v>
      </c>
      <c r="C491" s="2" t="s">
        <v>1380</v>
      </c>
      <c r="D491">
        <v>2033</v>
      </c>
      <c r="E491" s="2" t="s">
        <v>3</v>
      </c>
      <c r="F491" s="3">
        <f>+infoTable[[#This Row],[value]]/SUM(infoTable[value])</f>
        <v>3.1591879535019748E-4</v>
      </c>
    </row>
    <row r="492" spans="1:6" x14ac:dyDescent="0.25">
      <c r="A492" s="2" t="s">
        <v>827</v>
      </c>
      <c r="B492" s="2" t="s">
        <v>55</v>
      </c>
      <c r="C492" s="2" t="s">
        <v>1757</v>
      </c>
      <c r="D492">
        <v>1999</v>
      </c>
      <c r="E492" s="2" t="s">
        <v>3</v>
      </c>
      <c r="F492" s="3">
        <f>+infoTable[[#This Row],[value]]/SUM(infoTable[value])</f>
        <v>3.1063535263406038E-4</v>
      </c>
    </row>
    <row r="493" spans="1:6" x14ac:dyDescent="0.25">
      <c r="A493" s="2" t="s">
        <v>395</v>
      </c>
      <c r="B493" s="2" t="s">
        <v>5</v>
      </c>
      <c r="C493" s="2" t="s">
        <v>396</v>
      </c>
      <c r="D493">
        <v>1989</v>
      </c>
      <c r="E493" s="2" t="s">
        <v>3</v>
      </c>
      <c r="F493" s="3">
        <f>+infoTable[[#This Row],[value]]/SUM(infoTable[value])</f>
        <v>3.0908139889402003E-4</v>
      </c>
    </row>
    <row r="494" spans="1:6" x14ac:dyDescent="0.25">
      <c r="A494" s="2" t="s">
        <v>543</v>
      </c>
      <c r="B494" s="2" t="s">
        <v>5</v>
      </c>
      <c r="C494" s="2" t="s">
        <v>544</v>
      </c>
      <c r="D494">
        <v>1986</v>
      </c>
      <c r="E494" s="2" t="s">
        <v>3</v>
      </c>
      <c r="F494" s="3">
        <f>+infoTable[[#This Row],[value]]/SUM(infoTable[value])</f>
        <v>3.0861521277200795E-4</v>
      </c>
    </row>
    <row r="495" spans="1:6" x14ac:dyDescent="0.25">
      <c r="A495" s="2" t="s">
        <v>1166</v>
      </c>
      <c r="B495" s="2" t="s">
        <v>5</v>
      </c>
      <c r="C495" s="2" t="s">
        <v>1891</v>
      </c>
      <c r="D495">
        <v>1975</v>
      </c>
      <c r="E495" s="2" t="s">
        <v>3</v>
      </c>
      <c r="F495" s="3">
        <f>+infoTable[[#This Row],[value]]/SUM(infoTable[value])</f>
        <v>3.0690586365796362E-4</v>
      </c>
    </row>
    <row r="496" spans="1:6" x14ac:dyDescent="0.25">
      <c r="A496" s="2" t="s">
        <v>1276</v>
      </c>
      <c r="B496" s="2" t="s">
        <v>62</v>
      </c>
      <c r="C496" s="2" t="s">
        <v>1277</v>
      </c>
      <c r="D496">
        <v>1968</v>
      </c>
      <c r="E496" s="2" t="s">
        <v>3</v>
      </c>
      <c r="F496" s="3">
        <f>+infoTable[[#This Row],[value]]/SUM(infoTable[value])</f>
        <v>3.0581809603993535E-4</v>
      </c>
    </row>
    <row r="497" spans="1:6" x14ac:dyDescent="0.25">
      <c r="A497" s="2" t="s">
        <v>729</v>
      </c>
      <c r="B497" s="2" t="s">
        <v>5</v>
      </c>
      <c r="C497" s="2" t="s">
        <v>1702</v>
      </c>
      <c r="D497">
        <v>1967</v>
      </c>
      <c r="E497" s="2" t="s">
        <v>3</v>
      </c>
      <c r="F497" s="3">
        <f>+infoTable[[#This Row],[value]]/SUM(infoTable[value])</f>
        <v>3.0566270066593131E-4</v>
      </c>
    </row>
    <row r="498" spans="1:6" x14ac:dyDescent="0.25">
      <c r="A498" s="2" t="s">
        <v>619</v>
      </c>
      <c r="B498" s="2" t="s">
        <v>5</v>
      </c>
      <c r="C498" s="2" t="s">
        <v>620</v>
      </c>
      <c r="D498">
        <v>1966</v>
      </c>
      <c r="E498" s="2" t="s">
        <v>3</v>
      </c>
      <c r="F498" s="3">
        <f>+infoTable[[#This Row],[value]]/SUM(infoTable[value])</f>
        <v>3.0550730529192732E-4</v>
      </c>
    </row>
    <row r="499" spans="1:6" x14ac:dyDescent="0.25">
      <c r="A499" s="2" t="s">
        <v>1057</v>
      </c>
      <c r="B499" s="2" t="s">
        <v>5</v>
      </c>
      <c r="C499" s="2" t="s">
        <v>1058</v>
      </c>
      <c r="D499">
        <v>1954</v>
      </c>
      <c r="E499" s="2" t="s">
        <v>3</v>
      </c>
      <c r="F499" s="3">
        <f>+infoTable[[#This Row],[value]]/SUM(infoTable[value])</f>
        <v>3.0364256080387894E-4</v>
      </c>
    </row>
    <row r="500" spans="1:6" x14ac:dyDescent="0.25">
      <c r="A500" s="2" t="s">
        <v>1283</v>
      </c>
      <c r="B500" s="2" t="s">
        <v>5</v>
      </c>
      <c r="C500" s="2" t="s">
        <v>1939</v>
      </c>
      <c r="D500">
        <v>1951</v>
      </c>
      <c r="E500" s="2" t="s">
        <v>3</v>
      </c>
      <c r="F500" s="3">
        <f>+infoTable[[#This Row],[value]]/SUM(infoTable[value])</f>
        <v>3.031763746818668E-4</v>
      </c>
    </row>
    <row r="501" spans="1:6" x14ac:dyDescent="0.25">
      <c r="A501" s="2" t="s">
        <v>407</v>
      </c>
      <c r="B501" s="2" t="s">
        <v>92</v>
      </c>
      <c r="C501" s="2" t="s">
        <v>1599</v>
      </c>
      <c r="D501">
        <v>1943</v>
      </c>
      <c r="E501" s="2" t="s">
        <v>3</v>
      </c>
      <c r="F501" s="3">
        <f>+infoTable[[#This Row],[value]]/SUM(infoTable[value])</f>
        <v>3.0193321168983455E-4</v>
      </c>
    </row>
    <row r="502" spans="1:6" x14ac:dyDescent="0.25">
      <c r="A502" s="2" t="s">
        <v>1147</v>
      </c>
      <c r="B502" s="2" t="s">
        <v>62</v>
      </c>
      <c r="C502" s="2" t="s">
        <v>1148</v>
      </c>
      <c r="D502">
        <v>1941</v>
      </c>
      <c r="E502" s="2" t="s">
        <v>3</v>
      </c>
      <c r="F502" s="3">
        <f>+infoTable[[#This Row],[value]]/SUM(infoTable[value])</f>
        <v>3.0162242094182651E-4</v>
      </c>
    </row>
    <row r="503" spans="1:6" x14ac:dyDescent="0.25">
      <c r="A503" s="2" t="s">
        <v>814</v>
      </c>
      <c r="B503" s="2" t="s">
        <v>5</v>
      </c>
      <c r="C503" s="2" t="s">
        <v>815</v>
      </c>
      <c r="D503">
        <v>1936</v>
      </c>
      <c r="E503" s="2" t="s">
        <v>3</v>
      </c>
      <c r="F503" s="3">
        <f>+infoTable[[#This Row],[value]]/SUM(infoTable[value])</f>
        <v>3.0084544407180634E-4</v>
      </c>
    </row>
    <row r="504" spans="1:6" x14ac:dyDescent="0.25">
      <c r="A504" s="2" t="s">
        <v>621</v>
      </c>
      <c r="B504" s="2" t="s">
        <v>5</v>
      </c>
      <c r="C504" s="2" t="s">
        <v>622</v>
      </c>
      <c r="D504">
        <v>1922</v>
      </c>
      <c r="E504" s="2" t="s">
        <v>3</v>
      </c>
      <c r="F504" s="3">
        <f>+infoTable[[#This Row],[value]]/SUM(infoTable[value])</f>
        <v>2.9866990883574987E-4</v>
      </c>
    </row>
    <row r="505" spans="1:6" x14ac:dyDescent="0.25">
      <c r="A505" s="2" t="s">
        <v>383</v>
      </c>
      <c r="B505" s="2" t="s">
        <v>5</v>
      </c>
      <c r="C505" s="2" t="s">
        <v>1589</v>
      </c>
      <c r="D505">
        <v>1916</v>
      </c>
      <c r="E505" s="2" t="s">
        <v>3</v>
      </c>
      <c r="F505" s="3">
        <f>+infoTable[[#This Row],[value]]/SUM(infoTable[value])</f>
        <v>2.9773753659172571E-4</v>
      </c>
    </row>
    <row r="506" spans="1:6" x14ac:dyDescent="0.25">
      <c r="A506" s="2" t="s">
        <v>99</v>
      </c>
      <c r="B506" s="2" t="s">
        <v>5</v>
      </c>
      <c r="C506" s="2" t="s">
        <v>1454</v>
      </c>
      <c r="D506">
        <v>1914</v>
      </c>
      <c r="E506" s="2" t="s">
        <v>3</v>
      </c>
      <c r="F506" s="3">
        <f>+infoTable[[#This Row],[value]]/SUM(infoTable[value])</f>
        <v>2.9742674584371762E-4</v>
      </c>
    </row>
    <row r="507" spans="1:6" x14ac:dyDescent="0.25">
      <c r="A507" s="2" t="s">
        <v>1208</v>
      </c>
      <c r="B507" s="2" t="s">
        <v>55</v>
      </c>
      <c r="C507" s="2" t="s">
        <v>1209</v>
      </c>
      <c r="D507">
        <v>1913</v>
      </c>
      <c r="E507" s="2" t="s">
        <v>3</v>
      </c>
      <c r="F507" s="3">
        <f>+infoTable[[#This Row],[value]]/SUM(infoTable[value])</f>
        <v>2.9727135046971357E-4</v>
      </c>
    </row>
    <row r="508" spans="1:6" x14ac:dyDescent="0.25">
      <c r="A508" s="2" t="s">
        <v>1143</v>
      </c>
      <c r="B508" s="2" t="s">
        <v>5</v>
      </c>
      <c r="C508" s="2" t="s">
        <v>1880</v>
      </c>
      <c r="D508">
        <v>1904</v>
      </c>
      <c r="E508" s="2" t="s">
        <v>3</v>
      </c>
      <c r="F508" s="3">
        <f>+infoTable[[#This Row],[value]]/SUM(infoTable[value])</f>
        <v>2.9587279210367733E-4</v>
      </c>
    </row>
    <row r="509" spans="1:6" x14ac:dyDescent="0.25">
      <c r="A509" s="2" t="s">
        <v>1251</v>
      </c>
      <c r="B509" s="2" t="s">
        <v>5</v>
      </c>
      <c r="C509" s="2" t="s">
        <v>1252</v>
      </c>
      <c r="D509">
        <v>1892</v>
      </c>
      <c r="E509" s="2" t="s">
        <v>3</v>
      </c>
      <c r="F509" s="3">
        <f>+infoTable[[#This Row],[value]]/SUM(infoTable[value])</f>
        <v>2.940080476156289E-4</v>
      </c>
    </row>
    <row r="510" spans="1:6" x14ac:dyDescent="0.25">
      <c r="A510" s="2" t="s">
        <v>280</v>
      </c>
      <c r="B510" s="2" t="s">
        <v>5</v>
      </c>
      <c r="C510" s="2" t="s">
        <v>281</v>
      </c>
      <c r="D510">
        <v>1891</v>
      </c>
      <c r="E510" s="2" t="s">
        <v>3</v>
      </c>
      <c r="F510" s="3">
        <f>+infoTable[[#This Row],[value]]/SUM(infoTable[value])</f>
        <v>2.938526522416249E-4</v>
      </c>
    </row>
    <row r="511" spans="1:6" x14ac:dyDescent="0.25">
      <c r="A511" s="2" t="s">
        <v>318</v>
      </c>
      <c r="B511" s="2" t="s">
        <v>5</v>
      </c>
      <c r="C511" s="2" t="s">
        <v>1560</v>
      </c>
      <c r="D511">
        <v>1883</v>
      </c>
      <c r="E511" s="2" t="s">
        <v>3</v>
      </c>
      <c r="F511" s="3">
        <f>+infoTable[[#This Row],[value]]/SUM(infoTable[value])</f>
        <v>2.9260948924959265E-4</v>
      </c>
    </row>
    <row r="512" spans="1:6" x14ac:dyDescent="0.25">
      <c r="A512" s="2" t="s">
        <v>558</v>
      </c>
      <c r="B512" s="2" t="s">
        <v>5</v>
      </c>
      <c r="C512" s="2" t="s">
        <v>1640</v>
      </c>
      <c r="D512">
        <v>1870</v>
      </c>
      <c r="E512" s="2" t="s">
        <v>3</v>
      </c>
      <c r="F512" s="3">
        <f>+infoTable[[#This Row],[value]]/SUM(infoTable[value])</f>
        <v>2.9058934938754023E-4</v>
      </c>
    </row>
    <row r="513" spans="1:6" x14ac:dyDescent="0.25">
      <c r="A513" s="2" t="s">
        <v>456</v>
      </c>
      <c r="B513" s="2" t="s">
        <v>457</v>
      </c>
      <c r="C513" s="2" t="s">
        <v>458</v>
      </c>
      <c r="D513">
        <v>1858</v>
      </c>
      <c r="E513" s="2" t="s">
        <v>3</v>
      </c>
      <c r="F513" s="3">
        <f>+infoTable[[#This Row],[value]]/SUM(infoTable[value])</f>
        <v>2.8872460489949185E-4</v>
      </c>
    </row>
    <row r="514" spans="1:6" x14ac:dyDescent="0.25">
      <c r="A514" s="2" t="s">
        <v>681</v>
      </c>
      <c r="B514" s="2" t="s">
        <v>5</v>
      </c>
      <c r="C514" s="2" t="s">
        <v>682</v>
      </c>
      <c r="D514">
        <v>1854</v>
      </c>
      <c r="E514" s="2" t="s">
        <v>3</v>
      </c>
      <c r="F514" s="3">
        <f>+infoTable[[#This Row],[value]]/SUM(infoTable[value])</f>
        <v>2.8810302340347572E-4</v>
      </c>
    </row>
    <row r="515" spans="1:6" x14ac:dyDescent="0.25">
      <c r="A515" s="2" t="s">
        <v>160</v>
      </c>
      <c r="B515" s="2" t="s">
        <v>5</v>
      </c>
      <c r="C515" s="2" t="s">
        <v>161</v>
      </c>
      <c r="D515">
        <v>1852</v>
      </c>
      <c r="E515" s="2" t="s">
        <v>3</v>
      </c>
      <c r="F515" s="3">
        <f>+infoTable[[#This Row],[value]]/SUM(infoTable[value])</f>
        <v>2.8779223265546763E-4</v>
      </c>
    </row>
    <row r="516" spans="1:6" x14ac:dyDescent="0.25">
      <c r="A516" s="2" t="s">
        <v>767</v>
      </c>
      <c r="B516" s="2" t="s">
        <v>5</v>
      </c>
      <c r="C516" s="2" t="s">
        <v>1722</v>
      </c>
      <c r="D516">
        <v>1840</v>
      </c>
      <c r="E516" s="2" t="s">
        <v>3</v>
      </c>
      <c r="F516" s="3">
        <f>+infoTable[[#This Row],[value]]/SUM(infoTable[value])</f>
        <v>2.8592748816741925E-4</v>
      </c>
    </row>
    <row r="517" spans="1:6" x14ac:dyDescent="0.25">
      <c r="A517" s="2" t="s">
        <v>46</v>
      </c>
      <c r="B517" s="2" t="s">
        <v>5</v>
      </c>
      <c r="C517" s="2" t="s">
        <v>1433</v>
      </c>
      <c r="D517" s="2">
        <v>1831</v>
      </c>
      <c r="E517" s="2" t="s">
        <v>3</v>
      </c>
      <c r="F517" s="3">
        <f>+infoTable[[#This Row],[value]]/SUM(infoTable[value])</f>
        <v>2.8452892980138295E-4</v>
      </c>
    </row>
    <row r="518" spans="1:6" x14ac:dyDescent="0.25">
      <c r="A518" s="2" t="s">
        <v>549</v>
      </c>
      <c r="B518" s="2" t="s">
        <v>55</v>
      </c>
      <c r="C518" s="2" t="s">
        <v>550</v>
      </c>
      <c r="D518">
        <v>1831</v>
      </c>
      <c r="E518" s="2" t="s">
        <v>3</v>
      </c>
      <c r="F518" s="3">
        <f>+infoTable[[#This Row],[value]]/SUM(infoTable[value])</f>
        <v>2.8452892980138295E-4</v>
      </c>
    </row>
    <row r="519" spans="1:6" x14ac:dyDescent="0.25">
      <c r="A519" s="2" t="s">
        <v>1381</v>
      </c>
      <c r="B519" s="2" t="s">
        <v>5</v>
      </c>
      <c r="C519" s="2" t="s">
        <v>1382</v>
      </c>
      <c r="D519">
        <v>1828</v>
      </c>
      <c r="E519" s="2" t="s">
        <v>3</v>
      </c>
      <c r="F519" s="3">
        <f>+infoTable[[#This Row],[value]]/SUM(infoTable[value])</f>
        <v>2.8406274367937087E-4</v>
      </c>
    </row>
    <row r="520" spans="1:6" x14ac:dyDescent="0.25">
      <c r="A520" s="2" t="s">
        <v>510</v>
      </c>
      <c r="B520" s="2" t="s">
        <v>5</v>
      </c>
      <c r="C520" s="2" t="s">
        <v>1626</v>
      </c>
      <c r="D520">
        <v>1821</v>
      </c>
      <c r="E520" s="2" t="s">
        <v>3</v>
      </c>
      <c r="F520" s="3">
        <f>+infoTable[[#This Row],[value]]/SUM(infoTable[value])</f>
        <v>2.8297497606134261E-4</v>
      </c>
    </row>
    <row r="521" spans="1:6" x14ac:dyDescent="0.25">
      <c r="A521" s="2" t="s">
        <v>205</v>
      </c>
      <c r="B521" s="2" t="s">
        <v>5</v>
      </c>
      <c r="C521" s="2" t="s">
        <v>1500</v>
      </c>
      <c r="D521">
        <v>1812</v>
      </c>
      <c r="E521" s="2" t="s">
        <v>3</v>
      </c>
      <c r="F521" s="3">
        <f>+infoTable[[#This Row],[value]]/SUM(infoTable[value])</f>
        <v>2.8157641769530636E-4</v>
      </c>
    </row>
    <row r="522" spans="1:6" x14ac:dyDescent="0.25">
      <c r="A522" s="2" t="s">
        <v>911</v>
      </c>
      <c r="B522" s="2" t="s">
        <v>5</v>
      </c>
      <c r="C522" s="2" t="s">
        <v>1795</v>
      </c>
      <c r="D522">
        <v>1788</v>
      </c>
      <c r="E522" s="2" t="s">
        <v>3</v>
      </c>
      <c r="F522" s="3">
        <f>+infoTable[[#This Row],[value]]/SUM(infoTable[value])</f>
        <v>2.7784692871920955E-4</v>
      </c>
    </row>
    <row r="523" spans="1:6" x14ac:dyDescent="0.25">
      <c r="A523" s="2" t="s">
        <v>1124</v>
      </c>
      <c r="B523" s="2" t="s">
        <v>5</v>
      </c>
      <c r="C523" s="2" t="s">
        <v>1873</v>
      </c>
      <c r="D523">
        <v>1781</v>
      </c>
      <c r="E523" s="2" t="s">
        <v>3</v>
      </c>
      <c r="F523" s="3">
        <f>+infoTable[[#This Row],[value]]/SUM(infoTable[value])</f>
        <v>2.7675916110118134E-4</v>
      </c>
    </row>
    <row r="524" spans="1:6" x14ac:dyDescent="0.25">
      <c r="A524" s="2" t="s">
        <v>220</v>
      </c>
      <c r="B524" s="2" t="s">
        <v>5</v>
      </c>
      <c r="C524" s="2" t="s">
        <v>1507</v>
      </c>
      <c r="D524">
        <v>1756</v>
      </c>
      <c r="E524" s="2" t="s">
        <v>3</v>
      </c>
      <c r="F524" s="3">
        <f>+infoTable[[#This Row],[value]]/SUM(infoTable[value])</f>
        <v>2.7287427675108054E-4</v>
      </c>
    </row>
    <row r="525" spans="1:6" x14ac:dyDescent="0.25">
      <c r="A525" s="2" t="s">
        <v>1144</v>
      </c>
      <c r="B525" s="2" t="s">
        <v>5</v>
      </c>
      <c r="C525" s="2" t="s">
        <v>1881</v>
      </c>
      <c r="D525">
        <v>1756</v>
      </c>
      <c r="E525" s="2" t="s">
        <v>3</v>
      </c>
      <c r="F525" s="3">
        <f>+infoTable[[#This Row],[value]]/SUM(infoTable[value])</f>
        <v>2.7287427675108054E-4</v>
      </c>
    </row>
    <row r="526" spans="1:6" x14ac:dyDescent="0.25">
      <c r="A526" s="2" t="s">
        <v>1224</v>
      </c>
      <c r="B526" s="2" t="s">
        <v>5</v>
      </c>
      <c r="C526" s="2" t="s">
        <v>1917</v>
      </c>
      <c r="D526">
        <v>1756</v>
      </c>
      <c r="E526" s="2" t="s">
        <v>3</v>
      </c>
      <c r="F526" s="3">
        <f>+infoTable[[#This Row],[value]]/SUM(infoTable[value])</f>
        <v>2.7287427675108054E-4</v>
      </c>
    </row>
    <row r="527" spans="1:6" x14ac:dyDescent="0.25">
      <c r="A527" s="2" t="s">
        <v>449</v>
      </c>
      <c r="B527" s="2" t="s">
        <v>5</v>
      </c>
      <c r="C527" s="2" t="s">
        <v>450</v>
      </c>
      <c r="D527">
        <v>1754</v>
      </c>
      <c r="E527" s="2" t="s">
        <v>3</v>
      </c>
      <c r="F527" s="3">
        <f>+infoTable[[#This Row],[value]]/SUM(infoTable[value])</f>
        <v>2.725634860030725E-4</v>
      </c>
    </row>
    <row r="528" spans="1:6" x14ac:dyDescent="0.25">
      <c r="A528" s="2" t="s">
        <v>1064</v>
      </c>
      <c r="B528" s="2" t="s">
        <v>5</v>
      </c>
      <c r="C528" s="2" t="s">
        <v>1065</v>
      </c>
      <c r="D528">
        <v>1754</v>
      </c>
      <c r="E528" s="2" t="s">
        <v>3</v>
      </c>
      <c r="F528" s="3">
        <f>+infoTable[[#This Row],[value]]/SUM(infoTable[value])</f>
        <v>2.725634860030725E-4</v>
      </c>
    </row>
    <row r="529" spans="1:6" x14ac:dyDescent="0.25">
      <c r="A529" s="2" t="s">
        <v>1314</v>
      </c>
      <c r="B529" s="2" t="s">
        <v>5</v>
      </c>
      <c r="C529" s="2" t="s">
        <v>1315</v>
      </c>
      <c r="D529">
        <v>1747</v>
      </c>
      <c r="E529" s="2" t="s">
        <v>3</v>
      </c>
      <c r="F529" s="3">
        <f>+infoTable[[#This Row],[value]]/SUM(infoTable[value])</f>
        <v>2.7147571838504424E-4</v>
      </c>
    </row>
    <row r="530" spans="1:6" x14ac:dyDescent="0.25">
      <c r="A530" s="2" t="s">
        <v>1338</v>
      </c>
      <c r="B530" s="2" t="s">
        <v>5</v>
      </c>
      <c r="C530" s="2" t="s">
        <v>1339</v>
      </c>
      <c r="D530">
        <v>1741</v>
      </c>
      <c r="E530" s="2" t="s">
        <v>3</v>
      </c>
      <c r="F530" s="3">
        <f>+infoTable[[#This Row],[value]]/SUM(infoTable[value])</f>
        <v>2.7054334614102008E-4</v>
      </c>
    </row>
    <row r="531" spans="1:6" x14ac:dyDescent="0.25">
      <c r="A531" s="2" t="s">
        <v>296</v>
      </c>
      <c r="B531" s="2" t="s">
        <v>5</v>
      </c>
      <c r="C531" s="2" t="s">
        <v>1547</v>
      </c>
      <c r="D531">
        <v>1729</v>
      </c>
      <c r="E531" s="2" t="s">
        <v>3</v>
      </c>
      <c r="F531" s="3">
        <f>+infoTable[[#This Row],[value]]/SUM(infoTable[value])</f>
        <v>2.686786016529717E-4</v>
      </c>
    </row>
    <row r="532" spans="1:6" x14ac:dyDescent="0.25">
      <c r="A532" s="2" t="s">
        <v>1150</v>
      </c>
      <c r="B532" s="2" t="s">
        <v>5</v>
      </c>
      <c r="C532" s="2" t="s">
        <v>1885</v>
      </c>
      <c r="D532">
        <v>1725</v>
      </c>
      <c r="E532" s="2" t="s">
        <v>3</v>
      </c>
      <c r="F532" s="3">
        <f>+infoTable[[#This Row],[value]]/SUM(infoTable[value])</f>
        <v>2.6805702015695552E-4</v>
      </c>
    </row>
    <row r="533" spans="1:6" x14ac:dyDescent="0.25">
      <c r="A533" s="2" t="s">
        <v>183</v>
      </c>
      <c r="B533" s="2" t="s">
        <v>55</v>
      </c>
      <c r="C533" s="2" t="s">
        <v>1492</v>
      </c>
      <c r="D533">
        <v>1719</v>
      </c>
      <c r="E533" s="2" t="s">
        <v>3</v>
      </c>
      <c r="F533" s="3">
        <f>+infoTable[[#This Row],[value]]/SUM(infoTable[value])</f>
        <v>2.6712464791293135E-4</v>
      </c>
    </row>
    <row r="534" spans="1:6" x14ac:dyDescent="0.25">
      <c r="A534" s="2" t="s">
        <v>1095</v>
      </c>
      <c r="B534" s="2" t="s">
        <v>5</v>
      </c>
      <c r="C534" s="2" t="s">
        <v>1096</v>
      </c>
      <c r="D534">
        <v>1717</v>
      </c>
      <c r="E534" s="2" t="s">
        <v>3</v>
      </c>
      <c r="F534" s="3">
        <f>+infoTable[[#This Row],[value]]/SUM(infoTable[value])</f>
        <v>2.6681385716492326E-4</v>
      </c>
    </row>
    <row r="535" spans="1:6" x14ac:dyDescent="0.25">
      <c r="A535" s="2" t="s">
        <v>749</v>
      </c>
      <c r="B535" s="2" t="s">
        <v>5</v>
      </c>
      <c r="C535" s="2" t="s">
        <v>750</v>
      </c>
      <c r="D535">
        <v>1712</v>
      </c>
      <c r="E535" s="2" t="s">
        <v>3</v>
      </c>
      <c r="F535" s="3">
        <f>+infoTable[[#This Row],[value]]/SUM(infoTable[value])</f>
        <v>2.6603688029490315E-4</v>
      </c>
    </row>
    <row r="536" spans="1:6" x14ac:dyDescent="0.25">
      <c r="A536" s="2" t="s">
        <v>1092</v>
      </c>
      <c r="B536" s="2" t="s">
        <v>5</v>
      </c>
      <c r="C536" s="2" t="s">
        <v>1856</v>
      </c>
      <c r="D536">
        <v>1708</v>
      </c>
      <c r="E536" s="2" t="s">
        <v>3</v>
      </c>
      <c r="F536" s="3">
        <f>+infoTable[[#This Row],[value]]/SUM(infoTable[value])</f>
        <v>2.6541529879888702E-4</v>
      </c>
    </row>
    <row r="537" spans="1:6" x14ac:dyDescent="0.25">
      <c r="A537" s="2" t="s">
        <v>340</v>
      </c>
      <c r="B537" s="2" t="s">
        <v>5</v>
      </c>
      <c r="C537" s="2" t="s">
        <v>1569</v>
      </c>
      <c r="D537">
        <v>1684</v>
      </c>
      <c r="E537" s="2" t="s">
        <v>3</v>
      </c>
      <c r="F537" s="3">
        <f>+infoTable[[#This Row],[value]]/SUM(infoTable[value])</f>
        <v>2.6168580982279021E-4</v>
      </c>
    </row>
    <row r="538" spans="1:6" x14ac:dyDescent="0.25">
      <c r="A538" s="2" t="s">
        <v>825</v>
      </c>
      <c r="B538" s="2" t="s">
        <v>5</v>
      </c>
      <c r="C538" s="2" t="s">
        <v>1755</v>
      </c>
      <c r="D538">
        <v>1676</v>
      </c>
      <c r="E538" s="2" t="s">
        <v>3</v>
      </c>
      <c r="F538" s="3">
        <f>+infoTable[[#This Row],[value]]/SUM(infoTable[value])</f>
        <v>2.6044264683075795E-4</v>
      </c>
    </row>
    <row r="539" spans="1:6" x14ac:dyDescent="0.25">
      <c r="A539" s="2" t="s">
        <v>968</v>
      </c>
      <c r="B539" s="2" t="s">
        <v>5</v>
      </c>
      <c r="C539" s="2" t="s">
        <v>1811</v>
      </c>
      <c r="D539">
        <v>1676</v>
      </c>
      <c r="E539" s="2" t="s">
        <v>3</v>
      </c>
      <c r="F539" s="3">
        <f>+infoTable[[#This Row],[value]]/SUM(infoTable[value])</f>
        <v>2.6044264683075795E-4</v>
      </c>
    </row>
    <row r="540" spans="1:6" x14ac:dyDescent="0.25">
      <c r="A540" s="2" t="s">
        <v>944</v>
      </c>
      <c r="B540" s="2" t="s">
        <v>92</v>
      </c>
      <c r="C540" s="2" t="s">
        <v>945</v>
      </c>
      <c r="D540">
        <v>1674</v>
      </c>
      <c r="E540" s="2" t="s">
        <v>3</v>
      </c>
      <c r="F540" s="3">
        <f>+infoTable[[#This Row],[value]]/SUM(infoTable[value])</f>
        <v>2.6013185608274992E-4</v>
      </c>
    </row>
    <row r="541" spans="1:6" x14ac:dyDescent="0.25">
      <c r="A541" s="2" t="s">
        <v>291</v>
      </c>
      <c r="B541" s="2" t="s">
        <v>62</v>
      </c>
      <c r="C541" s="2" t="s">
        <v>292</v>
      </c>
      <c r="D541">
        <v>1655</v>
      </c>
      <c r="E541" s="2" t="s">
        <v>3</v>
      </c>
      <c r="F541" s="3">
        <f>+infoTable[[#This Row],[value]]/SUM(infoTable[value])</f>
        <v>2.5717934397667327E-4</v>
      </c>
    </row>
    <row r="542" spans="1:6" x14ac:dyDescent="0.25">
      <c r="A542" s="2" t="s">
        <v>283</v>
      </c>
      <c r="B542" s="2" t="s">
        <v>92</v>
      </c>
      <c r="C542" s="2" t="s">
        <v>1540</v>
      </c>
      <c r="D542">
        <v>1649</v>
      </c>
      <c r="E542" s="2" t="s">
        <v>3</v>
      </c>
      <c r="F542" s="3">
        <f>+infoTable[[#This Row],[value]]/SUM(infoTable[value])</f>
        <v>2.5624697173264911E-4</v>
      </c>
    </row>
    <row r="543" spans="1:6" x14ac:dyDescent="0.25">
      <c r="A543" s="2" t="s">
        <v>337</v>
      </c>
      <c r="B543" s="2" t="s">
        <v>5</v>
      </c>
      <c r="C543" s="2" t="s">
        <v>1568</v>
      </c>
      <c r="D543">
        <v>1641</v>
      </c>
      <c r="E543" s="2" t="s">
        <v>3</v>
      </c>
      <c r="F543" s="3">
        <f>+infoTable[[#This Row],[value]]/SUM(infoTable[value])</f>
        <v>2.5500380874061686E-4</v>
      </c>
    </row>
    <row r="544" spans="1:6" x14ac:dyDescent="0.25">
      <c r="A544" s="2" t="s">
        <v>1078</v>
      </c>
      <c r="B544" s="2" t="s">
        <v>5</v>
      </c>
      <c r="C544" s="2" t="s">
        <v>1079</v>
      </c>
      <c r="D544">
        <v>1624</v>
      </c>
      <c r="E544" s="2" t="s">
        <v>3</v>
      </c>
      <c r="F544" s="3">
        <f>+infoTable[[#This Row],[value]]/SUM(infoTable[value])</f>
        <v>2.5236208738254831E-4</v>
      </c>
    </row>
    <row r="545" spans="1:6" x14ac:dyDescent="0.25">
      <c r="A545" s="2" t="s">
        <v>1000</v>
      </c>
      <c r="B545" s="2" t="s">
        <v>5</v>
      </c>
      <c r="C545" s="2" t="s">
        <v>1001</v>
      </c>
      <c r="D545">
        <v>1613</v>
      </c>
      <c r="E545" s="2" t="s">
        <v>3</v>
      </c>
      <c r="F545" s="3">
        <f>+infoTable[[#This Row],[value]]/SUM(infoTable[value])</f>
        <v>2.5065273826850392E-4</v>
      </c>
    </row>
    <row r="546" spans="1:6" x14ac:dyDescent="0.25">
      <c r="A546" s="2" t="s">
        <v>1191</v>
      </c>
      <c r="B546" s="2" t="s">
        <v>5</v>
      </c>
      <c r="C546" s="2" t="s">
        <v>1192</v>
      </c>
      <c r="D546">
        <v>1606</v>
      </c>
      <c r="E546" s="2" t="s">
        <v>3</v>
      </c>
      <c r="F546" s="3">
        <f>+infoTable[[#This Row],[value]]/SUM(infoTable[value])</f>
        <v>2.4956497065047571E-4</v>
      </c>
    </row>
    <row r="547" spans="1:6" x14ac:dyDescent="0.25">
      <c r="A547" s="2" t="s">
        <v>1084</v>
      </c>
      <c r="B547" s="2" t="s">
        <v>5</v>
      </c>
      <c r="C547" s="2" t="s">
        <v>1854</v>
      </c>
      <c r="D547">
        <v>1598</v>
      </c>
      <c r="E547" s="2" t="s">
        <v>3</v>
      </c>
      <c r="F547" s="3">
        <f>+infoTable[[#This Row],[value]]/SUM(infoTable[value])</f>
        <v>2.4832180765844346E-4</v>
      </c>
    </row>
    <row r="548" spans="1:6" x14ac:dyDescent="0.25">
      <c r="A548" s="2" t="s">
        <v>434</v>
      </c>
      <c r="B548" s="2" t="s">
        <v>5</v>
      </c>
      <c r="C548" s="2" t="s">
        <v>435</v>
      </c>
      <c r="D548">
        <v>1592</v>
      </c>
      <c r="E548" s="2" t="s">
        <v>3</v>
      </c>
      <c r="F548" s="3">
        <f>+infoTable[[#This Row],[value]]/SUM(infoTable[value])</f>
        <v>2.4738943541441924E-4</v>
      </c>
    </row>
    <row r="549" spans="1:6" x14ac:dyDescent="0.25">
      <c r="A549" s="2" t="s">
        <v>1213</v>
      </c>
      <c r="B549" s="2" t="s">
        <v>55</v>
      </c>
      <c r="C549" s="2" t="s">
        <v>1214</v>
      </c>
      <c r="D549">
        <v>1581</v>
      </c>
      <c r="E549" s="2" t="s">
        <v>3</v>
      </c>
      <c r="F549" s="3">
        <f>+infoTable[[#This Row],[value]]/SUM(infoTable[value])</f>
        <v>2.4568008630037491E-4</v>
      </c>
    </row>
    <row r="550" spans="1:6" x14ac:dyDescent="0.25">
      <c r="A550" s="2" t="s">
        <v>225</v>
      </c>
      <c r="B550" s="2" t="s">
        <v>5</v>
      </c>
      <c r="C550" s="2" t="s">
        <v>226</v>
      </c>
      <c r="D550">
        <v>1579</v>
      </c>
      <c r="E550" s="2" t="s">
        <v>3</v>
      </c>
      <c r="F550" s="3">
        <f>+infoTable[[#This Row],[value]]/SUM(infoTable[value])</f>
        <v>2.4536929555236682E-4</v>
      </c>
    </row>
    <row r="551" spans="1:6" x14ac:dyDescent="0.25">
      <c r="A551" s="2" t="s">
        <v>196</v>
      </c>
      <c r="B551" s="2" t="s">
        <v>5</v>
      </c>
      <c r="C551" s="2" t="s">
        <v>197</v>
      </c>
      <c r="D551">
        <v>1571</v>
      </c>
      <c r="E551" s="2" t="s">
        <v>3</v>
      </c>
      <c r="F551" s="3">
        <f>+infoTable[[#This Row],[value]]/SUM(infoTable[value])</f>
        <v>2.4412613256033459E-4</v>
      </c>
    </row>
    <row r="552" spans="1:6" x14ac:dyDescent="0.25">
      <c r="A552" s="2" t="s">
        <v>141</v>
      </c>
      <c r="B552" s="2" t="s">
        <v>5</v>
      </c>
      <c r="C552" s="2" t="s">
        <v>142</v>
      </c>
      <c r="D552">
        <v>1570</v>
      </c>
      <c r="E552" s="2" t="s">
        <v>3</v>
      </c>
      <c r="F552" s="3">
        <f>+infoTable[[#This Row],[value]]/SUM(infoTable[value])</f>
        <v>2.4397073718633054E-4</v>
      </c>
    </row>
    <row r="553" spans="1:6" x14ac:dyDescent="0.25">
      <c r="A553" s="2" t="s">
        <v>780</v>
      </c>
      <c r="B553" s="2" t="s">
        <v>5</v>
      </c>
      <c r="C553" s="2" t="s">
        <v>781</v>
      </c>
      <c r="D553">
        <v>1556</v>
      </c>
      <c r="E553" s="2" t="s">
        <v>3</v>
      </c>
      <c r="F553" s="3">
        <f>+infoTable[[#This Row],[value]]/SUM(infoTable[value])</f>
        <v>2.417952019502741E-4</v>
      </c>
    </row>
    <row r="554" spans="1:6" x14ac:dyDescent="0.25">
      <c r="A554" s="2" t="s">
        <v>1220</v>
      </c>
      <c r="B554" s="2" t="s">
        <v>5</v>
      </c>
      <c r="C554" s="2" t="s">
        <v>1916</v>
      </c>
      <c r="D554">
        <v>1552</v>
      </c>
      <c r="E554" s="2" t="s">
        <v>3</v>
      </c>
      <c r="F554" s="3">
        <f>+infoTable[[#This Row],[value]]/SUM(infoTable[value])</f>
        <v>2.4117362045425797E-4</v>
      </c>
    </row>
    <row r="555" spans="1:6" x14ac:dyDescent="0.25">
      <c r="A555" s="2" t="s">
        <v>604</v>
      </c>
      <c r="B555" s="2" t="s">
        <v>5</v>
      </c>
      <c r="C555" s="2" t="s">
        <v>605</v>
      </c>
      <c r="D555">
        <v>1551</v>
      </c>
      <c r="E555" s="2" t="s">
        <v>3</v>
      </c>
      <c r="F555" s="3">
        <f>+infoTable[[#This Row],[value]]/SUM(infoTable[value])</f>
        <v>2.4101822508025393E-4</v>
      </c>
    </row>
    <row r="556" spans="1:6" x14ac:dyDescent="0.25">
      <c r="A556" s="2" t="s">
        <v>629</v>
      </c>
      <c r="B556" s="2" t="s">
        <v>5</v>
      </c>
      <c r="C556" s="2" t="s">
        <v>1673</v>
      </c>
      <c r="D556">
        <v>1535</v>
      </c>
      <c r="E556" s="2" t="s">
        <v>3</v>
      </c>
      <c r="F556" s="3">
        <f>+infoTable[[#This Row],[value]]/SUM(infoTable[value])</f>
        <v>2.3853189909618942E-4</v>
      </c>
    </row>
    <row r="557" spans="1:6" x14ac:dyDescent="0.25">
      <c r="A557" s="2" t="s">
        <v>45</v>
      </c>
      <c r="B557" s="2" t="s">
        <v>5</v>
      </c>
      <c r="C557" s="2" t="s">
        <v>1432</v>
      </c>
      <c r="D557" s="2">
        <v>1522</v>
      </c>
      <c r="E557" s="2" t="s">
        <v>3</v>
      </c>
      <c r="F557" s="3">
        <f>+infoTable[[#This Row],[value]]/SUM(infoTable[value])</f>
        <v>2.36511759234137E-4</v>
      </c>
    </row>
    <row r="558" spans="1:6" x14ac:dyDescent="0.25">
      <c r="A558" s="2" t="s">
        <v>335</v>
      </c>
      <c r="B558" s="2" t="s">
        <v>5</v>
      </c>
      <c r="C558" s="2" t="s">
        <v>1566</v>
      </c>
      <c r="D558">
        <v>1518</v>
      </c>
      <c r="E558" s="2" t="s">
        <v>3</v>
      </c>
      <c r="F558" s="3">
        <f>+infoTable[[#This Row],[value]]/SUM(infoTable[value])</f>
        <v>2.3589017773812087E-4</v>
      </c>
    </row>
    <row r="559" spans="1:6" x14ac:dyDescent="0.25">
      <c r="A559" s="2" t="s">
        <v>565</v>
      </c>
      <c r="B559" s="2" t="s">
        <v>5</v>
      </c>
      <c r="C559" s="2" t="s">
        <v>566</v>
      </c>
      <c r="D559">
        <v>1514</v>
      </c>
      <c r="E559" s="2" t="s">
        <v>3</v>
      </c>
      <c r="F559" s="3">
        <f>+infoTable[[#This Row],[value]]/SUM(infoTable[value])</f>
        <v>2.3526859624210475E-4</v>
      </c>
    </row>
    <row r="560" spans="1:6" x14ac:dyDescent="0.25">
      <c r="A560" s="2" t="s">
        <v>22</v>
      </c>
      <c r="B560" s="2" t="s">
        <v>23</v>
      </c>
      <c r="C560" s="2" t="s">
        <v>24</v>
      </c>
      <c r="D560" s="2">
        <v>1471</v>
      </c>
      <c r="E560" s="2" t="s">
        <v>3</v>
      </c>
      <c r="F560" s="3">
        <f>+infoTable[[#This Row],[value]]/SUM(infoTable[value])</f>
        <v>2.2858659515993137E-4</v>
      </c>
    </row>
    <row r="561" spans="1:6" x14ac:dyDescent="0.25">
      <c r="A561" s="2" t="s">
        <v>1172</v>
      </c>
      <c r="B561" s="2" t="s">
        <v>5</v>
      </c>
      <c r="C561" s="2" t="s">
        <v>1173</v>
      </c>
      <c r="D561">
        <v>1462</v>
      </c>
      <c r="E561" s="2" t="s">
        <v>3</v>
      </c>
      <c r="F561" s="3">
        <f>+infoTable[[#This Row],[value]]/SUM(infoTable[value])</f>
        <v>2.2718803679389507E-4</v>
      </c>
    </row>
    <row r="562" spans="1:6" x14ac:dyDescent="0.25">
      <c r="A562" s="2" t="s">
        <v>1324</v>
      </c>
      <c r="B562" s="2" t="s">
        <v>5</v>
      </c>
      <c r="C562" s="2" t="s">
        <v>1955</v>
      </c>
      <c r="D562">
        <v>1460</v>
      </c>
      <c r="E562" s="2" t="s">
        <v>3</v>
      </c>
      <c r="F562" s="3">
        <f>+infoTable[[#This Row],[value]]/SUM(infoTable[value])</f>
        <v>2.2687724604588701E-4</v>
      </c>
    </row>
    <row r="563" spans="1:6" x14ac:dyDescent="0.25">
      <c r="A563" s="2" t="s">
        <v>214</v>
      </c>
      <c r="B563" s="2" t="s">
        <v>5</v>
      </c>
      <c r="C563" s="2" t="s">
        <v>215</v>
      </c>
      <c r="D563">
        <v>1457</v>
      </c>
      <c r="E563" s="2" t="s">
        <v>3</v>
      </c>
      <c r="F563" s="3">
        <f>+infoTable[[#This Row],[value]]/SUM(infoTable[value])</f>
        <v>2.264110599238749E-4</v>
      </c>
    </row>
    <row r="564" spans="1:6" x14ac:dyDescent="0.25">
      <c r="A564" s="2" t="s">
        <v>104</v>
      </c>
      <c r="B564" s="2" t="s">
        <v>72</v>
      </c>
      <c r="C564" s="2" t="s">
        <v>105</v>
      </c>
      <c r="D564">
        <v>1445</v>
      </c>
      <c r="E564" s="2" t="s">
        <v>3</v>
      </c>
      <c r="F564" s="3">
        <f>+infoTable[[#This Row],[value]]/SUM(infoTable[value])</f>
        <v>2.2454631543582652E-4</v>
      </c>
    </row>
    <row r="565" spans="1:6" x14ac:dyDescent="0.25">
      <c r="A565" s="2" t="s">
        <v>298</v>
      </c>
      <c r="B565" s="2" t="s">
        <v>72</v>
      </c>
      <c r="C565" s="2" t="s">
        <v>299</v>
      </c>
      <c r="D565">
        <v>1442</v>
      </c>
      <c r="E565" s="2" t="s">
        <v>3</v>
      </c>
      <c r="F565" s="3">
        <f>+infoTable[[#This Row],[value]]/SUM(infoTable[value])</f>
        <v>2.2408012931381444E-4</v>
      </c>
    </row>
    <row r="566" spans="1:6" x14ac:dyDescent="0.25">
      <c r="A566" s="2" t="s">
        <v>936</v>
      </c>
      <c r="B566" s="2" t="s">
        <v>5</v>
      </c>
      <c r="C566" s="2" t="s">
        <v>937</v>
      </c>
      <c r="D566">
        <v>1441</v>
      </c>
      <c r="E566" s="2" t="s">
        <v>3</v>
      </c>
      <c r="F566" s="3">
        <f>+infoTable[[#This Row],[value]]/SUM(infoTable[value])</f>
        <v>2.239247339398104E-4</v>
      </c>
    </row>
    <row r="567" spans="1:6" x14ac:dyDescent="0.25">
      <c r="A567" s="2" t="s">
        <v>1244</v>
      </c>
      <c r="B567" s="2" t="s">
        <v>72</v>
      </c>
      <c r="C567" s="2" t="s">
        <v>1245</v>
      </c>
      <c r="D567">
        <v>1441</v>
      </c>
      <c r="E567" s="2" t="s">
        <v>3</v>
      </c>
      <c r="F567" s="3">
        <f>+infoTable[[#This Row],[value]]/SUM(infoTable[value])</f>
        <v>2.239247339398104E-4</v>
      </c>
    </row>
    <row r="568" spans="1:6" x14ac:dyDescent="0.25">
      <c r="A568" s="2" t="s">
        <v>1152</v>
      </c>
      <c r="B568" s="2" t="s">
        <v>55</v>
      </c>
      <c r="C568" s="2" t="s">
        <v>1887</v>
      </c>
      <c r="D568">
        <v>1438</v>
      </c>
      <c r="E568" s="2" t="s">
        <v>3</v>
      </c>
      <c r="F568" s="3">
        <f>+infoTable[[#This Row],[value]]/SUM(infoTable[value])</f>
        <v>2.2345854781779831E-4</v>
      </c>
    </row>
    <row r="569" spans="1:6" x14ac:dyDescent="0.25">
      <c r="A569" s="2" t="s">
        <v>341</v>
      </c>
      <c r="B569" s="2" t="s">
        <v>5</v>
      </c>
      <c r="C569" s="2" t="s">
        <v>342</v>
      </c>
      <c r="D569">
        <v>1406</v>
      </c>
      <c r="E569" s="2" t="s">
        <v>3</v>
      </c>
      <c r="F569" s="3">
        <f>+infoTable[[#This Row],[value]]/SUM(infoTable[value])</f>
        <v>2.1848589584966927E-4</v>
      </c>
    </row>
    <row r="570" spans="1:6" x14ac:dyDescent="0.25">
      <c r="A570" s="2" t="s">
        <v>882</v>
      </c>
      <c r="B570" s="2" t="s">
        <v>5</v>
      </c>
      <c r="C570" s="2" t="s">
        <v>883</v>
      </c>
      <c r="D570">
        <v>1399</v>
      </c>
      <c r="E570" s="2" t="s">
        <v>3</v>
      </c>
      <c r="F570" s="3">
        <f>+infoTable[[#This Row],[value]]/SUM(infoTable[value])</f>
        <v>2.1739812823164104E-4</v>
      </c>
    </row>
    <row r="571" spans="1:6" x14ac:dyDescent="0.25">
      <c r="A571" s="2" t="s">
        <v>691</v>
      </c>
      <c r="B571" s="2" t="s">
        <v>5</v>
      </c>
      <c r="C571" s="2" t="s">
        <v>692</v>
      </c>
      <c r="D571">
        <v>1388</v>
      </c>
      <c r="E571" s="2" t="s">
        <v>3</v>
      </c>
      <c r="F571" s="3">
        <f>+infoTable[[#This Row],[value]]/SUM(infoTable[value])</f>
        <v>2.156887791175967E-4</v>
      </c>
    </row>
    <row r="572" spans="1:6" x14ac:dyDescent="0.25">
      <c r="A572" s="2" t="s">
        <v>1131</v>
      </c>
      <c r="B572" s="2" t="s">
        <v>5</v>
      </c>
      <c r="C572" s="2" t="s">
        <v>1132</v>
      </c>
      <c r="D572">
        <v>1378</v>
      </c>
      <c r="E572" s="2" t="s">
        <v>3</v>
      </c>
      <c r="F572" s="3">
        <f>+infoTable[[#This Row],[value]]/SUM(infoTable[value])</f>
        <v>2.1413482537755636E-4</v>
      </c>
    </row>
    <row r="573" spans="1:6" x14ac:dyDescent="0.25">
      <c r="A573" s="2" t="s">
        <v>528</v>
      </c>
      <c r="B573" s="2" t="s">
        <v>5</v>
      </c>
      <c r="C573" s="2" t="s">
        <v>529</v>
      </c>
      <c r="D573">
        <v>1375</v>
      </c>
      <c r="E573" s="2" t="s">
        <v>3</v>
      </c>
      <c r="F573" s="3">
        <f>+infoTable[[#This Row],[value]]/SUM(infoTable[value])</f>
        <v>2.1366863925554428E-4</v>
      </c>
    </row>
    <row r="574" spans="1:6" x14ac:dyDescent="0.25">
      <c r="A574" s="2" t="s">
        <v>772</v>
      </c>
      <c r="B574" s="2" t="s">
        <v>55</v>
      </c>
      <c r="C574" s="2" t="s">
        <v>1727</v>
      </c>
      <c r="D574">
        <v>1367</v>
      </c>
      <c r="E574" s="2" t="s">
        <v>3</v>
      </c>
      <c r="F574" s="3">
        <f>+infoTable[[#This Row],[value]]/SUM(infoTable[value])</f>
        <v>2.1242547626351203E-4</v>
      </c>
    </row>
    <row r="575" spans="1:6" x14ac:dyDescent="0.25">
      <c r="A575" s="2" t="s">
        <v>891</v>
      </c>
      <c r="B575" s="2" t="s">
        <v>5</v>
      </c>
      <c r="C575" s="2" t="s">
        <v>1784</v>
      </c>
      <c r="D575">
        <v>1366</v>
      </c>
      <c r="E575" s="2" t="s">
        <v>3</v>
      </c>
      <c r="F575" s="3">
        <f>+infoTable[[#This Row],[value]]/SUM(infoTable[value])</f>
        <v>2.1227008088950798E-4</v>
      </c>
    </row>
    <row r="576" spans="1:6" x14ac:dyDescent="0.25">
      <c r="A576" s="2" t="s">
        <v>421</v>
      </c>
      <c r="B576" s="2" t="s">
        <v>5</v>
      </c>
      <c r="C576" s="2" t="s">
        <v>422</v>
      </c>
      <c r="D576">
        <v>1350</v>
      </c>
      <c r="E576" s="2" t="s">
        <v>3</v>
      </c>
      <c r="F576" s="3">
        <f>+infoTable[[#This Row],[value]]/SUM(infoTable[value])</f>
        <v>2.0978375490544347E-4</v>
      </c>
    </row>
    <row r="577" spans="1:6" x14ac:dyDescent="0.25">
      <c r="A577" s="2" t="s">
        <v>817</v>
      </c>
      <c r="B577" s="2" t="s">
        <v>92</v>
      </c>
      <c r="C577" s="2" t="s">
        <v>1751</v>
      </c>
      <c r="D577">
        <v>1340</v>
      </c>
      <c r="E577" s="2" t="s">
        <v>3</v>
      </c>
      <c r="F577" s="3">
        <f>+infoTable[[#This Row],[value]]/SUM(infoTable[value])</f>
        <v>2.0822980116540316E-4</v>
      </c>
    </row>
    <row r="578" spans="1:6" x14ac:dyDescent="0.25">
      <c r="A578" s="2" t="s">
        <v>1326</v>
      </c>
      <c r="B578" s="2" t="s">
        <v>5</v>
      </c>
      <c r="C578" s="2" t="s">
        <v>1327</v>
      </c>
      <c r="D578">
        <v>1337</v>
      </c>
      <c r="E578" s="2" t="s">
        <v>3</v>
      </c>
      <c r="F578" s="3">
        <f>+infoTable[[#This Row],[value]]/SUM(infoTable[value])</f>
        <v>2.0776361504339105E-4</v>
      </c>
    </row>
    <row r="579" spans="1:6" x14ac:dyDescent="0.25">
      <c r="A579" s="2" t="s">
        <v>1203</v>
      </c>
      <c r="B579" s="2" t="s">
        <v>5</v>
      </c>
      <c r="C579" s="2" t="s">
        <v>1907</v>
      </c>
      <c r="D579">
        <v>1307</v>
      </c>
      <c r="E579" s="2" t="s">
        <v>3</v>
      </c>
      <c r="F579" s="3">
        <f>+infoTable[[#This Row],[value]]/SUM(infoTable[value])</f>
        <v>2.0310175382327007E-4</v>
      </c>
    </row>
    <row r="580" spans="1:6" x14ac:dyDescent="0.25">
      <c r="A580" s="2" t="s">
        <v>799</v>
      </c>
      <c r="B580" s="2" t="s">
        <v>5</v>
      </c>
      <c r="C580" s="2" t="s">
        <v>1744</v>
      </c>
      <c r="D580">
        <v>1302</v>
      </c>
      <c r="E580" s="2" t="s">
        <v>3</v>
      </c>
      <c r="F580" s="3">
        <f>+infoTable[[#This Row],[value]]/SUM(infoTable[value])</f>
        <v>2.0232477695324993E-4</v>
      </c>
    </row>
    <row r="581" spans="1:6" x14ac:dyDescent="0.25">
      <c r="A581" s="2" t="s">
        <v>745</v>
      </c>
      <c r="B581" s="2" t="s">
        <v>5</v>
      </c>
      <c r="C581" s="2" t="s">
        <v>1710</v>
      </c>
      <c r="D581">
        <v>1296</v>
      </c>
      <c r="E581" s="2" t="s">
        <v>3</v>
      </c>
      <c r="F581" s="3">
        <f>+infoTable[[#This Row],[value]]/SUM(infoTable[value])</f>
        <v>2.0139240470922574E-4</v>
      </c>
    </row>
    <row r="582" spans="1:6" x14ac:dyDescent="0.25">
      <c r="A582" s="2" t="s">
        <v>507</v>
      </c>
      <c r="B582" s="2" t="s">
        <v>5</v>
      </c>
      <c r="C582" s="2" t="s">
        <v>1625</v>
      </c>
      <c r="D582">
        <v>1288</v>
      </c>
      <c r="E582" s="2" t="s">
        <v>3</v>
      </c>
      <c r="F582" s="3">
        <f>+infoTable[[#This Row],[value]]/SUM(infoTable[value])</f>
        <v>2.0014924171719346E-4</v>
      </c>
    </row>
    <row r="583" spans="1:6" x14ac:dyDescent="0.25">
      <c r="A583" s="2" t="s">
        <v>934</v>
      </c>
      <c r="B583" s="2" t="s">
        <v>55</v>
      </c>
      <c r="C583" s="2" t="s">
        <v>935</v>
      </c>
      <c r="D583">
        <v>1288</v>
      </c>
      <c r="E583" s="2" t="s">
        <v>3</v>
      </c>
      <c r="F583" s="3">
        <f>+infoTable[[#This Row],[value]]/SUM(infoTable[value])</f>
        <v>2.0014924171719346E-4</v>
      </c>
    </row>
    <row r="584" spans="1:6" x14ac:dyDescent="0.25">
      <c r="A584" s="2" t="s">
        <v>306</v>
      </c>
      <c r="B584" s="2" t="s">
        <v>55</v>
      </c>
      <c r="C584" s="2" t="s">
        <v>1552</v>
      </c>
      <c r="D584">
        <v>1276</v>
      </c>
      <c r="E584" s="2" t="s">
        <v>3</v>
      </c>
      <c r="F584" s="3">
        <f>+infoTable[[#This Row],[value]]/SUM(infoTable[value])</f>
        <v>1.9828449722914508E-4</v>
      </c>
    </row>
    <row r="585" spans="1:6" x14ac:dyDescent="0.25">
      <c r="A585" s="2" t="s">
        <v>334</v>
      </c>
      <c r="B585" s="2" t="s">
        <v>92</v>
      </c>
      <c r="C585" s="2" t="s">
        <v>1565</v>
      </c>
      <c r="D585">
        <v>1274</v>
      </c>
      <c r="E585" s="2" t="s">
        <v>3</v>
      </c>
      <c r="F585" s="3">
        <f>+infoTable[[#This Row],[value]]/SUM(infoTable[value])</f>
        <v>1.9797370648113702E-4</v>
      </c>
    </row>
    <row r="586" spans="1:6" x14ac:dyDescent="0.25">
      <c r="A586" s="2" t="s">
        <v>1211</v>
      </c>
      <c r="B586" s="2" t="s">
        <v>5</v>
      </c>
      <c r="C586" s="2" t="s">
        <v>1911</v>
      </c>
      <c r="D586">
        <v>1250</v>
      </c>
      <c r="E586" s="2" t="s">
        <v>3</v>
      </c>
      <c r="F586" s="3">
        <f>+infoTable[[#This Row],[value]]/SUM(infoTable[value])</f>
        <v>1.9424421750504026E-4</v>
      </c>
    </row>
    <row r="587" spans="1:6" x14ac:dyDescent="0.25">
      <c r="A587" s="2" t="s">
        <v>1066</v>
      </c>
      <c r="B587" s="2" t="s">
        <v>5</v>
      </c>
      <c r="C587" s="2" t="s">
        <v>1067</v>
      </c>
      <c r="D587">
        <v>1242</v>
      </c>
      <c r="E587" s="2" t="s">
        <v>3</v>
      </c>
      <c r="F587" s="3">
        <f>+infoTable[[#This Row],[value]]/SUM(infoTable[value])</f>
        <v>1.93001054513008E-4</v>
      </c>
    </row>
    <row r="588" spans="1:6" x14ac:dyDescent="0.25">
      <c r="A588" s="2" t="s">
        <v>1360</v>
      </c>
      <c r="B588" s="2" t="s">
        <v>5</v>
      </c>
      <c r="C588" s="2" t="s">
        <v>1963</v>
      </c>
      <c r="D588">
        <v>1240</v>
      </c>
      <c r="E588" s="2" t="s">
        <v>3</v>
      </c>
      <c r="F588" s="3">
        <f>+infoTable[[#This Row],[value]]/SUM(infoTable[value])</f>
        <v>1.9269026376499994E-4</v>
      </c>
    </row>
    <row r="589" spans="1:6" x14ac:dyDescent="0.25">
      <c r="A589" s="2" t="s">
        <v>248</v>
      </c>
      <c r="B589" s="2" t="s">
        <v>5</v>
      </c>
      <c r="C589" s="2" t="s">
        <v>1520</v>
      </c>
      <c r="D589">
        <v>1228</v>
      </c>
      <c r="E589" s="2" t="s">
        <v>3</v>
      </c>
      <c r="F589" s="3">
        <f>+infoTable[[#This Row],[value]]/SUM(infoTable[value])</f>
        <v>1.9082551927695153E-4</v>
      </c>
    </row>
    <row r="590" spans="1:6" x14ac:dyDescent="0.25">
      <c r="A590" s="2" t="s">
        <v>741</v>
      </c>
      <c r="B590" s="2" t="s">
        <v>5</v>
      </c>
      <c r="C590" s="2" t="s">
        <v>1708</v>
      </c>
      <c r="D590">
        <v>1221</v>
      </c>
      <c r="E590" s="2" t="s">
        <v>3</v>
      </c>
      <c r="F590" s="3">
        <f>+infoTable[[#This Row],[value]]/SUM(infoTable[value])</f>
        <v>1.8973775165892333E-4</v>
      </c>
    </row>
    <row r="591" spans="1:6" x14ac:dyDescent="0.25">
      <c r="A591" s="2" t="s">
        <v>278</v>
      </c>
      <c r="B591" s="2" t="s">
        <v>5</v>
      </c>
      <c r="C591" s="2" t="s">
        <v>1537</v>
      </c>
      <c r="D591">
        <v>1218</v>
      </c>
      <c r="E591" s="2" t="s">
        <v>3</v>
      </c>
      <c r="F591" s="3">
        <f>+infoTable[[#This Row],[value]]/SUM(infoTable[value])</f>
        <v>1.8927156553691122E-4</v>
      </c>
    </row>
    <row r="592" spans="1:6" x14ac:dyDescent="0.25">
      <c r="A592" s="2" t="s">
        <v>792</v>
      </c>
      <c r="B592" s="2" t="s">
        <v>5</v>
      </c>
      <c r="C592" s="2" t="s">
        <v>1739</v>
      </c>
      <c r="D592">
        <v>1214</v>
      </c>
      <c r="E592" s="2" t="s">
        <v>3</v>
      </c>
      <c r="F592" s="3">
        <f>+infoTable[[#This Row],[value]]/SUM(infoTable[value])</f>
        <v>1.8864998404089509E-4</v>
      </c>
    </row>
    <row r="593" spans="1:6" x14ac:dyDescent="0.25">
      <c r="A593" s="2" t="s">
        <v>518</v>
      </c>
      <c r="B593" s="2" t="s">
        <v>5</v>
      </c>
      <c r="C593" s="2" t="s">
        <v>1630</v>
      </c>
      <c r="D593">
        <v>1210</v>
      </c>
      <c r="E593" s="2" t="s">
        <v>3</v>
      </c>
      <c r="F593" s="3">
        <f>+infoTable[[#This Row],[value]]/SUM(infoTable[value])</f>
        <v>1.8802840254487896E-4</v>
      </c>
    </row>
    <row r="594" spans="1:6" x14ac:dyDescent="0.25">
      <c r="A594" s="2" t="s">
        <v>325</v>
      </c>
      <c r="B594" s="2" t="s">
        <v>5</v>
      </c>
      <c r="C594" s="2" t="s">
        <v>1562</v>
      </c>
      <c r="D594">
        <v>1208</v>
      </c>
      <c r="E594" s="2" t="s">
        <v>3</v>
      </c>
      <c r="F594" s="3">
        <f>+infoTable[[#This Row],[value]]/SUM(infoTable[value])</f>
        <v>1.877176117968709E-4</v>
      </c>
    </row>
    <row r="595" spans="1:6" x14ac:dyDescent="0.25">
      <c r="A595" s="2" t="s">
        <v>110</v>
      </c>
      <c r="B595" s="2" t="s">
        <v>111</v>
      </c>
      <c r="C595" s="2" t="s">
        <v>112</v>
      </c>
      <c r="D595">
        <v>1204</v>
      </c>
      <c r="E595" s="2" t="s">
        <v>3</v>
      </c>
      <c r="F595" s="3">
        <f>+infoTable[[#This Row],[value]]/SUM(infoTable[value])</f>
        <v>1.8709603030085477E-4</v>
      </c>
    </row>
    <row r="596" spans="1:6" x14ac:dyDescent="0.25">
      <c r="A596" s="2" t="s">
        <v>1004</v>
      </c>
      <c r="B596" s="2" t="s">
        <v>5</v>
      </c>
      <c r="C596" s="2" t="s">
        <v>1830</v>
      </c>
      <c r="D596">
        <v>1204</v>
      </c>
      <c r="E596" s="2" t="s">
        <v>3</v>
      </c>
      <c r="F596" s="3">
        <f>+infoTable[[#This Row],[value]]/SUM(infoTable[value])</f>
        <v>1.8709603030085477E-4</v>
      </c>
    </row>
    <row r="597" spans="1:6" x14ac:dyDescent="0.25">
      <c r="A597" s="2" t="s">
        <v>803</v>
      </c>
      <c r="B597" s="2" t="s">
        <v>5</v>
      </c>
      <c r="C597" s="2" t="s">
        <v>804</v>
      </c>
      <c r="D597">
        <v>1198</v>
      </c>
      <c r="E597" s="2" t="s">
        <v>3</v>
      </c>
      <c r="F597" s="3">
        <f>+infoTable[[#This Row],[value]]/SUM(infoTable[value])</f>
        <v>1.8616365805683058E-4</v>
      </c>
    </row>
    <row r="598" spans="1:6" x14ac:dyDescent="0.25">
      <c r="A598" s="2" t="s">
        <v>949</v>
      </c>
      <c r="B598" s="2" t="s">
        <v>62</v>
      </c>
      <c r="C598" s="2" t="s">
        <v>950</v>
      </c>
      <c r="D598">
        <v>1197</v>
      </c>
      <c r="E598" s="2" t="s">
        <v>3</v>
      </c>
      <c r="F598" s="3">
        <f>+infoTable[[#This Row],[value]]/SUM(infoTable[value])</f>
        <v>1.8600826268282654E-4</v>
      </c>
    </row>
    <row r="599" spans="1:6" x14ac:dyDescent="0.25">
      <c r="A599" s="2" t="s">
        <v>877</v>
      </c>
      <c r="B599" s="2" t="s">
        <v>55</v>
      </c>
      <c r="C599" s="2" t="s">
        <v>878</v>
      </c>
      <c r="D599">
        <v>1185</v>
      </c>
      <c r="E599" s="2" t="s">
        <v>3</v>
      </c>
      <c r="F599" s="3">
        <f>+infoTable[[#This Row],[value]]/SUM(infoTable[value])</f>
        <v>1.8414351819477816E-4</v>
      </c>
    </row>
    <row r="600" spans="1:6" x14ac:dyDescent="0.25">
      <c r="A600" s="2" t="s">
        <v>1247</v>
      </c>
      <c r="B600" s="2" t="s">
        <v>92</v>
      </c>
      <c r="C600" s="2" t="s">
        <v>1925</v>
      </c>
      <c r="D600">
        <v>1182</v>
      </c>
      <c r="E600" s="2" t="s">
        <v>3</v>
      </c>
      <c r="F600" s="3">
        <f>+infoTable[[#This Row],[value]]/SUM(infoTable[value])</f>
        <v>1.8367733207276605E-4</v>
      </c>
    </row>
    <row r="601" spans="1:6" x14ac:dyDescent="0.25">
      <c r="A601" s="2" t="s">
        <v>151</v>
      </c>
      <c r="B601" s="2" t="s">
        <v>5</v>
      </c>
      <c r="C601" s="2" t="s">
        <v>1473</v>
      </c>
      <c r="D601">
        <v>1181</v>
      </c>
      <c r="E601" s="2" t="s">
        <v>3</v>
      </c>
      <c r="F601" s="3">
        <f>+infoTable[[#This Row],[value]]/SUM(infoTable[value])</f>
        <v>1.8352193669876203E-4</v>
      </c>
    </row>
    <row r="602" spans="1:6" x14ac:dyDescent="0.25">
      <c r="A602" s="2" t="s">
        <v>914</v>
      </c>
      <c r="B602" s="2" t="s">
        <v>915</v>
      </c>
      <c r="C602" s="2" t="s">
        <v>1796</v>
      </c>
      <c r="D602">
        <v>1169</v>
      </c>
      <c r="E602" s="2" t="s">
        <v>3</v>
      </c>
      <c r="F602" s="3">
        <f>+infoTable[[#This Row],[value]]/SUM(infoTable[value])</f>
        <v>1.8165719221071365E-4</v>
      </c>
    </row>
    <row r="603" spans="1:6" x14ac:dyDescent="0.25">
      <c r="A603" s="2" t="s">
        <v>923</v>
      </c>
      <c r="B603" s="2" t="s">
        <v>5</v>
      </c>
      <c r="C603" s="2" t="s">
        <v>924</v>
      </c>
      <c r="D603">
        <v>1169</v>
      </c>
      <c r="E603" s="2" t="s">
        <v>3</v>
      </c>
      <c r="F603" s="3">
        <f>+infoTable[[#This Row],[value]]/SUM(infoTable[value])</f>
        <v>1.8165719221071365E-4</v>
      </c>
    </row>
    <row r="604" spans="1:6" x14ac:dyDescent="0.25">
      <c r="A604" s="2" t="s">
        <v>598</v>
      </c>
      <c r="B604" s="2" t="s">
        <v>55</v>
      </c>
      <c r="C604" s="2" t="s">
        <v>1659</v>
      </c>
      <c r="D604">
        <v>1165</v>
      </c>
      <c r="E604" s="2" t="s">
        <v>3</v>
      </c>
      <c r="F604" s="3">
        <f>+infoTable[[#This Row],[value]]/SUM(infoTable[value])</f>
        <v>1.810356107146975E-4</v>
      </c>
    </row>
    <row r="605" spans="1:6" x14ac:dyDescent="0.25">
      <c r="A605" s="2" t="s">
        <v>618</v>
      </c>
      <c r="B605" s="2" t="s">
        <v>5</v>
      </c>
      <c r="C605" s="2" t="s">
        <v>1670</v>
      </c>
      <c r="D605">
        <v>1164</v>
      </c>
      <c r="E605" s="2" t="s">
        <v>3</v>
      </c>
      <c r="F605" s="3">
        <f>+infoTable[[#This Row],[value]]/SUM(infoTable[value])</f>
        <v>1.8088021534069348E-4</v>
      </c>
    </row>
    <row r="606" spans="1:6" x14ac:dyDescent="0.25">
      <c r="A606" s="2" t="s">
        <v>812</v>
      </c>
      <c r="B606" s="2" t="s">
        <v>62</v>
      </c>
      <c r="C606" s="2" t="s">
        <v>813</v>
      </c>
      <c r="D606">
        <v>1164</v>
      </c>
      <c r="E606" s="2" t="s">
        <v>3</v>
      </c>
      <c r="F606" s="3">
        <f>+infoTable[[#This Row],[value]]/SUM(infoTable[value])</f>
        <v>1.8088021534069348E-4</v>
      </c>
    </row>
    <row r="607" spans="1:6" x14ac:dyDescent="0.25">
      <c r="A607" s="2" t="s">
        <v>1149</v>
      </c>
      <c r="B607" s="2" t="s">
        <v>5</v>
      </c>
      <c r="C607" s="2" t="s">
        <v>1884</v>
      </c>
      <c r="D607">
        <v>1159</v>
      </c>
      <c r="E607" s="2" t="s">
        <v>3</v>
      </c>
      <c r="F607" s="3">
        <f>+infoTable[[#This Row],[value]]/SUM(infoTable[value])</f>
        <v>1.8010323847067331E-4</v>
      </c>
    </row>
    <row r="608" spans="1:6" x14ac:dyDescent="0.25">
      <c r="A608" s="2" t="s">
        <v>347</v>
      </c>
      <c r="B608" s="2" t="s">
        <v>5</v>
      </c>
      <c r="C608" s="2" t="s">
        <v>348</v>
      </c>
      <c r="D608">
        <v>1156</v>
      </c>
      <c r="E608" s="2" t="s">
        <v>3</v>
      </c>
      <c r="F608" s="3">
        <f>+infoTable[[#This Row],[value]]/SUM(infoTable[value])</f>
        <v>1.7963705234866123E-4</v>
      </c>
    </row>
    <row r="609" spans="1:6" x14ac:dyDescent="0.25">
      <c r="A609" s="2" t="s">
        <v>1036</v>
      </c>
      <c r="B609" s="2" t="s">
        <v>5</v>
      </c>
      <c r="C609" s="2" t="s">
        <v>1037</v>
      </c>
      <c r="D609">
        <v>1153</v>
      </c>
      <c r="E609" s="2" t="s">
        <v>3</v>
      </c>
      <c r="F609" s="3">
        <f>+infoTable[[#This Row],[value]]/SUM(infoTable[value])</f>
        <v>1.7917086622664912E-4</v>
      </c>
    </row>
    <row r="610" spans="1:6" x14ac:dyDescent="0.25">
      <c r="A610" s="2" t="s">
        <v>1375</v>
      </c>
      <c r="B610" s="2" t="s">
        <v>5</v>
      </c>
      <c r="C610" s="2" t="s">
        <v>1970</v>
      </c>
      <c r="D610">
        <v>1149</v>
      </c>
      <c r="E610" s="2" t="s">
        <v>3</v>
      </c>
      <c r="F610" s="3">
        <f>+infoTable[[#This Row],[value]]/SUM(infoTable[value])</f>
        <v>1.7854928473063299E-4</v>
      </c>
    </row>
    <row r="611" spans="1:6" x14ac:dyDescent="0.25">
      <c r="A611" s="2" t="s">
        <v>1298</v>
      </c>
      <c r="B611" s="2" t="s">
        <v>1299</v>
      </c>
      <c r="C611" s="2" t="s">
        <v>1944</v>
      </c>
      <c r="D611">
        <v>1132</v>
      </c>
      <c r="E611" s="2" t="s">
        <v>3</v>
      </c>
      <c r="F611" s="3">
        <f>+infoTable[[#This Row],[value]]/SUM(infoTable[value])</f>
        <v>1.7590756337256444E-4</v>
      </c>
    </row>
    <row r="612" spans="1:6" x14ac:dyDescent="0.25">
      <c r="A612" s="2" t="s">
        <v>646</v>
      </c>
      <c r="B612" s="2" t="s">
        <v>55</v>
      </c>
      <c r="C612" s="2" t="s">
        <v>1682</v>
      </c>
      <c r="D612">
        <v>1125</v>
      </c>
      <c r="E612" s="2" t="s">
        <v>3</v>
      </c>
      <c r="F612" s="3">
        <f>+infoTable[[#This Row],[value]]/SUM(infoTable[value])</f>
        <v>1.7481979575453623E-4</v>
      </c>
    </row>
    <row r="613" spans="1:6" x14ac:dyDescent="0.25">
      <c r="A613" s="2" t="s">
        <v>993</v>
      </c>
      <c r="B613" s="2" t="s">
        <v>5</v>
      </c>
      <c r="C613" s="2" t="s">
        <v>1827</v>
      </c>
      <c r="D613">
        <v>1122</v>
      </c>
      <c r="E613" s="2" t="s">
        <v>3</v>
      </c>
      <c r="F613" s="3">
        <f>+infoTable[[#This Row],[value]]/SUM(infoTable[value])</f>
        <v>1.7435360963252413E-4</v>
      </c>
    </row>
    <row r="614" spans="1:6" x14ac:dyDescent="0.25">
      <c r="A614" s="2" t="s">
        <v>336</v>
      </c>
      <c r="B614" s="2" t="s">
        <v>5</v>
      </c>
      <c r="C614" s="2" t="s">
        <v>1567</v>
      </c>
      <c r="D614">
        <v>1116</v>
      </c>
      <c r="E614" s="2" t="s">
        <v>3</v>
      </c>
      <c r="F614" s="3">
        <f>+infoTable[[#This Row],[value]]/SUM(infoTable[value])</f>
        <v>1.7342123738849994E-4</v>
      </c>
    </row>
    <row r="615" spans="1:6" x14ac:dyDescent="0.25">
      <c r="A615" s="2" t="s">
        <v>1113</v>
      </c>
      <c r="B615" s="2" t="s">
        <v>5</v>
      </c>
      <c r="C615" s="2" t="s">
        <v>1114</v>
      </c>
      <c r="D615">
        <v>1113</v>
      </c>
      <c r="E615" s="2" t="s">
        <v>3</v>
      </c>
      <c r="F615" s="3">
        <f>+infoTable[[#This Row],[value]]/SUM(infoTable[value])</f>
        <v>1.7295505126648783E-4</v>
      </c>
    </row>
    <row r="616" spans="1:6" x14ac:dyDescent="0.25">
      <c r="A616" s="2" t="s">
        <v>864</v>
      </c>
      <c r="B616" s="2" t="s">
        <v>5</v>
      </c>
      <c r="C616" s="2" t="s">
        <v>865</v>
      </c>
      <c r="D616">
        <v>1111</v>
      </c>
      <c r="E616" s="2" t="s">
        <v>3</v>
      </c>
      <c r="F616" s="3">
        <f>+infoTable[[#This Row],[value]]/SUM(infoTable[value])</f>
        <v>1.7264426051847976E-4</v>
      </c>
    </row>
    <row r="617" spans="1:6" x14ac:dyDescent="0.25">
      <c r="A617" s="2" t="s">
        <v>1185</v>
      </c>
      <c r="B617" s="2" t="s">
        <v>5</v>
      </c>
      <c r="C617" s="2" t="s">
        <v>1186</v>
      </c>
      <c r="D617">
        <v>1107</v>
      </c>
      <c r="E617" s="2" t="s">
        <v>3</v>
      </c>
      <c r="F617" s="3">
        <f>+infoTable[[#This Row],[value]]/SUM(infoTable[value])</f>
        <v>1.7202267902246364E-4</v>
      </c>
    </row>
    <row r="618" spans="1:6" x14ac:dyDescent="0.25">
      <c r="A618" s="2" t="s">
        <v>328</v>
      </c>
      <c r="B618" s="2" t="s">
        <v>5</v>
      </c>
      <c r="C618" s="2" t="s">
        <v>329</v>
      </c>
      <c r="D618">
        <v>1094</v>
      </c>
      <c r="E618" s="2" t="s">
        <v>3</v>
      </c>
      <c r="F618" s="3">
        <f>+infoTable[[#This Row],[value]]/SUM(infoTable[value])</f>
        <v>1.7000253916041124E-4</v>
      </c>
    </row>
    <row r="619" spans="1:6" x14ac:dyDescent="0.25">
      <c r="A619" s="2" t="s">
        <v>1188</v>
      </c>
      <c r="B619" s="2" t="s">
        <v>92</v>
      </c>
      <c r="C619" s="2" t="s">
        <v>1898</v>
      </c>
      <c r="D619">
        <v>1082</v>
      </c>
      <c r="E619" s="2" t="s">
        <v>3</v>
      </c>
      <c r="F619" s="3">
        <f>+infoTable[[#This Row],[value]]/SUM(infoTable[value])</f>
        <v>1.6813779467236283E-4</v>
      </c>
    </row>
    <row r="620" spans="1:6" x14ac:dyDescent="0.25">
      <c r="A620" s="2" t="s">
        <v>441</v>
      </c>
      <c r="B620" s="2" t="s">
        <v>5</v>
      </c>
      <c r="C620" s="2" t="s">
        <v>442</v>
      </c>
      <c r="D620">
        <v>1070</v>
      </c>
      <c r="E620" s="2" t="s">
        <v>3</v>
      </c>
      <c r="F620" s="3">
        <f>+infoTable[[#This Row],[value]]/SUM(infoTable[value])</f>
        <v>1.6627305018431445E-4</v>
      </c>
    </row>
    <row r="621" spans="1:6" x14ac:dyDescent="0.25">
      <c r="A621" s="2" t="s">
        <v>571</v>
      </c>
      <c r="B621" s="2" t="s">
        <v>5</v>
      </c>
      <c r="C621" s="2" t="s">
        <v>1647</v>
      </c>
      <c r="D621">
        <v>1070</v>
      </c>
      <c r="E621" s="2" t="s">
        <v>3</v>
      </c>
      <c r="F621" s="3">
        <f>+infoTable[[#This Row],[value]]/SUM(infoTable[value])</f>
        <v>1.6627305018431445E-4</v>
      </c>
    </row>
    <row r="622" spans="1:6" x14ac:dyDescent="0.25">
      <c r="A622" s="2" t="s">
        <v>1111</v>
      </c>
      <c r="B622" s="2" t="s">
        <v>5</v>
      </c>
      <c r="C622" s="2" t="s">
        <v>1112</v>
      </c>
      <c r="D622">
        <v>1065</v>
      </c>
      <c r="E622" s="2" t="s">
        <v>3</v>
      </c>
      <c r="F622" s="3">
        <f>+infoTable[[#This Row],[value]]/SUM(infoTable[value])</f>
        <v>1.6549607331429428E-4</v>
      </c>
    </row>
    <row r="623" spans="1:6" x14ac:dyDescent="0.25">
      <c r="A623" s="2" t="s">
        <v>810</v>
      </c>
      <c r="B623" s="2" t="s">
        <v>72</v>
      </c>
      <c r="C623" s="2" t="s">
        <v>811</v>
      </c>
      <c r="D623">
        <v>1051</v>
      </c>
      <c r="E623" s="2" t="s">
        <v>3</v>
      </c>
      <c r="F623" s="3">
        <f>+infoTable[[#This Row],[value]]/SUM(infoTable[value])</f>
        <v>1.6332053807823784E-4</v>
      </c>
    </row>
    <row r="624" spans="1:6" x14ac:dyDescent="0.25">
      <c r="A624" s="2" t="s">
        <v>489</v>
      </c>
      <c r="B624" s="2" t="s">
        <v>62</v>
      </c>
      <c r="C624" s="2" t="s">
        <v>490</v>
      </c>
      <c r="D624">
        <v>1047</v>
      </c>
      <c r="E624" s="2" t="s">
        <v>3</v>
      </c>
      <c r="F624" s="3">
        <f>+infoTable[[#This Row],[value]]/SUM(infoTable[value])</f>
        <v>1.6269895658222171E-4</v>
      </c>
    </row>
    <row r="625" spans="1:6" x14ac:dyDescent="0.25">
      <c r="A625" s="2" t="s">
        <v>1265</v>
      </c>
      <c r="B625" s="2" t="s">
        <v>5</v>
      </c>
      <c r="C625" s="2" t="s">
        <v>1933</v>
      </c>
      <c r="D625">
        <v>1033</v>
      </c>
      <c r="E625" s="2" t="s">
        <v>3</v>
      </c>
      <c r="F625" s="3">
        <f>+infoTable[[#This Row],[value]]/SUM(infoTable[value])</f>
        <v>1.6052342134616527E-4</v>
      </c>
    </row>
    <row r="626" spans="1:6" x14ac:dyDescent="0.25">
      <c r="A626" s="2" t="s">
        <v>1136</v>
      </c>
      <c r="B626" s="2" t="s">
        <v>5</v>
      </c>
      <c r="C626" s="2" t="s">
        <v>1137</v>
      </c>
      <c r="D626">
        <v>1027</v>
      </c>
      <c r="E626" s="2" t="s">
        <v>3</v>
      </c>
      <c r="F626" s="3">
        <f>+infoTable[[#This Row],[value]]/SUM(infoTable[value])</f>
        <v>1.5959104910214108E-4</v>
      </c>
    </row>
    <row r="627" spans="1:6" x14ac:dyDescent="0.25">
      <c r="A627" s="2" t="s">
        <v>1187</v>
      </c>
      <c r="B627" s="2" t="s">
        <v>268</v>
      </c>
      <c r="C627" s="2" t="s">
        <v>1897</v>
      </c>
      <c r="D627">
        <v>1013</v>
      </c>
      <c r="E627" s="2" t="s">
        <v>3</v>
      </c>
      <c r="F627" s="3">
        <f>+infoTable[[#This Row],[value]]/SUM(infoTable[value])</f>
        <v>1.5741551386608461E-4</v>
      </c>
    </row>
    <row r="628" spans="1:6" x14ac:dyDescent="0.25">
      <c r="A628" s="2" t="s">
        <v>27</v>
      </c>
      <c r="B628" s="2" t="s">
        <v>5</v>
      </c>
      <c r="C628" s="2" t="s">
        <v>1429</v>
      </c>
      <c r="D628" s="2">
        <v>1012</v>
      </c>
      <c r="E628" s="2" t="s">
        <v>3</v>
      </c>
      <c r="F628" s="3">
        <f>+infoTable[[#This Row],[value]]/SUM(infoTable[value])</f>
        <v>1.5726011849208059E-4</v>
      </c>
    </row>
    <row r="629" spans="1:6" x14ac:dyDescent="0.25">
      <c r="A629" s="2" t="s">
        <v>1257</v>
      </c>
      <c r="B629" s="2" t="s">
        <v>5</v>
      </c>
      <c r="C629" s="2" t="s">
        <v>1929</v>
      </c>
      <c r="D629">
        <v>1010</v>
      </c>
      <c r="E629" s="2" t="s">
        <v>3</v>
      </c>
      <c r="F629" s="3">
        <f>+infoTable[[#This Row],[value]]/SUM(infoTable[value])</f>
        <v>1.5694932774407253E-4</v>
      </c>
    </row>
    <row r="630" spans="1:6" x14ac:dyDescent="0.25">
      <c r="A630" s="2" t="s">
        <v>30</v>
      </c>
      <c r="B630" s="2" t="s">
        <v>31</v>
      </c>
      <c r="C630" s="2" t="s">
        <v>32</v>
      </c>
      <c r="D630" s="2">
        <v>1008</v>
      </c>
      <c r="E630" s="2" t="s">
        <v>3</v>
      </c>
      <c r="F630" s="3">
        <f>+infoTable[[#This Row],[value]]/SUM(infoTable[value])</f>
        <v>1.5663853699606446E-4</v>
      </c>
    </row>
    <row r="631" spans="1:6" x14ac:dyDescent="0.25">
      <c r="A631" s="2" t="s">
        <v>662</v>
      </c>
      <c r="B631" s="2" t="s">
        <v>5</v>
      </c>
      <c r="C631" s="2" t="s">
        <v>663</v>
      </c>
      <c r="D631">
        <v>1007</v>
      </c>
      <c r="E631" s="2" t="s">
        <v>3</v>
      </c>
      <c r="F631" s="3">
        <f>+infoTable[[#This Row],[value]]/SUM(infoTable[value])</f>
        <v>1.5648314162206042E-4</v>
      </c>
    </row>
    <row r="632" spans="1:6" x14ac:dyDescent="0.25">
      <c r="A632" s="2" t="s">
        <v>186</v>
      </c>
      <c r="B632" s="2" t="s">
        <v>5</v>
      </c>
      <c r="C632" s="2" t="s">
        <v>1493</v>
      </c>
      <c r="D632">
        <v>1006</v>
      </c>
      <c r="E632" s="2" t="s">
        <v>3</v>
      </c>
      <c r="F632" s="3">
        <f>+infoTable[[#This Row],[value]]/SUM(infoTable[value])</f>
        <v>1.563277462480564E-4</v>
      </c>
    </row>
    <row r="633" spans="1:6" x14ac:dyDescent="0.25">
      <c r="A633" s="2" t="s">
        <v>1156</v>
      </c>
      <c r="B633" s="2" t="s">
        <v>5</v>
      </c>
      <c r="C633" s="2" t="s">
        <v>1157</v>
      </c>
      <c r="D633">
        <v>1003</v>
      </c>
      <c r="E633" s="2" t="s">
        <v>3</v>
      </c>
      <c r="F633" s="3">
        <f>+infoTable[[#This Row],[value]]/SUM(infoTable[value])</f>
        <v>1.5586156012604429E-4</v>
      </c>
    </row>
    <row r="634" spans="1:6" x14ac:dyDescent="0.25">
      <c r="A634" s="2" t="s">
        <v>1182</v>
      </c>
      <c r="B634" s="2" t="s">
        <v>5</v>
      </c>
      <c r="C634" s="2" t="s">
        <v>1896</v>
      </c>
      <c r="D634">
        <v>996</v>
      </c>
      <c r="E634" s="2" t="s">
        <v>3</v>
      </c>
      <c r="F634" s="3">
        <f>+infoTable[[#This Row],[value]]/SUM(infoTable[value])</f>
        <v>1.5477379250801606E-4</v>
      </c>
    </row>
    <row r="635" spans="1:6" x14ac:dyDescent="0.25">
      <c r="A635" s="2" t="s">
        <v>223</v>
      </c>
      <c r="B635" s="2" t="s">
        <v>5</v>
      </c>
      <c r="C635" s="2" t="s">
        <v>1508</v>
      </c>
      <c r="D635">
        <v>994</v>
      </c>
      <c r="E635" s="2" t="s">
        <v>3</v>
      </c>
      <c r="F635" s="3">
        <f>+infoTable[[#This Row],[value]]/SUM(infoTable[value])</f>
        <v>1.5446300176000799E-4</v>
      </c>
    </row>
    <row r="636" spans="1:6" x14ac:dyDescent="0.25">
      <c r="A636" s="2" t="s">
        <v>270</v>
      </c>
      <c r="B636" s="2" t="s">
        <v>5</v>
      </c>
      <c r="C636" s="2" t="s">
        <v>1531</v>
      </c>
      <c r="D636">
        <v>989</v>
      </c>
      <c r="E636" s="2" t="s">
        <v>3</v>
      </c>
      <c r="F636" s="3">
        <f>+infoTable[[#This Row],[value]]/SUM(infoTable[value])</f>
        <v>1.5368602488998785E-4</v>
      </c>
    </row>
    <row r="637" spans="1:6" x14ac:dyDescent="0.25">
      <c r="A637" s="2" t="s">
        <v>1273</v>
      </c>
      <c r="B637" s="2" t="s">
        <v>92</v>
      </c>
      <c r="C637" s="2" t="s">
        <v>1935</v>
      </c>
      <c r="D637">
        <v>974</v>
      </c>
      <c r="E637" s="2" t="s">
        <v>3</v>
      </c>
      <c r="F637" s="3">
        <f>+infoTable[[#This Row],[value]]/SUM(infoTable[value])</f>
        <v>1.5135509427992736E-4</v>
      </c>
    </row>
    <row r="638" spans="1:6" x14ac:dyDescent="0.25">
      <c r="A638" s="2" t="s">
        <v>54</v>
      </c>
      <c r="B638" s="2" t="s">
        <v>55</v>
      </c>
      <c r="C638" s="2" t="s">
        <v>1437</v>
      </c>
      <c r="D638" s="2">
        <v>965</v>
      </c>
      <c r="E638" s="2" t="s">
        <v>3</v>
      </c>
      <c r="F638" s="3">
        <f>+infoTable[[#This Row],[value]]/SUM(infoTable[value])</f>
        <v>1.4995653591389106E-4</v>
      </c>
    </row>
    <row r="639" spans="1:6" x14ac:dyDescent="0.25">
      <c r="A639" s="2" t="s">
        <v>756</v>
      </c>
      <c r="B639" s="2" t="s">
        <v>92</v>
      </c>
      <c r="C639" s="2" t="s">
        <v>757</v>
      </c>
      <c r="D639">
        <v>961</v>
      </c>
      <c r="E639" s="2" t="s">
        <v>3</v>
      </c>
      <c r="F639" s="3">
        <f>+infoTable[[#This Row],[value]]/SUM(infoTable[value])</f>
        <v>1.4933495441787494E-4</v>
      </c>
    </row>
    <row r="640" spans="1:6" x14ac:dyDescent="0.25">
      <c r="A640" s="2" t="s">
        <v>35</v>
      </c>
      <c r="B640" s="2" t="s">
        <v>5</v>
      </c>
      <c r="C640" s="2" t="s">
        <v>36</v>
      </c>
      <c r="D640" s="2">
        <v>956</v>
      </c>
      <c r="E640" s="2" t="s">
        <v>3</v>
      </c>
      <c r="F640" s="3">
        <f>+infoTable[[#This Row],[value]]/SUM(infoTable[value])</f>
        <v>1.4855797754785479E-4</v>
      </c>
    </row>
    <row r="641" spans="1:6" x14ac:dyDescent="0.25">
      <c r="A641" s="2" t="s">
        <v>890</v>
      </c>
      <c r="B641" s="2" t="s">
        <v>5</v>
      </c>
      <c r="C641" s="2" t="s">
        <v>1783</v>
      </c>
      <c r="D641">
        <v>944</v>
      </c>
      <c r="E641" s="2" t="s">
        <v>3</v>
      </c>
      <c r="F641" s="3">
        <f>+infoTable[[#This Row],[value]]/SUM(infoTable[value])</f>
        <v>1.4669323305980638E-4</v>
      </c>
    </row>
    <row r="642" spans="1:6" x14ac:dyDescent="0.25">
      <c r="A642" s="2" t="s">
        <v>822</v>
      </c>
      <c r="B642" s="2" t="s">
        <v>5</v>
      </c>
      <c r="C642" s="2" t="s">
        <v>823</v>
      </c>
      <c r="D642">
        <v>939</v>
      </c>
      <c r="E642" s="2" t="s">
        <v>3</v>
      </c>
      <c r="F642" s="3">
        <f>+infoTable[[#This Row],[value]]/SUM(infoTable[value])</f>
        <v>1.4591625618978624E-4</v>
      </c>
    </row>
    <row r="643" spans="1:6" x14ac:dyDescent="0.25">
      <c r="A643" s="2" t="s">
        <v>164</v>
      </c>
      <c r="B643" s="2" t="s">
        <v>5</v>
      </c>
      <c r="C643" s="2" t="s">
        <v>1480</v>
      </c>
      <c r="D643">
        <v>928</v>
      </c>
      <c r="E643" s="2" t="s">
        <v>3</v>
      </c>
      <c r="F643" s="3">
        <f>+infoTable[[#This Row],[value]]/SUM(infoTable[value])</f>
        <v>1.4420690707574188E-4</v>
      </c>
    </row>
    <row r="644" spans="1:6" x14ac:dyDescent="0.25">
      <c r="A644" s="2" t="s">
        <v>1313</v>
      </c>
      <c r="B644" s="2" t="s">
        <v>5</v>
      </c>
      <c r="C644" s="2" t="s">
        <v>1952</v>
      </c>
      <c r="D644">
        <v>928</v>
      </c>
      <c r="E644" s="2" t="s">
        <v>3</v>
      </c>
      <c r="F644" s="3">
        <f>+infoTable[[#This Row],[value]]/SUM(infoTable[value])</f>
        <v>1.4420690707574188E-4</v>
      </c>
    </row>
    <row r="645" spans="1:6" x14ac:dyDescent="0.25">
      <c r="A645" s="2" t="s">
        <v>1310</v>
      </c>
      <c r="B645" s="2" t="s">
        <v>5</v>
      </c>
      <c r="C645" s="2" t="s">
        <v>1311</v>
      </c>
      <c r="D645">
        <v>927</v>
      </c>
      <c r="E645" s="2" t="s">
        <v>3</v>
      </c>
      <c r="F645" s="3">
        <f>+infoTable[[#This Row],[value]]/SUM(infoTable[value])</f>
        <v>1.4405151170173786E-4</v>
      </c>
    </row>
    <row r="646" spans="1:6" x14ac:dyDescent="0.25">
      <c r="A646" s="2" t="s">
        <v>732</v>
      </c>
      <c r="B646" s="2" t="s">
        <v>5</v>
      </c>
      <c r="C646" s="2" t="s">
        <v>733</v>
      </c>
      <c r="D646">
        <v>925</v>
      </c>
      <c r="E646" s="2" t="s">
        <v>3</v>
      </c>
      <c r="F646" s="3">
        <f>+infoTable[[#This Row],[value]]/SUM(infoTable[value])</f>
        <v>1.437407209537298E-4</v>
      </c>
    </row>
    <row r="647" spans="1:6" x14ac:dyDescent="0.25">
      <c r="A647" s="2" t="s">
        <v>40</v>
      </c>
      <c r="B647" s="2" t="s">
        <v>5</v>
      </c>
      <c r="C647" s="2" t="s">
        <v>1431</v>
      </c>
      <c r="D647" s="2">
        <v>924</v>
      </c>
      <c r="E647" s="2" t="s">
        <v>3</v>
      </c>
      <c r="F647" s="3">
        <f>+infoTable[[#This Row],[value]]/SUM(infoTable[value])</f>
        <v>1.4358532557972575E-4</v>
      </c>
    </row>
    <row r="648" spans="1:6" x14ac:dyDescent="0.25">
      <c r="A648" s="2" t="s">
        <v>249</v>
      </c>
      <c r="B648" s="2" t="s">
        <v>5</v>
      </c>
      <c r="C648" s="2" t="s">
        <v>1521</v>
      </c>
      <c r="D648">
        <v>922</v>
      </c>
      <c r="E648" s="2" t="s">
        <v>3</v>
      </c>
      <c r="F648" s="3">
        <f>+infoTable[[#This Row],[value]]/SUM(infoTable[value])</f>
        <v>1.4327453483171769E-4</v>
      </c>
    </row>
    <row r="649" spans="1:6" x14ac:dyDescent="0.25">
      <c r="A649" s="2" t="s">
        <v>286</v>
      </c>
      <c r="B649" s="2" t="s">
        <v>5</v>
      </c>
      <c r="C649" s="2" t="s">
        <v>287</v>
      </c>
      <c r="D649">
        <v>921</v>
      </c>
      <c r="E649" s="2" t="s">
        <v>3</v>
      </c>
      <c r="F649" s="3">
        <f>+infoTable[[#This Row],[value]]/SUM(infoTable[value])</f>
        <v>1.4311913945771364E-4</v>
      </c>
    </row>
    <row r="650" spans="1:6" x14ac:dyDescent="0.25">
      <c r="A650" s="2" t="s">
        <v>761</v>
      </c>
      <c r="B650" s="2" t="s">
        <v>5</v>
      </c>
      <c r="C650" s="2" t="s">
        <v>1718</v>
      </c>
      <c r="D650">
        <v>921</v>
      </c>
      <c r="E650" s="2" t="s">
        <v>3</v>
      </c>
      <c r="F650" s="3">
        <f>+infoTable[[#This Row],[value]]/SUM(infoTable[value])</f>
        <v>1.4311913945771364E-4</v>
      </c>
    </row>
    <row r="651" spans="1:6" x14ac:dyDescent="0.25">
      <c r="A651" s="2" t="s">
        <v>1070</v>
      </c>
      <c r="B651" s="2" t="s">
        <v>55</v>
      </c>
      <c r="C651" s="2" t="s">
        <v>1848</v>
      </c>
      <c r="D651">
        <v>920</v>
      </c>
      <c r="E651" s="2" t="s">
        <v>3</v>
      </c>
      <c r="F651" s="3">
        <f>+infoTable[[#This Row],[value]]/SUM(infoTable[value])</f>
        <v>1.4296374408370963E-4</v>
      </c>
    </row>
    <row r="652" spans="1:6" x14ac:dyDescent="0.25">
      <c r="A652" s="2" t="s">
        <v>716</v>
      </c>
      <c r="B652" s="2" t="s">
        <v>5</v>
      </c>
      <c r="C652" s="2" t="s">
        <v>717</v>
      </c>
      <c r="D652">
        <v>917</v>
      </c>
      <c r="E652" s="2" t="s">
        <v>3</v>
      </c>
      <c r="F652" s="3">
        <f>+infoTable[[#This Row],[value]]/SUM(infoTable[value])</f>
        <v>1.4249755796169752E-4</v>
      </c>
    </row>
    <row r="653" spans="1:6" x14ac:dyDescent="0.25">
      <c r="A653" s="2" t="s">
        <v>1087</v>
      </c>
      <c r="B653" s="2" t="s">
        <v>5</v>
      </c>
      <c r="C653" s="2" t="s">
        <v>1088</v>
      </c>
      <c r="D653">
        <v>917</v>
      </c>
      <c r="E653" s="2" t="s">
        <v>3</v>
      </c>
      <c r="F653" s="3">
        <f>+infoTable[[#This Row],[value]]/SUM(infoTable[value])</f>
        <v>1.4249755796169752E-4</v>
      </c>
    </row>
    <row r="654" spans="1:6" x14ac:dyDescent="0.25">
      <c r="A654" s="2" t="s">
        <v>338</v>
      </c>
      <c r="B654" s="2" t="s">
        <v>5</v>
      </c>
      <c r="C654" s="2" t="s">
        <v>339</v>
      </c>
      <c r="D654">
        <v>909</v>
      </c>
      <c r="E654" s="2" t="s">
        <v>3</v>
      </c>
      <c r="F654" s="3">
        <f>+infoTable[[#This Row],[value]]/SUM(infoTable[value])</f>
        <v>1.4125439496966526E-4</v>
      </c>
    </row>
    <row r="655" spans="1:6" x14ac:dyDescent="0.25">
      <c r="A655" s="2" t="s">
        <v>638</v>
      </c>
      <c r="B655" s="2" t="s">
        <v>5</v>
      </c>
      <c r="C655" s="2" t="s">
        <v>1678</v>
      </c>
      <c r="D655">
        <v>908</v>
      </c>
      <c r="E655" s="2" t="s">
        <v>3</v>
      </c>
      <c r="F655" s="3">
        <f>+infoTable[[#This Row],[value]]/SUM(infoTable[value])</f>
        <v>1.4109899959566125E-4</v>
      </c>
    </row>
    <row r="656" spans="1:6" x14ac:dyDescent="0.25">
      <c r="A656" s="2" t="s">
        <v>438</v>
      </c>
      <c r="B656" s="2" t="s">
        <v>5</v>
      </c>
      <c r="C656" s="2" t="s">
        <v>439</v>
      </c>
      <c r="D656">
        <v>895</v>
      </c>
      <c r="E656" s="2" t="s">
        <v>3</v>
      </c>
      <c r="F656" s="3">
        <f>+infoTable[[#This Row],[value]]/SUM(infoTable[value])</f>
        <v>1.3907885973360882E-4</v>
      </c>
    </row>
    <row r="657" spans="1:6" x14ac:dyDescent="0.25">
      <c r="A657" s="2" t="s">
        <v>926</v>
      </c>
      <c r="B657" s="2" t="s">
        <v>5</v>
      </c>
      <c r="C657" s="2" t="s">
        <v>927</v>
      </c>
      <c r="D657">
        <v>894</v>
      </c>
      <c r="E657" s="2" t="s">
        <v>3</v>
      </c>
      <c r="F657" s="3">
        <f>+infoTable[[#This Row],[value]]/SUM(infoTable[value])</f>
        <v>1.3892346435960478E-4</v>
      </c>
    </row>
    <row r="658" spans="1:6" x14ac:dyDescent="0.25">
      <c r="A658" s="2" t="s">
        <v>654</v>
      </c>
      <c r="B658" s="2" t="s">
        <v>5</v>
      </c>
      <c r="C658" s="2" t="s">
        <v>1688</v>
      </c>
      <c r="D658">
        <v>877</v>
      </c>
      <c r="E658" s="2" t="s">
        <v>3</v>
      </c>
      <c r="F658" s="3">
        <f>+infoTable[[#This Row],[value]]/SUM(infoTable[value])</f>
        <v>1.3628174300153625E-4</v>
      </c>
    </row>
    <row r="659" spans="1:6" x14ac:dyDescent="0.25">
      <c r="A659" s="2" t="s">
        <v>971</v>
      </c>
      <c r="B659" s="2" t="s">
        <v>55</v>
      </c>
      <c r="C659" s="2" t="s">
        <v>1814</v>
      </c>
      <c r="D659">
        <v>873</v>
      </c>
      <c r="E659" s="2" t="s">
        <v>3</v>
      </c>
      <c r="F659" s="3">
        <f>+infoTable[[#This Row],[value]]/SUM(infoTable[value])</f>
        <v>1.356601615055201E-4</v>
      </c>
    </row>
    <row r="660" spans="1:6" x14ac:dyDescent="0.25">
      <c r="A660" s="2" t="s">
        <v>904</v>
      </c>
      <c r="B660" s="2" t="s">
        <v>62</v>
      </c>
      <c r="C660" s="2" t="s">
        <v>905</v>
      </c>
      <c r="D660">
        <v>866</v>
      </c>
      <c r="E660" s="2" t="s">
        <v>3</v>
      </c>
      <c r="F660" s="3">
        <f>+infoTable[[#This Row],[value]]/SUM(infoTable[value])</f>
        <v>1.3457239388749189E-4</v>
      </c>
    </row>
    <row r="661" spans="1:6" x14ac:dyDescent="0.25">
      <c r="A661" s="2" t="s">
        <v>649</v>
      </c>
      <c r="B661" s="2" t="s">
        <v>72</v>
      </c>
      <c r="C661" s="2" t="s">
        <v>650</v>
      </c>
      <c r="D661">
        <v>855</v>
      </c>
      <c r="E661" s="2" t="s">
        <v>3</v>
      </c>
      <c r="F661" s="3">
        <f>+infoTable[[#This Row],[value]]/SUM(infoTable[value])</f>
        <v>1.3286304477344753E-4</v>
      </c>
    </row>
    <row r="662" spans="1:6" x14ac:dyDescent="0.25">
      <c r="A662" s="2" t="s">
        <v>1117</v>
      </c>
      <c r="B662" s="2" t="s">
        <v>5</v>
      </c>
      <c r="C662" s="2" t="s">
        <v>1868</v>
      </c>
      <c r="D662">
        <v>850</v>
      </c>
      <c r="E662" s="2" t="s">
        <v>3</v>
      </c>
      <c r="F662" s="3">
        <f>+infoTable[[#This Row],[value]]/SUM(infoTable[value])</f>
        <v>1.3208606790342736E-4</v>
      </c>
    </row>
    <row r="663" spans="1:6" x14ac:dyDescent="0.25">
      <c r="A663" s="2" t="s">
        <v>138</v>
      </c>
      <c r="B663" s="2" t="s">
        <v>5</v>
      </c>
      <c r="C663" s="2" t="s">
        <v>1468</v>
      </c>
      <c r="D663">
        <v>844</v>
      </c>
      <c r="E663" s="2" t="s">
        <v>3</v>
      </c>
      <c r="F663" s="3">
        <f>+infoTable[[#This Row],[value]]/SUM(infoTable[value])</f>
        <v>1.3115369565940317E-4</v>
      </c>
    </row>
    <row r="664" spans="1:6" x14ac:dyDescent="0.25">
      <c r="A664" s="2" t="s">
        <v>787</v>
      </c>
      <c r="B664" s="2" t="s">
        <v>5</v>
      </c>
      <c r="C664" s="2" t="s">
        <v>1736</v>
      </c>
      <c r="D664">
        <v>842</v>
      </c>
      <c r="E664" s="2" t="s">
        <v>3</v>
      </c>
      <c r="F664" s="3">
        <f>+infoTable[[#This Row],[value]]/SUM(infoTable[value])</f>
        <v>1.308429049113951E-4</v>
      </c>
    </row>
    <row r="665" spans="1:6" x14ac:dyDescent="0.25">
      <c r="A665" s="2" t="s">
        <v>752</v>
      </c>
      <c r="B665" s="2" t="s">
        <v>92</v>
      </c>
      <c r="C665" s="2" t="s">
        <v>1715</v>
      </c>
      <c r="D665">
        <v>837</v>
      </c>
      <c r="E665" s="2" t="s">
        <v>3</v>
      </c>
      <c r="F665" s="3">
        <f>+infoTable[[#This Row],[value]]/SUM(infoTable[value])</f>
        <v>1.3006592804137496E-4</v>
      </c>
    </row>
    <row r="666" spans="1:6" x14ac:dyDescent="0.25">
      <c r="A666" s="2" t="s">
        <v>1115</v>
      </c>
      <c r="B666" s="2" t="s">
        <v>5</v>
      </c>
      <c r="C666" s="2" t="s">
        <v>1116</v>
      </c>
      <c r="D666">
        <v>834</v>
      </c>
      <c r="E666" s="2" t="s">
        <v>3</v>
      </c>
      <c r="F666" s="3">
        <f>+infoTable[[#This Row],[value]]/SUM(infoTable[value])</f>
        <v>1.2959974191936285E-4</v>
      </c>
    </row>
    <row r="667" spans="1:6" x14ac:dyDescent="0.25">
      <c r="A667" s="2" t="s">
        <v>808</v>
      </c>
      <c r="B667" s="2" t="s">
        <v>5</v>
      </c>
      <c r="C667" s="2" t="s">
        <v>1748</v>
      </c>
      <c r="D667">
        <v>833</v>
      </c>
      <c r="E667" s="2" t="s">
        <v>3</v>
      </c>
      <c r="F667" s="3">
        <f>+infoTable[[#This Row],[value]]/SUM(infoTable[value])</f>
        <v>1.2944434654535883E-4</v>
      </c>
    </row>
    <row r="668" spans="1:6" x14ac:dyDescent="0.25">
      <c r="A668" s="2" t="s">
        <v>139</v>
      </c>
      <c r="B668" s="2" t="s">
        <v>5</v>
      </c>
      <c r="C668" s="2" t="s">
        <v>140</v>
      </c>
      <c r="D668">
        <v>832</v>
      </c>
      <c r="E668" s="2" t="s">
        <v>3</v>
      </c>
      <c r="F668" s="3">
        <f>+infoTable[[#This Row],[value]]/SUM(infoTable[value])</f>
        <v>1.2928895117135479E-4</v>
      </c>
    </row>
    <row r="669" spans="1:6" x14ac:dyDescent="0.25">
      <c r="A669" s="2" t="s">
        <v>1372</v>
      </c>
      <c r="B669" s="2" t="s">
        <v>5</v>
      </c>
      <c r="C669" s="2" t="s">
        <v>1373</v>
      </c>
      <c r="D669">
        <v>829</v>
      </c>
      <c r="E669" s="2" t="s">
        <v>3</v>
      </c>
      <c r="F669" s="3">
        <f>+infoTable[[#This Row],[value]]/SUM(infoTable[value])</f>
        <v>1.2882276504934271E-4</v>
      </c>
    </row>
    <row r="670" spans="1:6" x14ac:dyDescent="0.25">
      <c r="A670" s="2" t="s">
        <v>896</v>
      </c>
      <c r="B670" s="2" t="s">
        <v>388</v>
      </c>
      <c r="C670" s="2" t="s">
        <v>1787</v>
      </c>
      <c r="D670">
        <v>823</v>
      </c>
      <c r="E670" s="2" t="s">
        <v>3</v>
      </c>
      <c r="F670" s="3">
        <f>+infoTable[[#This Row],[value]]/SUM(infoTable[value])</f>
        <v>1.2789039280531849E-4</v>
      </c>
    </row>
    <row r="671" spans="1:6" x14ac:dyDescent="0.25">
      <c r="A671" s="2" t="s">
        <v>617</v>
      </c>
      <c r="B671" s="2" t="s">
        <v>5</v>
      </c>
      <c r="C671" s="2" t="s">
        <v>1669</v>
      </c>
      <c r="D671">
        <v>819</v>
      </c>
      <c r="E671" s="2" t="s">
        <v>3</v>
      </c>
      <c r="F671" s="3">
        <f>+infoTable[[#This Row],[value]]/SUM(infoTable[value])</f>
        <v>1.2726881130930236E-4</v>
      </c>
    </row>
    <row r="672" spans="1:6" x14ac:dyDescent="0.25">
      <c r="A672" s="2" t="s">
        <v>1021</v>
      </c>
      <c r="B672" s="2" t="s">
        <v>55</v>
      </c>
      <c r="C672" s="2" t="s">
        <v>1022</v>
      </c>
      <c r="D672">
        <v>818</v>
      </c>
      <c r="E672" s="2" t="s">
        <v>3</v>
      </c>
      <c r="F672" s="3">
        <f>+infoTable[[#This Row],[value]]/SUM(infoTable[value])</f>
        <v>1.2711341593529834E-4</v>
      </c>
    </row>
    <row r="673" spans="1:6" x14ac:dyDescent="0.25">
      <c r="A673" s="2" t="s">
        <v>537</v>
      </c>
      <c r="B673" s="2" t="s">
        <v>538</v>
      </c>
      <c r="C673" s="2" t="s">
        <v>539</v>
      </c>
      <c r="D673">
        <v>815</v>
      </c>
      <c r="E673" s="2" t="s">
        <v>3</v>
      </c>
      <c r="F673" s="3">
        <f>+infoTable[[#This Row],[value]]/SUM(infoTable[value])</f>
        <v>1.2664722981328624E-4</v>
      </c>
    </row>
    <row r="674" spans="1:6" x14ac:dyDescent="0.25">
      <c r="A674" s="2" t="s">
        <v>83</v>
      </c>
      <c r="B674" s="2" t="s">
        <v>5</v>
      </c>
      <c r="C674" s="2" t="s">
        <v>1446</v>
      </c>
      <c r="D674">
        <v>808</v>
      </c>
      <c r="E674" s="2" t="s">
        <v>3</v>
      </c>
      <c r="F674" s="3">
        <f>+infoTable[[#This Row],[value]]/SUM(infoTable[value])</f>
        <v>1.2555946219525803E-4</v>
      </c>
    </row>
    <row r="675" spans="1:6" x14ac:dyDescent="0.25">
      <c r="A675" s="2" t="s">
        <v>169</v>
      </c>
      <c r="B675" s="2" t="s">
        <v>5</v>
      </c>
      <c r="C675" s="2" t="s">
        <v>1483</v>
      </c>
      <c r="D675">
        <v>804</v>
      </c>
      <c r="E675" s="2" t="s">
        <v>3</v>
      </c>
      <c r="F675" s="3">
        <f>+infoTable[[#This Row],[value]]/SUM(infoTable[value])</f>
        <v>1.249378806992419E-4</v>
      </c>
    </row>
    <row r="676" spans="1:6" x14ac:dyDescent="0.25">
      <c r="A676" s="2" t="s">
        <v>1052</v>
      </c>
      <c r="B676" s="2" t="s">
        <v>5</v>
      </c>
      <c r="C676" s="2" t="s">
        <v>1053</v>
      </c>
      <c r="D676">
        <v>804</v>
      </c>
      <c r="E676" s="2" t="s">
        <v>3</v>
      </c>
      <c r="F676" s="3">
        <f>+infoTable[[#This Row],[value]]/SUM(infoTable[value])</f>
        <v>1.249378806992419E-4</v>
      </c>
    </row>
    <row r="677" spans="1:6" x14ac:dyDescent="0.25">
      <c r="A677" s="2" t="s">
        <v>232</v>
      </c>
      <c r="B677" s="2" t="s">
        <v>5</v>
      </c>
      <c r="C677" s="2" t="s">
        <v>1513</v>
      </c>
      <c r="D677">
        <v>803</v>
      </c>
      <c r="E677" s="2" t="s">
        <v>3</v>
      </c>
      <c r="F677" s="3">
        <f>+infoTable[[#This Row],[value]]/SUM(infoTable[value])</f>
        <v>1.2478248532523786E-4</v>
      </c>
    </row>
    <row r="678" spans="1:6" x14ac:dyDescent="0.25">
      <c r="A678" s="2" t="s">
        <v>1006</v>
      </c>
      <c r="B678" s="2" t="s">
        <v>5</v>
      </c>
      <c r="C678" s="2" t="s">
        <v>1007</v>
      </c>
      <c r="D678">
        <v>797</v>
      </c>
      <c r="E678" s="2" t="s">
        <v>3</v>
      </c>
      <c r="F678" s="3">
        <f>+infoTable[[#This Row],[value]]/SUM(infoTable[value])</f>
        <v>1.2385011308121367E-4</v>
      </c>
    </row>
    <row r="679" spans="1:6" x14ac:dyDescent="0.25">
      <c r="A679" s="2" t="s">
        <v>1099</v>
      </c>
      <c r="B679" s="2" t="s">
        <v>5</v>
      </c>
      <c r="C679" s="2" t="s">
        <v>1859</v>
      </c>
      <c r="D679">
        <v>797</v>
      </c>
      <c r="E679" s="2" t="s">
        <v>3</v>
      </c>
      <c r="F679" s="3">
        <f>+infoTable[[#This Row],[value]]/SUM(infoTable[value])</f>
        <v>1.2385011308121367E-4</v>
      </c>
    </row>
    <row r="680" spans="1:6" x14ac:dyDescent="0.25">
      <c r="A680" s="2" t="s">
        <v>301</v>
      </c>
      <c r="B680" s="2" t="s">
        <v>302</v>
      </c>
      <c r="C680" s="2" t="s">
        <v>1550</v>
      </c>
      <c r="D680">
        <v>791</v>
      </c>
      <c r="E680" s="2" t="s">
        <v>3</v>
      </c>
      <c r="F680" s="3">
        <f>+infoTable[[#This Row],[value]]/SUM(infoTable[value])</f>
        <v>1.2291774083718948E-4</v>
      </c>
    </row>
    <row r="681" spans="1:6" x14ac:dyDescent="0.25">
      <c r="A681" s="2" t="s">
        <v>308</v>
      </c>
      <c r="B681" s="2" t="s">
        <v>5</v>
      </c>
      <c r="C681" s="2" t="s">
        <v>1554</v>
      </c>
      <c r="D681">
        <v>790</v>
      </c>
      <c r="E681" s="2" t="s">
        <v>3</v>
      </c>
      <c r="F681" s="3">
        <f>+infoTable[[#This Row],[value]]/SUM(infoTable[value])</f>
        <v>1.2276234546318543E-4</v>
      </c>
    </row>
    <row r="682" spans="1:6" x14ac:dyDescent="0.25">
      <c r="A682" s="2" t="s">
        <v>451</v>
      </c>
      <c r="B682" s="2" t="s">
        <v>5</v>
      </c>
      <c r="C682" s="2" t="s">
        <v>452</v>
      </c>
      <c r="D682">
        <v>790</v>
      </c>
      <c r="E682" s="2" t="s">
        <v>3</v>
      </c>
      <c r="F682" s="3">
        <f>+infoTable[[#This Row],[value]]/SUM(infoTable[value])</f>
        <v>1.2276234546318543E-4</v>
      </c>
    </row>
    <row r="683" spans="1:6" x14ac:dyDescent="0.25">
      <c r="A683" s="2" t="s">
        <v>907</v>
      </c>
      <c r="B683" s="2" t="s">
        <v>5</v>
      </c>
      <c r="C683" s="2" t="s">
        <v>1791</v>
      </c>
      <c r="D683">
        <v>787</v>
      </c>
      <c r="E683" s="2" t="s">
        <v>3</v>
      </c>
      <c r="F683" s="3">
        <f>+infoTable[[#This Row],[value]]/SUM(infoTable[value])</f>
        <v>1.2229615934117335E-4</v>
      </c>
    </row>
    <row r="684" spans="1:6" x14ac:dyDescent="0.25">
      <c r="A684" s="2" t="s">
        <v>1218</v>
      </c>
      <c r="B684" s="2" t="s">
        <v>92</v>
      </c>
      <c r="C684" s="2" t="s">
        <v>1914</v>
      </c>
      <c r="D684">
        <v>779</v>
      </c>
      <c r="E684" s="2" t="s">
        <v>3</v>
      </c>
      <c r="F684" s="3">
        <f>+infoTable[[#This Row],[value]]/SUM(infoTable[value])</f>
        <v>1.2105299634914108E-4</v>
      </c>
    </row>
    <row r="685" spans="1:6" x14ac:dyDescent="0.25">
      <c r="A685" s="2" t="s">
        <v>880</v>
      </c>
      <c r="B685" s="2" t="s">
        <v>5</v>
      </c>
      <c r="C685" s="2" t="s">
        <v>881</v>
      </c>
      <c r="D685">
        <v>774</v>
      </c>
      <c r="E685" s="2" t="s">
        <v>3</v>
      </c>
      <c r="F685" s="3">
        <f>+infoTable[[#This Row],[value]]/SUM(infoTable[value])</f>
        <v>1.2027601947912092E-4</v>
      </c>
    </row>
    <row r="686" spans="1:6" x14ac:dyDescent="0.25">
      <c r="A686" s="2" t="s">
        <v>1215</v>
      </c>
      <c r="B686" s="2" t="s">
        <v>5</v>
      </c>
      <c r="C686" s="2" t="s">
        <v>1913</v>
      </c>
      <c r="D686">
        <v>767</v>
      </c>
      <c r="E686" s="2" t="s">
        <v>3</v>
      </c>
      <c r="F686" s="3">
        <f>+infoTable[[#This Row],[value]]/SUM(infoTable[value])</f>
        <v>1.191882518610927E-4</v>
      </c>
    </row>
    <row r="687" spans="1:6" x14ac:dyDescent="0.25">
      <c r="A687" s="2" t="s">
        <v>82</v>
      </c>
      <c r="B687" s="2" t="s">
        <v>5</v>
      </c>
      <c r="C687" s="2" t="s">
        <v>1445</v>
      </c>
      <c r="D687">
        <v>762</v>
      </c>
      <c r="E687" s="2" t="s">
        <v>3</v>
      </c>
      <c r="F687" s="3">
        <f>+infoTable[[#This Row],[value]]/SUM(infoTable[value])</f>
        <v>1.1841127499107253E-4</v>
      </c>
    </row>
    <row r="688" spans="1:6" x14ac:dyDescent="0.25">
      <c r="A688" s="2" t="s">
        <v>1254</v>
      </c>
      <c r="B688" s="2" t="s">
        <v>5</v>
      </c>
      <c r="C688" s="2" t="s">
        <v>1255</v>
      </c>
      <c r="D688">
        <v>761</v>
      </c>
      <c r="E688" s="2" t="s">
        <v>3</v>
      </c>
      <c r="F688" s="3">
        <f>+infoTable[[#This Row],[value]]/SUM(infoTable[value])</f>
        <v>1.182558796170685E-4</v>
      </c>
    </row>
    <row r="689" spans="1:6" x14ac:dyDescent="0.25">
      <c r="A689" s="2" t="s">
        <v>1029</v>
      </c>
      <c r="B689" s="2" t="s">
        <v>5</v>
      </c>
      <c r="C689" s="2" t="s">
        <v>1030</v>
      </c>
      <c r="D689">
        <v>757</v>
      </c>
      <c r="E689" s="2" t="s">
        <v>3</v>
      </c>
      <c r="F689" s="3">
        <f>+infoTable[[#This Row],[value]]/SUM(infoTable[value])</f>
        <v>1.1763429812105237E-4</v>
      </c>
    </row>
    <row r="690" spans="1:6" x14ac:dyDescent="0.25">
      <c r="A690" s="2" t="s">
        <v>557</v>
      </c>
      <c r="B690" s="2" t="s">
        <v>5</v>
      </c>
      <c r="C690" s="2" t="s">
        <v>1639</v>
      </c>
      <c r="D690">
        <v>755</v>
      </c>
      <c r="E690" s="2" t="s">
        <v>3</v>
      </c>
      <c r="F690" s="3">
        <f>+infoTable[[#This Row],[value]]/SUM(infoTable[value])</f>
        <v>1.1732350737304431E-4</v>
      </c>
    </row>
    <row r="691" spans="1:6" x14ac:dyDescent="0.25">
      <c r="A691" s="2" t="s">
        <v>157</v>
      </c>
      <c r="B691" s="2" t="s">
        <v>5</v>
      </c>
      <c r="C691" s="2" t="s">
        <v>1477</v>
      </c>
      <c r="D691">
        <v>753</v>
      </c>
      <c r="E691" s="2" t="s">
        <v>3</v>
      </c>
      <c r="F691" s="3">
        <f>+infoTable[[#This Row],[value]]/SUM(infoTable[value])</f>
        <v>1.1701271662503625E-4</v>
      </c>
    </row>
    <row r="692" spans="1:6" x14ac:dyDescent="0.25">
      <c r="A692" s="2" t="s">
        <v>636</v>
      </c>
      <c r="B692" s="2" t="s">
        <v>5</v>
      </c>
      <c r="C692" s="2" t="s">
        <v>1676</v>
      </c>
      <c r="D692">
        <v>751</v>
      </c>
      <c r="E692" s="2" t="s">
        <v>3</v>
      </c>
      <c r="F692" s="3">
        <f>+infoTable[[#This Row],[value]]/SUM(infoTable[value])</f>
        <v>1.1670192587702818E-4</v>
      </c>
    </row>
    <row r="693" spans="1:6" x14ac:dyDescent="0.25">
      <c r="A693" s="2" t="s">
        <v>1371</v>
      </c>
      <c r="B693" s="2" t="s">
        <v>55</v>
      </c>
      <c r="C693" s="2" t="s">
        <v>1968</v>
      </c>
      <c r="D693">
        <v>749</v>
      </c>
      <c r="E693" s="2" t="s">
        <v>3</v>
      </c>
      <c r="F693" s="3">
        <f>+infoTable[[#This Row],[value]]/SUM(infoTable[value])</f>
        <v>1.1639113512902012E-4</v>
      </c>
    </row>
    <row r="694" spans="1:6" x14ac:dyDescent="0.25">
      <c r="A694" s="2" t="s">
        <v>1212</v>
      </c>
      <c r="B694" s="2" t="s">
        <v>5</v>
      </c>
      <c r="C694" s="2" t="s">
        <v>1912</v>
      </c>
      <c r="D694">
        <v>740</v>
      </c>
      <c r="E694" s="2" t="s">
        <v>3</v>
      </c>
      <c r="F694" s="3">
        <f>+infoTable[[#This Row],[value]]/SUM(infoTable[value])</f>
        <v>1.1499257676298382E-4</v>
      </c>
    </row>
    <row r="695" spans="1:6" x14ac:dyDescent="0.25">
      <c r="A695" s="2" t="s">
        <v>129</v>
      </c>
      <c r="B695" s="2" t="s">
        <v>5</v>
      </c>
      <c r="C695" s="2" t="s">
        <v>1465</v>
      </c>
      <c r="D695">
        <v>731</v>
      </c>
      <c r="E695" s="2" t="s">
        <v>3</v>
      </c>
      <c r="F695" s="3">
        <f>+infoTable[[#This Row],[value]]/SUM(infoTable[value])</f>
        <v>1.1359401839694754E-4</v>
      </c>
    </row>
    <row r="696" spans="1:6" x14ac:dyDescent="0.25">
      <c r="A696" s="2" t="s">
        <v>652</v>
      </c>
      <c r="B696" s="2" t="s">
        <v>5</v>
      </c>
      <c r="C696" s="2" t="s">
        <v>1686</v>
      </c>
      <c r="D696">
        <v>726</v>
      </c>
      <c r="E696" s="2" t="s">
        <v>3</v>
      </c>
      <c r="F696" s="3">
        <f>+infoTable[[#This Row],[value]]/SUM(infoTable[value])</f>
        <v>1.1281704152692738E-4</v>
      </c>
    </row>
    <row r="697" spans="1:6" x14ac:dyDescent="0.25">
      <c r="A697" s="2" t="s">
        <v>91</v>
      </c>
      <c r="B697" s="2" t="s">
        <v>92</v>
      </c>
      <c r="C697" s="2" t="s">
        <v>1449</v>
      </c>
      <c r="D697">
        <v>723</v>
      </c>
      <c r="E697" s="2" t="s">
        <v>3</v>
      </c>
      <c r="F697" s="3">
        <f>+infoTable[[#This Row],[value]]/SUM(infoTable[value])</f>
        <v>1.1235085540491528E-4</v>
      </c>
    </row>
    <row r="698" spans="1:6" x14ac:dyDescent="0.25">
      <c r="A698" s="2" t="s">
        <v>572</v>
      </c>
      <c r="B698" s="2" t="s">
        <v>5</v>
      </c>
      <c r="C698" s="2" t="s">
        <v>1648</v>
      </c>
      <c r="D698">
        <v>716</v>
      </c>
      <c r="E698" s="2" t="s">
        <v>3</v>
      </c>
      <c r="F698" s="3">
        <f>+infoTable[[#This Row],[value]]/SUM(infoTable[value])</f>
        <v>1.1126308778688705E-4</v>
      </c>
    </row>
    <row r="699" spans="1:6" x14ac:dyDescent="0.25">
      <c r="A699" s="2" t="s">
        <v>1249</v>
      </c>
      <c r="B699" s="2" t="s">
        <v>5</v>
      </c>
      <c r="C699" s="2" t="s">
        <v>1250</v>
      </c>
      <c r="D699">
        <v>716</v>
      </c>
      <c r="E699" s="2" t="s">
        <v>3</v>
      </c>
      <c r="F699" s="3">
        <f>+infoTable[[#This Row],[value]]/SUM(infoTable[value])</f>
        <v>1.1126308778688705E-4</v>
      </c>
    </row>
    <row r="700" spans="1:6" x14ac:dyDescent="0.25">
      <c r="A700" s="2" t="s">
        <v>227</v>
      </c>
      <c r="B700" s="2" t="s">
        <v>5</v>
      </c>
      <c r="C700" s="2" t="s">
        <v>1510</v>
      </c>
      <c r="D700">
        <v>712</v>
      </c>
      <c r="E700" s="2" t="s">
        <v>3</v>
      </c>
      <c r="F700" s="3">
        <f>+infoTable[[#This Row],[value]]/SUM(infoTable[value])</f>
        <v>1.1064150629087092E-4</v>
      </c>
    </row>
    <row r="701" spans="1:6" x14ac:dyDescent="0.25">
      <c r="A701" s="2" t="s">
        <v>471</v>
      </c>
      <c r="B701" s="2" t="s">
        <v>472</v>
      </c>
      <c r="C701" s="2" t="s">
        <v>1617</v>
      </c>
      <c r="D701">
        <v>710</v>
      </c>
      <c r="E701" s="2" t="s">
        <v>3</v>
      </c>
      <c r="F701" s="3">
        <f>+infoTable[[#This Row],[value]]/SUM(infoTable[value])</f>
        <v>1.1033071554286286E-4</v>
      </c>
    </row>
    <row r="702" spans="1:6" x14ac:dyDescent="0.25">
      <c r="A702" s="2" t="s">
        <v>1028</v>
      </c>
      <c r="B702" s="2" t="s">
        <v>5</v>
      </c>
      <c r="C702" s="2" t="s">
        <v>1841</v>
      </c>
      <c r="D702">
        <v>710</v>
      </c>
      <c r="E702" s="2" t="s">
        <v>3</v>
      </c>
      <c r="F702" s="3">
        <f>+infoTable[[#This Row],[value]]/SUM(infoTable[value])</f>
        <v>1.1033071554286286E-4</v>
      </c>
    </row>
    <row r="703" spans="1:6" x14ac:dyDescent="0.25">
      <c r="A703" s="2" t="s">
        <v>462</v>
      </c>
      <c r="B703" s="2" t="s">
        <v>5</v>
      </c>
      <c r="C703" s="2" t="s">
        <v>1615</v>
      </c>
      <c r="D703">
        <v>707</v>
      </c>
      <c r="E703" s="2" t="s">
        <v>3</v>
      </c>
      <c r="F703" s="3">
        <f>+infoTable[[#This Row],[value]]/SUM(infoTable[value])</f>
        <v>1.0986452942085076E-4</v>
      </c>
    </row>
    <row r="704" spans="1:6" x14ac:dyDescent="0.25">
      <c r="A704" s="2" t="s">
        <v>1361</v>
      </c>
      <c r="B704" s="2" t="s">
        <v>5</v>
      </c>
      <c r="C704" s="2" t="s">
        <v>1362</v>
      </c>
      <c r="D704">
        <v>699</v>
      </c>
      <c r="E704" s="2" t="s">
        <v>3</v>
      </c>
      <c r="F704" s="3">
        <f>+infoTable[[#This Row],[value]]/SUM(infoTable[value])</f>
        <v>1.0862136642881851E-4</v>
      </c>
    </row>
    <row r="705" spans="1:6" x14ac:dyDescent="0.25">
      <c r="A705" s="2" t="s">
        <v>106</v>
      </c>
      <c r="B705" s="2" t="s">
        <v>5</v>
      </c>
      <c r="C705" s="2" t="s">
        <v>1459</v>
      </c>
      <c r="D705">
        <v>697</v>
      </c>
      <c r="E705" s="2" t="s">
        <v>3</v>
      </c>
      <c r="F705" s="3">
        <f>+infoTable[[#This Row],[value]]/SUM(infoTable[value])</f>
        <v>1.0831057568081045E-4</v>
      </c>
    </row>
    <row r="706" spans="1:6" x14ac:dyDescent="0.25">
      <c r="A706" s="2" t="s">
        <v>1072</v>
      </c>
      <c r="B706" s="2" t="s">
        <v>5</v>
      </c>
      <c r="C706" s="2" t="s">
        <v>1073</v>
      </c>
      <c r="D706">
        <v>690</v>
      </c>
      <c r="E706" s="2" t="s">
        <v>3</v>
      </c>
      <c r="F706" s="3">
        <f>+infoTable[[#This Row],[value]]/SUM(infoTable[value])</f>
        <v>1.0722280806278221E-4</v>
      </c>
    </row>
    <row r="707" spans="1:6" x14ac:dyDescent="0.25">
      <c r="A707" s="2" t="s">
        <v>1274</v>
      </c>
      <c r="B707" s="2" t="s">
        <v>5</v>
      </c>
      <c r="C707" s="2" t="s">
        <v>1936</v>
      </c>
      <c r="D707">
        <v>689</v>
      </c>
      <c r="E707" s="2" t="s">
        <v>3</v>
      </c>
      <c r="F707" s="3">
        <f>+infoTable[[#This Row],[value]]/SUM(infoTable[value])</f>
        <v>1.0706741268877818E-4</v>
      </c>
    </row>
    <row r="708" spans="1:6" x14ac:dyDescent="0.25">
      <c r="A708" s="2" t="s">
        <v>120</v>
      </c>
      <c r="B708" s="2" t="s">
        <v>62</v>
      </c>
      <c r="C708" s="2" t="s">
        <v>121</v>
      </c>
      <c r="D708">
        <v>687</v>
      </c>
      <c r="E708" s="2" t="s">
        <v>3</v>
      </c>
      <c r="F708" s="3">
        <f>+infoTable[[#This Row],[value]]/SUM(infoTable[value])</f>
        <v>1.0675662194077012E-4</v>
      </c>
    </row>
    <row r="709" spans="1:6" x14ac:dyDescent="0.25">
      <c r="A709" s="2" t="s">
        <v>259</v>
      </c>
      <c r="B709" s="2" t="s">
        <v>5</v>
      </c>
      <c r="C709" s="2" t="s">
        <v>260</v>
      </c>
      <c r="D709">
        <v>684</v>
      </c>
      <c r="E709" s="2" t="s">
        <v>3</v>
      </c>
      <c r="F709" s="3">
        <f>+infoTable[[#This Row],[value]]/SUM(infoTable[value])</f>
        <v>1.0629043581875802E-4</v>
      </c>
    </row>
    <row r="710" spans="1:6" x14ac:dyDescent="0.25">
      <c r="A710" s="2" t="s">
        <v>1076</v>
      </c>
      <c r="B710" s="2" t="s">
        <v>5</v>
      </c>
      <c r="C710" s="2" t="s">
        <v>1077</v>
      </c>
      <c r="D710">
        <v>678</v>
      </c>
      <c r="E710" s="2" t="s">
        <v>3</v>
      </c>
      <c r="F710" s="3">
        <f>+infoTable[[#This Row],[value]]/SUM(infoTable[value])</f>
        <v>1.0535806357473383E-4</v>
      </c>
    </row>
    <row r="711" spans="1:6" x14ac:dyDescent="0.25">
      <c r="A711" s="2" t="s">
        <v>832</v>
      </c>
      <c r="B711" s="2" t="s">
        <v>5</v>
      </c>
      <c r="C711" s="2" t="s">
        <v>1762</v>
      </c>
      <c r="D711">
        <v>673</v>
      </c>
      <c r="E711" s="2" t="s">
        <v>3</v>
      </c>
      <c r="F711" s="3">
        <f>+infoTable[[#This Row],[value]]/SUM(infoTable[value])</f>
        <v>1.0458108670471367E-4</v>
      </c>
    </row>
    <row r="712" spans="1:6" x14ac:dyDescent="0.25">
      <c r="A712" s="2" t="s">
        <v>1397</v>
      </c>
      <c r="B712" s="2" t="s">
        <v>5</v>
      </c>
      <c r="C712" s="2" t="s">
        <v>1980</v>
      </c>
      <c r="D712">
        <v>671</v>
      </c>
      <c r="E712" s="2" t="s">
        <v>3</v>
      </c>
      <c r="F712" s="3">
        <f>+infoTable[[#This Row],[value]]/SUM(infoTable[value])</f>
        <v>1.0427029595670561E-4</v>
      </c>
    </row>
    <row r="713" spans="1:6" x14ac:dyDescent="0.25">
      <c r="A713" s="2" t="s">
        <v>453</v>
      </c>
      <c r="B713" s="2" t="s">
        <v>55</v>
      </c>
      <c r="C713" s="2" t="s">
        <v>1611</v>
      </c>
      <c r="D713">
        <v>670</v>
      </c>
      <c r="E713" s="2" t="s">
        <v>3</v>
      </c>
      <c r="F713" s="3">
        <f>+infoTable[[#This Row],[value]]/SUM(infoTable[value])</f>
        <v>1.0411490058270158E-4</v>
      </c>
    </row>
    <row r="714" spans="1:6" x14ac:dyDescent="0.25">
      <c r="A714" s="2" t="s">
        <v>228</v>
      </c>
      <c r="B714" s="2" t="s">
        <v>5</v>
      </c>
      <c r="C714" s="2" t="s">
        <v>1511</v>
      </c>
      <c r="D714">
        <v>667</v>
      </c>
      <c r="E714" s="2" t="s">
        <v>3</v>
      </c>
      <c r="F714" s="3">
        <f>+infoTable[[#This Row],[value]]/SUM(infoTable[value])</f>
        <v>1.0364871446068947E-4</v>
      </c>
    </row>
    <row r="715" spans="1:6" x14ac:dyDescent="0.25">
      <c r="A715" s="2" t="s">
        <v>497</v>
      </c>
      <c r="B715" s="2" t="s">
        <v>5</v>
      </c>
      <c r="C715" s="2" t="s">
        <v>1623</v>
      </c>
      <c r="D715">
        <v>656</v>
      </c>
      <c r="E715" s="2" t="s">
        <v>3</v>
      </c>
      <c r="F715" s="3">
        <f>+infoTable[[#This Row],[value]]/SUM(infoTable[value])</f>
        <v>1.0193936534664512E-4</v>
      </c>
    </row>
    <row r="716" spans="1:6" x14ac:dyDescent="0.25">
      <c r="A716" s="2" t="s">
        <v>469</v>
      </c>
      <c r="B716" s="2" t="s">
        <v>5</v>
      </c>
      <c r="C716" s="2" t="s">
        <v>470</v>
      </c>
      <c r="D716">
        <v>653</v>
      </c>
      <c r="E716" s="2" t="s">
        <v>3</v>
      </c>
      <c r="F716" s="3">
        <f>+infoTable[[#This Row],[value]]/SUM(infoTable[value])</f>
        <v>1.0147317922463303E-4</v>
      </c>
    </row>
    <row r="717" spans="1:6" x14ac:dyDescent="0.25">
      <c r="A717" s="2" t="s">
        <v>1127</v>
      </c>
      <c r="B717" s="2" t="s">
        <v>23</v>
      </c>
      <c r="C717" s="2" t="s">
        <v>1876</v>
      </c>
      <c r="D717">
        <v>648</v>
      </c>
      <c r="E717" s="2" t="s">
        <v>3</v>
      </c>
      <c r="F717" s="3">
        <f>+infoTable[[#This Row],[value]]/SUM(infoTable[value])</f>
        <v>1.0069620235461287E-4</v>
      </c>
    </row>
    <row r="718" spans="1:6" x14ac:dyDescent="0.25">
      <c r="A718" s="2" t="s">
        <v>777</v>
      </c>
      <c r="B718" s="2" t="s">
        <v>5</v>
      </c>
      <c r="C718" s="2" t="s">
        <v>1732</v>
      </c>
      <c r="D718">
        <v>646</v>
      </c>
      <c r="E718" s="2" t="s">
        <v>3</v>
      </c>
      <c r="F718" s="3">
        <f>+infoTable[[#This Row],[value]]/SUM(infoTable[value])</f>
        <v>1.0038541160660481E-4</v>
      </c>
    </row>
    <row r="719" spans="1:6" x14ac:dyDescent="0.25">
      <c r="A719" s="2" t="s">
        <v>311</v>
      </c>
      <c r="B719" s="2" t="s">
        <v>5</v>
      </c>
      <c r="C719" s="2" t="s">
        <v>1557</v>
      </c>
      <c r="D719">
        <v>643</v>
      </c>
      <c r="E719" s="2" t="s">
        <v>3</v>
      </c>
      <c r="F719" s="3">
        <f>+infoTable[[#This Row],[value]]/SUM(infoTable[value])</f>
        <v>9.9919225484592698E-5</v>
      </c>
    </row>
    <row r="720" spans="1:6" x14ac:dyDescent="0.25">
      <c r="A720" s="2" t="s">
        <v>406</v>
      </c>
      <c r="B720" s="2" t="s">
        <v>5</v>
      </c>
      <c r="C720" s="2" t="s">
        <v>1598</v>
      </c>
      <c r="D720">
        <v>642</v>
      </c>
      <c r="E720" s="2" t="s">
        <v>3</v>
      </c>
      <c r="F720" s="3">
        <f>+infoTable[[#This Row],[value]]/SUM(infoTable[value])</f>
        <v>9.9763830110588666E-5</v>
      </c>
    </row>
    <row r="721" spans="1:6" x14ac:dyDescent="0.25">
      <c r="A721" s="2" t="s">
        <v>1325</v>
      </c>
      <c r="B721" s="2" t="s">
        <v>5</v>
      </c>
      <c r="C721" s="2" t="s">
        <v>1956</v>
      </c>
      <c r="D721">
        <v>639</v>
      </c>
      <c r="E721" s="2" t="s">
        <v>3</v>
      </c>
      <c r="F721" s="3">
        <f>+infoTable[[#This Row],[value]]/SUM(infoTable[value])</f>
        <v>9.9297643988576571E-5</v>
      </c>
    </row>
    <row r="722" spans="1:6" x14ac:dyDescent="0.25">
      <c r="A722" s="2" t="s">
        <v>271</v>
      </c>
      <c r="B722" s="2" t="s">
        <v>5</v>
      </c>
      <c r="C722" s="2" t="s">
        <v>1532</v>
      </c>
      <c r="D722">
        <v>638</v>
      </c>
      <c r="E722" s="2" t="s">
        <v>3</v>
      </c>
      <c r="F722" s="3">
        <f>+infoTable[[#This Row],[value]]/SUM(infoTable[value])</f>
        <v>9.914224861457254E-5</v>
      </c>
    </row>
    <row r="723" spans="1:6" x14ac:dyDescent="0.25">
      <c r="A723" s="2" t="s">
        <v>1017</v>
      </c>
      <c r="B723" s="2" t="s">
        <v>5</v>
      </c>
      <c r="C723" s="2" t="s">
        <v>1836</v>
      </c>
      <c r="D723">
        <v>638</v>
      </c>
      <c r="E723" s="2" t="s">
        <v>3</v>
      </c>
      <c r="F723" s="3">
        <f>+infoTable[[#This Row],[value]]/SUM(infoTable[value])</f>
        <v>9.914224861457254E-5</v>
      </c>
    </row>
    <row r="724" spans="1:6" x14ac:dyDescent="0.25">
      <c r="A724" s="2" t="s">
        <v>1118</v>
      </c>
      <c r="B724" s="2" t="s">
        <v>5</v>
      </c>
      <c r="C724" s="2" t="s">
        <v>1869</v>
      </c>
      <c r="D724">
        <v>636</v>
      </c>
      <c r="E724" s="2" t="s">
        <v>3</v>
      </c>
      <c r="F724" s="3">
        <f>+infoTable[[#This Row],[value]]/SUM(infoTable[value])</f>
        <v>9.8831457866564476E-5</v>
      </c>
    </row>
    <row r="725" spans="1:6" x14ac:dyDescent="0.25">
      <c r="A725" s="2" t="s">
        <v>727</v>
      </c>
      <c r="B725" s="2" t="s">
        <v>5</v>
      </c>
      <c r="C725" s="2" t="s">
        <v>728</v>
      </c>
      <c r="D725">
        <v>635</v>
      </c>
      <c r="E725" s="2" t="s">
        <v>3</v>
      </c>
      <c r="F725" s="3">
        <f>+infoTable[[#This Row],[value]]/SUM(infoTable[value])</f>
        <v>9.8676062492560445E-5</v>
      </c>
    </row>
    <row r="726" spans="1:6" x14ac:dyDescent="0.25">
      <c r="A726" s="2" t="s">
        <v>505</v>
      </c>
      <c r="B726" s="2" t="s">
        <v>72</v>
      </c>
      <c r="C726" s="2" t="s">
        <v>506</v>
      </c>
      <c r="D726">
        <v>629</v>
      </c>
      <c r="E726" s="2" t="s">
        <v>3</v>
      </c>
      <c r="F726" s="3">
        <f>+infoTable[[#This Row],[value]]/SUM(infoTable[value])</f>
        <v>9.7743690248536255E-5</v>
      </c>
    </row>
    <row r="727" spans="1:6" x14ac:dyDescent="0.25">
      <c r="A727" s="2" t="s">
        <v>525</v>
      </c>
      <c r="B727" s="2" t="s">
        <v>5</v>
      </c>
      <c r="C727" s="2" t="s">
        <v>1633</v>
      </c>
      <c r="D727">
        <v>623</v>
      </c>
      <c r="E727" s="2" t="s">
        <v>3</v>
      </c>
      <c r="F727" s="3">
        <f>+infoTable[[#This Row],[value]]/SUM(infoTable[value])</f>
        <v>9.6811318004512065E-5</v>
      </c>
    </row>
    <row r="728" spans="1:6" x14ac:dyDescent="0.25">
      <c r="A728" s="2" t="s">
        <v>853</v>
      </c>
      <c r="B728" s="2" t="s">
        <v>5</v>
      </c>
      <c r="C728" s="2" t="s">
        <v>1768</v>
      </c>
      <c r="D728">
        <v>623</v>
      </c>
      <c r="E728" s="2" t="s">
        <v>3</v>
      </c>
      <c r="F728" s="3">
        <f>+infoTable[[#This Row],[value]]/SUM(infoTable[value])</f>
        <v>9.6811318004512065E-5</v>
      </c>
    </row>
    <row r="729" spans="1:6" x14ac:dyDescent="0.25">
      <c r="A729" s="2" t="s">
        <v>836</v>
      </c>
      <c r="B729" s="2" t="s">
        <v>55</v>
      </c>
      <c r="C729" s="2" t="s">
        <v>1764</v>
      </c>
      <c r="D729">
        <v>619</v>
      </c>
      <c r="E729" s="2" t="s">
        <v>3</v>
      </c>
      <c r="F729" s="3">
        <f>+infoTable[[#This Row],[value]]/SUM(infoTable[value])</f>
        <v>9.6189736508495925E-5</v>
      </c>
    </row>
    <row r="730" spans="1:6" x14ac:dyDescent="0.25">
      <c r="A730" s="2" t="s">
        <v>1258</v>
      </c>
      <c r="B730" s="2" t="s">
        <v>5</v>
      </c>
      <c r="C730" s="2" t="s">
        <v>1930</v>
      </c>
      <c r="D730">
        <v>613</v>
      </c>
      <c r="E730" s="2" t="s">
        <v>3</v>
      </c>
      <c r="F730" s="3">
        <f>+infoTable[[#This Row],[value]]/SUM(infoTable[value])</f>
        <v>9.5257364264471735E-5</v>
      </c>
    </row>
    <row r="731" spans="1:6" x14ac:dyDescent="0.25">
      <c r="A731" s="2" t="s">
        <v>1312</v>
      </c>
      <c r="B731" s="2" t="s">
        <v>5</v>
      </c>
      <c r="C731" s="2" t="s">
        <v>1951</v>
      </c>
      <c r="D731">
        <v>608</v>
      </c>
      <c r="E731" s="2" t="s">
        <v>3</v>
      </c>
      <c r="F731" s="3">
        <f>+infoTable[[#This Row],[value]]/SUM(infoTable[value])</f>
        <v>9.4480387394451577E-5</v>
      </c>
    </row>
    <row r="732" spans="1:6" x14ac:dyDescent="0.25">
      <c r="A732" s="2" t="s">
        <v>801</v>
      </c>
      <c r="B732" s="2" t="s">
        <v>5</v>
      </c>
      <c r="C732" s="2" t="s">
        <v>1746</v>
      </c>
      <c r="D732">
        <v>607</v>
      </c>
      <c r="E732" s="2" t="s">
        <v>3</v>
      </c>
      <c r="F732" s="3">
        <f>+infoTable[[#This Row],[value]]/SUM(infoTable[value])</f>
        <v>9.4324992020447545E-5</v>
      </c>
    </row>
    <row r="733" spans="1:6" x14ac:dyDescent="0.25">
      <c r="A733" s="2" t="s">
        <v>931</v>
      </c>
      <c r="B733" s="2" t="s">
        <v>932</v>
      </c>
      <c r="C733" s="2" t="s">
        <v>933</v>
      </c>
      <c r="D733">
        <v>603</v>
      </c>
      <c r="E733" s="2" t="s">
        <v>3</v>
      </c>
      <c r="F733" s="3">
        <f>+infoTable[[#This Row],[value]]/SUM(infoTable[value])</f>
        <v>9.3703410524431419E-5</v>
      </c>
    </row>
    <row r="734" spans="1:6" x14ac:dyDescent="0.25">
      <c r="A734" s="2" t="s">
        <v>1026</v>
      </c>
      <c r="B734" s="2" t="s">
        <v>92</v>
      </c>
      <c r="C734" s="2" t="s">
        <v>1839</v>
      </c>
      <c r="D734">
        <v>597</v>
      </c>
      <c r="E734" s="2" t="s">
        <v>3</v>
      </c>
      <c r="F734" s="3">
        <f>+infoTable[[#This Row],[value]]/SUM(infoTable[value])</f>
        <v>9.2771038280407229E-5</v>
      </c>
    </row>
    <row r="735" spans="1:6" x14ac:dyDescent="0.25">
      <c r="A735" s="2" t="s">
        <v>80</v>
      </c>
      <c r="B735" s="2" t="s">
        <v>55</v>
      </c>
      <c r="C735" s="2" t="s">
        <v>81</v>
      </c>
      <c r="D735">
        <v>594</v>
      </c>
      <c r="E735" s="2" t="s">
        <v>3</v>
      </c>
      <c r="F735" s="3">
        <f>+infoTable[[#This Row],[value]]/SUM(infoTable[value])</f>
        <v>9.230485215839512E-5</v>
      </c>
    </row>
    <row r="736" spans="1:6" x14ac:dyDescent="0.25">
      <c r="A736" s="2" t="s">
        <v>1089</v>
      </c>
      <c r="B736" s="2" t="s">
        <v>5</v>
      </c>
      <c r="C736" s="2" t="s">
        <v>1855</v>
      </c>
      <c r="D736">
        <v>591</v>
      </c>
      <c r="E736" s="2" t="s">
        <v>3</v>
      </c>
      <c r="F736" s="3">
        <f>+infoTable[[#This Row],[value]]/SUM(infoTable[value])</f>
        <v>9.1838666036383025E-5</v>
      </c>
    </row>
    <row r="737" spans="1:6" x14ac:dyDescent="0.25">
      <c r="A737" s="2" t="s">
        <v>625</v>
      </c>
      <c r="B737" s="2" t="s">
        <v>5</v>
      </c>
      <c r="C737" s="2" t="s">
        <v>626</v>
      </c>
      <c r="D737">
        <v>590</v>
      </c>
      <c r="E737" s="2" t="s">
        <v>3</v>
      </c>
      <c r="F737" s="3">
        <f>+infoTable[[#This Row],[value]]/SUM(infoTable[value])</f>
        <v>9.1683270662378994E-5</v>
      </c>
    </row>
    <row r="738" spans="1:6" x14ac:dyDescent="0.25">
      <c r="A738" s="2" t="s">
        <v>951</v>
      </c>
      <c r="B738" s="2" t="s">
        <v>5</v>
      </c>
      <c r="C738" s="2" t="s">
        <v>952</v>
      </c>
      <c r="D738">
        <v>586</v>
      </c>
      <c r="E738" s="2" t="s">
        <v>3</v>
      </c>
      <c r="F738" s="3">
        <f>+infoTable[[#This Row],[value]]/SUM(infoTable[value])</f>
        <v>9.1061689166362867E-5</v>
      </c>
    </row>
    <row r="739" spans="1:6" x14ac:dyDescent="0.25">
      <c r="A739" s="2" t="s">
        <v>150</v>
      </c>
      <c r="B739" s="2" t="s">
        <v>10</v>
      </c>
      <c r="C739" s="2" t="s">
        <v>1472</v>
      </c>
      <c r="D739">
        <v>567</v>
      </c>
      <c r="E739" s="2" t="s">
        <v>3</v>
      </c>
      <c r="F739" s="3">
        <f>+infoTable[[#This Row],[value]]/SUM(infoTable[value])</f>
        <v>8.8109177060286252E-5</v>
      </c>
    </row>
    <row r="740" spans="1:6" x14ac:dyDescent="0.25">
      <c r="A740" s="2" t="s">
        <v>1351</v>
      </c>
      <c r="B740" s="2" t="s">
        <v>5</v>
      </c>
      <c r="C740" s="2" t="s">
        <v>1352</v>
      </c>
      <c r="D740">
        <v>554</v>
      </c>
      <c r="E740" s="2" t="s">
        <v>3</v>
      </c>
      <c r="F740" s="3">
        <f>+infoTable[[#This Row],[value]]/SUM(infoTable[value])</f>
        <v>8.6089037198233841E-5</v>
      </c>
    </row>
    <row r="741" spans="1:6" x14ac:dyDescent="0.25">
      <c r="A741" s="2" t="s">
        <v>582</v>
      </c>
      <c r="B741" s="2" t="s">
        <v>5</v>
      </c>
      <c r="C741" s="2" t="s">
        <v>1652</v>
      </c>
      <c r="D741">
        <v>550</v>
      </c>
      <c r="E741" s="2" t="s">
        <v>3</v>
      </c>
      <c r="F741" s="3">
        <f>+infoTable[[#This Row],[value]]/SUM(infoTable[value])</f>
        <v>8.5467455702217715E-5</v>
      </c>
    </row>
    <row r="742" spans="1:6" x14ac:dyDescent="0.25">
      <c r="A742" s="2" t="s">
        <v>820</v>
      </c>
      <c r="B742" s="2" t="s">
        <v>55</v>
      </c>
      <c r="C742" s="2" t="s">
        <v>1752</v>
      </c>
      <c r="D742">
        <v>550</v>
      </c>
      <c r="E742" s="2" t="s">
        <v>3</v>
      </c>
      <c r="F742" s="3">
        <f>+infoTable[[#This Row],[value]]/SUM(infoTable[value])</f>
        <v>8.5467455702217715E-5</v>
      </c>
    </row>
    <row r="743" spans="1:6" x14ac:dyDescent="0.25">
      <c r="A743" s="2" t="s">
        <v>1033</v>
      </c>
      <c r="B743" s="2" t="s">
        <v>1034</v>
      </c>
      <c r="C743" s="2" t="s">
        <v>1035</v>
      </c>
      <c r="D743">
        <v>550</v>
      </c>
      <c r="E743" s="2" t="s">
        <v>3</v>
      </c>
      <c r="F743" s="3">
        <f>+infoTable[[#This Row],[value]]/SUM(infoTable[value])</f>
        <v>8.5467455702217715E-5</v>
      </c>
    </row>
    <row r="744" spans="1:6" x14ac:dyDescent="0.25">
      <c r="A744" s="2" t="s">
        <v>642</v>
      </c>
      <c r="B744" s="2" t="s">
        <v>5</v>
      </c>
      <c r="C744" s="2" t="s">
        <v>643</v>
      </c>
      <c r="D744">
        <v>549</v>
      </c>
      <c r="E744" s="2" t="s">
        <v>3</v>
      </c>
      <c r="F744" s="3">
        <f>+infoTable[[#This Row],[value]]/SUM(infoTable[value])</f>
        <v>8.5312060328213683E-5</v>
      </c>
    </row>
    <row r="745" spans="1:6" x14ac:dyDescent="0.25">
      <c r="A745" s="2" t="s">
        <v>240</v>
      </c>
      <c r="B745" s="2" t="s">
        <v>5</v>
      </c>
      <c r="C745" s="2" t="s">
        <v>1515</v>
      </c>
      <c r="D745">
        <v>548</v>
      </c>
      <c r="E745" s="2" t="s">
        <v>3</v>
      </c>
      <c r="F745" s="3">
        <f>+infoTable[[#This Row],[value]]/SUM(infoTable[value])</f>
        <v>8.5156664954209651E-5</v>
      </c>
    </row>
    <row r="746" spans="1:6" x14ac:dyDescent="0.25">
      <c r="A746" s="2" t="s">
        <v>482</v>
      </c>
      <c r="B746" s="2" t="s">
        <v>5</v>
      </c>
      <c r="C746" s="2" t="s">
        <v>1619</v>
      </c>
      <c r="D746">
        <v>548</v>
      </c>
      <c r="E746" s="2" t="s">
        <v>3</v>
      </c>
      <c r="F746" s="3">
        <f>+infoTable[[#This Row],[value]]/SUM(infoTable[value])</f>
        <v>8.5156664954209651E-5</v>
      </c>
    </row>
    <row r="747" spans="1:6" x14ac:dyDescent="0.25">
      <c r="A747" s="2" t="s">
        <v>1202</v>
      </c>
      <c r="B747" s="2" t="s">
        <v>5</v>
      </c>
      <c r="C747" s="2" t="s">
        <v>1906</v>
      </c>
      <c r="D747">
        <v>547</v>
      </c>
      <c r="E747" s="2" t="s">
        <v>3</v>
      </c>
      <c r="F747" s="3">
        <f>+infoTable[[#This Row],[value]]/SUM(infoTable[value])</f>
        <v>8.500126958020562E-5</v>
      </c>
    </row>
    <row r="748" spans="1:6" x14ac:dyDescent="0.25">
      <c r="A748" s="2" t="s">
        <v>1197</v>
      </c>
      <c r="B748" s="2" t="s">
        <v>72</v>
      </c>
      <c r="C748" s="2" t="s">
        <v>1903</v>
      </c>
      <c r="D748">
        <v>544</v>
      </c>
      <c r="E748" s="2" t="s">
        <v>3</v>
      </c>
      <c r="F748" s="3">
        <f>+infoTable[[#This Row],[value]]/SUM(infoTable[value])</f>
        <v>8.4535083458193511E-5</v>
      </c>
    </row>
    <row r="749" spans="1:6" x14ac:dyDescent="0.25">
      <c r="A749" s="2" t="s">
        <v>343</v>
      </c>
      <c r="B749" s="2" t="s">
        <v>5</v>
      </c>
      <c r="C749" s="2" t="s">
        <v>344</v>
      </c>
      <c r="D749">
        <v>540</v>
      </c>
      <c r="E749" s="2" t="s">
        <v>3</v>
      </c>
      <c r="F749" s="3">
        <f>+infoTable[[#This Row],[value]]/SUM(infoTable[value])</f>
        <v>8.3913501962177385E-5</v>
      </c>
    </row>
    <row r="750" spans="1:6" x14ac:dyDescent="0.25">
      <c r="A750" s="2" t="s">
        <v>100</v>
      </c>
      <c r="B750" s="2" t="s">
        <v>5</v>
      </c>
      <c r="C750" s="2" t="s">
        <v>1455</v>
      </c>
      <c r="D750">
        <v>539</v>
      </c>
      <c r="E750" s="2" t="s">
        <v>3</v>
      </c>
      <c r="F750" s="3">
        <f>+infoTable[[#This Row],[value]]/SUM(infoTable[value])</f>
        <v>8.3758106588173353E-5</v>
      </c>
    </row>
    <row r="751" spans="1:6" x14ac:dyDescent="0.25">
      <c r="A751" s="2" t="s">
        <v>1348</v>
      </c>
      <c r="B751" s="2" t="s">
        <v>92</v>
      </c>
      <c r="C751" s="2" t="s">
        <v>1349</v>
      </c>
      <c r="D751">
        <v>539</v>
      </c>
      <c r="E751" s="2" t="s">
        <v>3</v>
      </c>
      <c r="F751" s="3">
        <f>+infoTable[[#This Row],[value]]/SUM(infoTable[value])</f>
        <v>8.3758106588173353E-5</v>
      </c>
    </row>
    <row r="752" spans="1:6" x14ac:dyDescent="0.25">
      <c r="A752" s="2" t="s">
        <v>96</v>
      </c>
      <c r="B752" s="2" t="s">
        <v>5</v>
      </c>
      <c r="C752" s="2" t="s">
        <v>1451</v>
      </c>
      <c r="D752">
        <v>538</v>
      </c>
      <c r="E752" s="2" t="s">
        <v>3</v>
      </c>
      <c r="F752" s="3">
        <f>+infoTable[[#This Row],[value]]/SUM(infoTable[value])</f>
        <v>8.3602711214169321E-5</v>
      </c>
    </row>
    <row r="753" spans="1:6" x14ac:dyDescent="0.25">
      <c r="A753" s="2" t="s">
        <v>929</v>
      </c>
      <c r="B753" s="2" t="s">
        <v>5</v>
      </c>
      <c r="C753" s="2" t="s">
        <v>1800</v>
      </c>
      <c r="D753">
        <v>538</v>
      </c>
      <c r="E753" s="2" t="s">
        <v>3</v>
      </c>
      <c r="F753" s="3">
        <f>+infoTable[[#This Row],[value]]/SUM(infoTable[value])</f>
        <v>8.3602711214169321E-5</v>
      </c>
    </row>
    <row r="754" spans="1:6" x14ac:dyDescent="0.25">
      <c r="A754" s="2" t="s">
        <v>317</v>
      </c>
      <c r="B754" s="2" t="s">
        <v>5</v>
      </c>
      <c r="C754" s="2" t="s">
        <v>1559</v>
      </c>
      <c r="D754">
        <v>527</v>
      </c>
      <c r="E754" s="2" t="s">
        <v>3</v>
      </c>
      <c r="F754" s="3">
        <f>+infoTable[[#This Row],[value]]/SUM(infoTable[value])</f>
        <v>8.1893362100124973E-5</v>
      </c>
    </row>
    <row r="755" spans="1:6" x14ac:dyDescent="0.25">
      <c r="A755" s="2" t="s">
        <v>239</v>
      </c>
      <c r="B755" s="2" t="s">
        <v>5</v>
      </c>
      <c r="C755" s="2" t="s">
        <v>1514</v>
      </c>
      <c r="D755">
        <v>525</v>
      </c>
      <c r="E755" s="2" t="s">
        <v>3</v>
      </c>
      <c r="F755" s="3">
        <f>+infoTable[[#This Row],[value]]/SUM(infoTable[value])</f>
        <v>8.158257135211691E-5</v>
      </c>
    </row>
    <row r="756" spans="1:6" x14ac:dyDescent="0.25">
      <c r="A756" s="2" t="s">
        <v>668</v>
      </c>
      <c r="B756" s="2" t="s">
        <v>5</v>
      </c>
      <c r="C756" s="2" t="s">
        <v>669</v>
      </c>
      <c r="D756">
        <v>523</v>
      </c>
      <c r="E756" s="2" t="s">
        <v>3</v>
      </c>
      <c r="F756" s="3">
        <f>+infoTable[[#This Row],[value]]/SUM(infoTable[value])</f>
        <v>8.1271780604108847E-5</v>
      </c>
    </row>
    <row r="757" spans="1:6" x14ac:dyDescent="0.25">
      <c r="A757" s="2" t="s">
        <v>71</v>
      </c>
      <c r="B757" s="2" t="s">
        <v>72</v>
      </c>
      <c r="C757" s="2" t="s">
        <v>1443</v>
      </c>
      <c r="D757" s="2">
        <v>521</v>
      </c>
      <c r="E757" s="2" t="s">
        <v>3</v>
      </c>
      <c r="F757" s="3">
        <f>+infoTable[[#This Row],[value]]/SUM(infoTable[value])</f>
        <v>8.096098985610077E-5</v>
      </c>
    </row>
    <row r="758" spans="1:6" x14ac:dyDescent="0.25">
      <c r="A758" s="2" t="s">
        <v>1049</v>
      </c>
      <c r="B758" s="2" t="s">
        <v>5</v>
      </c>
      <c r="C758" s="2" t="s">
        <v>1845</v>
      </c>
      <c r="D758">
        <v>521</v>
      </c>
      <c r="E758" s="2" t="s">
        <v>3</v>
      </c>
      <c r="F758" s="3">
        <f>+infoTable[[#This Row],[value]]/SUM(infoTable[value])</f>
        <v>8.096098985610077E-5</v>
      </c>
    </row>
    <row r="759" spans="1:6" x14ac:dyDescent="0.25">
      <c r="A759" s="2" t="s">
        <v>191</v>
      </c>
      <c r="B759" s="2" t="s">
        <v>5</v>
      </c>
      <c r="C759" s="2" t="s">
        <v>1494</v>
      </c>
      <c r="D759">
        <v>520</v>
      </c>
      <c r="E759" s="2" t="s">
        <v>3</v>
      </c>
      <c r="F759" s="3">
        <f>+infoTable[[#This Row],[value]]/SUM(infoTable[value])</f>
        <v>8.0805594482096738E-5</v>
      </c>
    </row>
    <row r="760" spans="1:6" x14ac:dyDescent="0.25">
      <c r="A760" s="2" t="s">
        <v>1256</v>
      </c>
      <c r="B760" s="2" t="s">
        <v>5</v>
      </c>
      <c r="C760" s="2" t="s">
        <v>1928</v>
      </c>
      <c r="D760">
        <v>516</v>
      </c>
      <c r="E760" s="2" t="s">
        <v>3</v>
      </c>
      <c r="F760" s="3">
        <f>+infoTable[[#This Row],[value]]/SUM(infoTable[value])</f>
        <v>8.0184012986080612E-5</v>
      </c>
    </row>
    <row r="761" spans="1:6" x14ac:dyDescent="0.25">
      <c r="A761" s="2" t="s">
        <v>25</v>
      </c>
      <c r="B761" s="2" t="s">
        <v>5</v>
      </c>
      <c r="C761" s="2" t="s">
        <v>26</v>
      </c>
      <c r="D761" s="2">
        <v>514</v>
      </c>
      <c r="E761" s="2" t="s">
        <v>3</v>
      </c>
      <c r="F761" s="3">
        <f>+infoTable[[#This Row],[value]]/SUM(infoTable[value])</f>
        <v>7.9873222238072548E-5</v>
      </c>
    </row>
    <row r="762" spans="1:6" x14ac:dyDescent="0.25">
      <c r="A762" s="2" t="s">
        <v>970</v>
      </c>
      <c r="B762" s="2" t="s">
        <v>5</v>
      </c>
      <c r="C762" s="2" t="s">
        <v>1813</v>
      </c>
      <c r="D762">
        <v>514</v>
      </c>
      <c r="E762" s="2" t="s">
        <v>3</v>
      </c>
      <c r="F762" s="3">
        <f>+infoTable[[#This Row],[value]]/SUM(infoTable[value])</f>
        <v>7.9873222238072548E-5</v>
      </c>
    </row>
    <row r="763" spans="1:6" x14ac:dyDescent="0.25">
      <c r="A763" s="2" t="s">
        <v>530</v>
      </c>
      <c r="B763" s="2" t="s">
        <v>5</v>
      </c>
      <c r="C763" s="2" t="s">
        <v>1634</v>
      </c>
      <c r="D763">
        <v>513</v>
      </c>
      <c r="E763" s="2" t="s">
        <v>3</v>
      </c>
      <c r="F763" s="3">
        <f>+infoTable[[#This Row],[value]]/SUM(infoTable[value])</f>
        <v>7.9717826864068517E-5</v>
      </c>
    </row>
    <row r="764" spans="1:6" x14ac:dyDescent="0.25">
      <c r="A764" s="2" t="s">
        <v>57</v>
      </c>
      <c r="B764" s="2" t="s">
        <v>5</v>
      </c>
      <c r="C764" s="2" t="s">
        <v>1439</v>
      </c>
      <c r="D764" s="2">
        <v>511</v>
      </c>
      <c r="E764" s="2" t="s">
        <v>3</v>
      </c>
      <c r="F764" s="3">
        <f>+infoTable[[#This Row],[value]]/SUM(infoTable[value])</f>
        <v>7.9407036116060453E-5</v>
      </c>
    </row>
    <row r="765" spans="1:6" x14ac:dyDescent="0.25">
      <c r="A765" s="2" t="s">
        <v>171</v>
      </c>
      <c r="B765" s="2" t="s">
        <v>92</v>
      </c>
      <c r="C765" s="2" t="s">
        <v>172</v>
      </c>
      <c r="D765">
        <v>504</v>
      </c>
      <c r="E765" s="2" t="s">
        <v>3</v>
      </c>
      <c r="F765" s="3">
        <f>+infoTable[[#This Row],[value]]/SUM(infoTable[value])</f>
        <v>7.8319268498032232E-5</v>
      </c>
    </row>
    <row r="766" spans="1:6" x14ac:dyDescent="0.25">
      <c r="A766" s="2" t="s">
        <v>459</v>
      </c>
      <c r="B766" s="2" t="s">
        <v>5</v>
      </c>
      <c r="C766" s="2" t="s">
        <v>1612</v>
      </c>
      <c r="D766">
        <v>504</v>
      </c>
      <c r="E766" s="2" t="s">
        <v>3</v>
      </c>
      <c r="F766" s="3">
        <f>+infoTable[[#This Row],[value]]/SUM(infoTable[value])</f>
        <v>7.8319268498032232E-5</v>
      </c>
    </row>
    <row r="767" spans="1:6" x14ac:dyDescent="0.25">
      <c r="A767" s="2" t="s">
        <v>1167</v>
      </c>
      <c r="B767" s="2" t="s">
        <v>10</v>
      </c>
      <c r="C767" s="2" t="s">
        <v>1892</v>
      </c>
      <c r="D767">
        <v>502</v>
      </c>
      <c r="E767" s="2" t="s">
        <v>3</v>
      </c>
      <c r="F767" s="3">
        <f>+infoTable[[#This Row],[value]]/SUM(infoTable[value])</f>
        <v>7.8008477750024169E-5</v>
      </c>
    </row>
    <row r="768" spans="1:6" x14ac:dyDescent="0.25">
      <c r="A768" s="2" t="s">
        <v>1295</v>
      </c>
      <c r="B768" s="2" t="s">
        <v>5</v>
      </c>
      <c r="C768" s="2" t="s">
        <v>1296</v>
      </c>
      <c r="D768">
        <v>502</v>
      </c>
      <c r="E768" s="2" t="s">
        <v>3</v>
      </c>
      <c r="F768" s="3">
        <f>+infoTable[[#This Row],[value]]/SUM(infoTable[value])</f>
        <v>7.8008477750024169E-5</v>
      </c>
    </row>
    <row r="769" spans="1:6" x14ac:dyDescent="0.25">
      <c r="A769" s="2" t="s">
        <v>793</v>
      </c>
      <c r="B769" s="2" t="s">
        <v>5</v>
      </c>
      <c r="C769" s="2" t="s">
        <v>1740</v>
      </c>
      <c r="D769">
        <v>499</v>
      </c>
      <c r="E769" s="2" t="s">
        <v>3</v>
      </c>
      <c r="F769" s="3">
        <f>+infoTable[[#This Row],[value]]/SUM(infoTable[value])</f>
        <v>7.7542291628012074E-5</v>
      </c>
    </row>
    <row r="770" spans="1:6" x14ac:dyDescent="0.25">
      <c r="A770" s="2" t="s">
        <v>229</v>
      </c>
      <c r="B770" s="2" t="s">
        <v>5</v>
      </c>
      <c r="C770" s="2" t="s">
        <v>1512</v>
      </c>
      <c r="D770">
        <v>493</v>
      </c>
      <c r="E770" s="2" t="s">
        <v>3</v>
      </c>
      <c r="F770" s="3">
        <f>+infoTable[[#This Row],[value]]/SUM(infoTable[value])</f>
        <v>7.660991938398787E-5</v>
      </c>
    </row>
    <row r="771" spans="1:6" x14ac:dyDescent="0.25">
      <c r="A771" s="2" t="s">
        <v>1399</v>
      </c>
      <c r="B771" s="2" t="s">
        <v>1400</v>
      </c>
      <c r="C771" s="2" t="s">
        <v>1401</v>
      </c>
      <c r="D771">
        <v>493</v>
      </c>
      <c r="E771" s="2" t="s">
        <v>3</v>
      </c>
      <c r="F771" s="3">
        <f>+infoTable[[#This Row],[value]]/SUM(infoTable[value])</f>
        <v>7.660991938398787E-5</v>
      </c>
    </row>
    <row r="772" spans="1:6" x14ac:dyDescent="0.25">
      <c r="A772" s="2" t="s">
        <v>211</v>
      </c>
      <c r="B772" s="2" t="s">
        <v>5</v>
      </c>
      <c r="C772" s="2" t="s">
        <v>1504</v>
      </c>
      <c r="D772">
        <v>489</v>
      </c>
      <c r="E772" s="2" t="s">
        <v>3</v>
      </c>
      <c r="F772" s="3">
        <f>+infoTable[[#This Row],[value]]/SUM(infoTable[value])</f>
        <v>7.5988337887971744E-5</v>
      </c>
    </row>
    <row r="773" spans="1:6" x14ac:dyDescent="0.25">
      <c r="A773" s="2" t="s">
        <v>898</v>
      </c>
      <c r="B773" s="2" t="s">
        <v>5</v>
      </c>
      <c r="C773" s="2" t="s">
        <v>1789</v>
      </c>
      <c r="D773">
        <v>488</v>
      </c>
      <c r="E773" s="2" t="s">
        <v>3</v>
      </c>
      <c r="F773" s="3">
        <f>+infoTable[[#This Row],[value]]/SUM(infoTable[value])</f>
        <v>7.5832942513967712E-5</v>
      </c>
    </row>
    <row r="774" spans="1:6" x14ac:dyDescent="0.25">
      <c r="A774" s="2" t="s">
        <v>1009</v>
      </c>
      <c r="B774" s="2" t="s">
        <v>1010</v>
      </c>
      <c r="C774" s="2" t="s">
        <v>1011</v>
      </c>
      <c r="D774">
        <v>484</v>
      </c>
      <c r="E774" s="2" t="s">
        <v>3</v>
      </c>
      <c r="F774" s="3">
        <f>+infoTable[[#This Row],[value]]/SUM(infoTable[value])</f>
        <v>7.5211361017951586E-5</v>
      </c>
    </row>
    <row r="775" spans="1:6" x14ac:dyDescent="0.25">
      <c r="A775" s="2" t="s">
        <v>1363</v>
      </c>
      <c r="B775" s="2" t="s">
        <v>55</v>
      </c>
      <c r="C775" s="2" t="s">
        <v>1964</v>
      </c>
      <c r="D775">
        <v>481</v>
      </c>
      <c r="E775" s="2" t="s">
        <v>3</v>
      </c>
      <c r="F775" s="3">
        <f>+infoTable[[#This Row],[value]]/SUM(infoTable[value])</f>
        <v>7.4745174895939491E-5</v>
      </c>
    </row>
    <row r="776" spans="1:6" x14ac:dyDescent="0.25">
      <c r="A776" s="2" t="s">
        <v>154</v>
      </c>
      <c r="B776" s="2" t="s">
        <v>5</v>
      </c>
      <c r="C776" s="2" t="s">
        <v>155</v>
      </c>
      <c r="D776">
        <v>479</v>
      </c>
      <c r="E776" s="2" t="s">
        <v>3</v>
      </c>
      <c r="F776" s="3">
        <f>+infoTable[[#This Row],[value]]/SUM(infoTable[value])</f>
        <v>7.4434384147931427E-5</v>
      </c>
    </row>
    <row r="777" spans="1:6" x14ac:dyDescent="0.25">
      <c r="A777" s="2" t="s">
        <v>786</v>
      </c>
      <c r="B777" s="2" t="s">
        <v>5</v>
      </c>
      <c r="C777" s="2" t="s">
        <v>1735</v>
      </c>
      <c r="D777">
        <v>478</v>
      </c>
      <c r="E777" s="2" t="s">
        <v>3</v>
      </c>
      <c r="F777" s="3">
        <f>+infoTable[[#This Row],[value]]/SUM(infoTable[value])</f>
        <v>7.4278988773927396E-5</v>
      </c>
    </row>
    <row r="778" spans="1:6" x14ac:dyDescent="0.25">
      <c r="A778" s="2" t="s">
        <v>1366</v>
      </c>
      <c r="B778" s="2" t="s">
        <v>5</v>
      </c>
      <c r="C778" s="2" t="s">
        <v>1367</v>
      </c>
      <c r="D778">
        <v>476</v>
      </c>
      <c r="E778" s="2" t="s">
        <v>3</v>
      </c>
      <c r="F778" s="3">
        <f>+infoTable[[#This Row],[value]]/SUM(infoTable[value])</f>
        <v>7.3968198025919332E-5</v>
      </c>
    </row>
    <row r="779" spans="1:6" x14ac:dyDescent="0.25">
      <c r="A779" s="2" t="s">
        <v>1119</v>
      </c>
      <c r="B779" s="2" t="s">
        <v>5</v>
      </c>
      <c r="C779" s="2" t="s">
        <v>1870</v>
      </c>
      <c r="D779">
        <v>473</v>
      </c>
      <c r="E779" s="2" t="s">
        <v>3</v>
      </c>
      <c r="F779" s="3">
        <f>+infoTable[[#This Row],[value]]/SUM(infoTable[value])</f>
        <v>7.3502011903907224E-5</v>
      </c>
    </row>
    <row r="780" spans="1:6" x14ac:dyDescent="0.25">
      <c r="A780" s="2" t="s">
        <v>237</v>
      </c>
      <c r="B780" s="2" t="s">
        <v>5</v>
      </c>
      <c r="C780" s="2" t="s">
        <v>238</v>
      </c>
      <c r="D780">
        <v>462</v>
      </c>
      <c r="E780" s="2" t="s">
        <v>3</v>
      </c>
      <c r="F780" s="3">
        <f>+infoTable[[#This Row],[value]]/SUM(infoTable[value])</f>
        <v>7.1792662789862876E-5</v>
      </c>
    </row>
    <row r="781" spans="1:6" x14ac:dyDescent="0.25">
      <c r="A781" s="2" t="s">
        <v>94</v>
      </c>
      <c r="B781" s="2" t="s">
        <v>5</v>
      </c>
      <c r="C781" s="2" t="s">
        <v>95</v>
      </c>
      <c r="D781">
        <v>459</v>
      </c>
      <c r="E781" s="2" t="s">
        <v>3</v>
      </c>
      <c r="F781" s="3">
        <f>+infoTable[[#This Row],[value]]/SUM(infoTable[value])</f>
        <v>7.1326476667850781E-5</v>
      </c>
    </row>
    <row r="782" spans="1:6" x14ac:dyDescent="0.25">
      <c r="A782" s="2" t="s">
        <v>976</v>
      </c>
      <c r="B782" s="2" t="s">
        <v>5</v>
      </c>
      <c r="C782" s="2" t="s">
        <v>977</v>
      </c>
      <c r="D782">
        <v>458</v>
      </c>
      <c r="E782" s="2" t="s">
        <v>3</v>
      </c>
      <c r="F782" s="3">
        <f>+infoTable[[#This Row],[value]]/SUM(infoTable[value])</f>
        <v>7.1171081293846749E-5</v>
      </c>
    </row>
    <row r="783" spans="1:6" x14ac:dyDescent="0.25">
      <c r="A783" s="2" t="s">
        <v>981</v>
      </c>
      <c r="B783" s="2" t="s">
        <v>5</v>
      </c>
      <c r="C783" s="2" t="s">
        <v>982</v>
      </c>
      <c r="D783">
        <v>455</v>
      </c>
      <c r="E783" s="2" t="s">
        <v>3</v>
      </c>
      <c r="F783" s="3">
        <f>+infoTable[[#This Row],[value]]/SUM(infoTable[value])</f>
        <v>7.0704895171834654E-5</v>
      </c>
    </row>
    <row r="784" spans="1:6" x14ac:dyDescent="0.25">
      <c r="A784" s="2" t="s">
        <v>766</v>
      </c>
      <c r="B784" s="2" t="s">
        <v>55</v>
      </c>
      <c r="C784" s="2" t="s">
        <v>1721</v>
      </c>
      <c r="D784">
        <v>450</v>
      </c>
      <c r="E784" s="2" t="s">
        <v>3</v>
      </c>
      <c r="F784" s="3">
        <f>+infoTable[[#This Row],[value]]/SUM(infoTable[value])</f>
        <v>6.9927918301814496E-5</v>
      </c>
    </row>
    <row r="785" spans="1:6" x14ac:dyDescent="0.25">
      <c r="A785" s="2" t="s">
        <v>776</v>
      </c>
      <c r="B785" s="2" t="s">
        <v>55</v>
      </c>
      <c r="C785" s="2" t="s">
        <v>1731</v>
      </c>
      <c r="D785">
        <v>448</v>
      </c>
      <c r="E785" s="2" t="s">
        <v>3</v>
      </c>
      <c r="F785" s="3">
        <f>+infoTable[[#This Row],[value]]/SUM(infoTable[value])</f>
        <v>6.9617127553806419E-5</v>
      </c>
    </row>
    <row r="786" spans="1:6" x14ac:dyDescent="0.25">
      <c r="A786" s="2" t="s">
        <v>1398</v>
      </c>
      <c r="B786" s="2" t="s">
        <v>5</v>
      </c>
      <c r="C786" s="2" t="s">
        <v>1981</v>
      </c>
      <c r="D786">
        <v>447</v>
      </c>
      <c r="E786" s="2" t="s">
        <v>3</v>
      </c>
      <c r="F786" s="3">
        <f>+infoTable[[#This Row],[value]]/SUM(infoTable[value])</f>
        <v>6.9461732179802388E-5</v>
      </c>
    </row>
    <row r="787" spans="1:6" x14ac:dyDescent="0.25">
      <c r="A787" s="2" t="s">
        <v>748</v>
      </c>
      <c r="B787" s="2" t="s">
        <v>92</v>
      </c>
      <c r="C787" s="2" t="s">
        <v>1713</v>
      </c>
      <c r="D787">
        <v>443</v>
      </c>
      <c r="E787" s="2" t="s">
        <v>3</v>
      </c>
      <c r="F787" s="3">
        <f>+infoTable[[#This Row],[value]]/SUM(infoTable[value])</f>
        <v>6.8840150683786261E-5</v>
      </c>
    </row>
    <row r="788" spans="1:6" x14ac:dyDescent="0.25">
      <c r="A788" s="2" t="s">
        <v>1238</v>
      </c>
      <c r="B788" s="2" t="s">
        <v>5</v>
      </c>
      <c r="C788" s="2" t="s">
        <v>1239</v>
      </c>
      <c r="D788">
        <v>440</v>
      </c>
      <c r="E788" s="2" t="s">
        <v>3</v>
      </c>
      <c r="F788" s="3">
        <f>+infoTable[[#This Row],[value]]/SUM(infoTable[value])</f>
        <v>6.8373964561774166E-5</v>
      </c>
    </row>
    <row r="789" spans="1:6" x14ac:dyDescent="0.25">
      <c r="A789" s="2" t="s">
        <v>370</v>
      </c>
      <c r="B789" s="2" t="s">
        <v>5</v>
      </c>
      <c r="C789" s="2" t="s">
        <v>1586</v>
      </c>
      <c r="D789">
        <v>438</v>
      </c>
      <c r="E789" s="2" t="s">
        <v>3</v>
      </c>
      <c r="F789" s="3">
        <f>+infoTable[[#This Row],[value]]/SUM(infoTable[value])</f>
        <v>6.8063173813766103E-5</v>
      </c>
    </row>
    <row r="790" spans="1:6" x14ac:dyDescent="0.25">
      <c r="A790" s="2" t="s">
        <v>892</v>
      </c>
      <c r="B790" s="2" t="s">
        <v>55</v>
      </c>
      <c r="C790" s="2" t="s">
        <v>1785</v>
      </c>
      <c r="D790">
        <v>438</v>
      </c>
      <c r="E790" s="2" t="s">
        <v>3</v>
      </c>
      <c r="F790" s="3">
        <f>+infoTable[[#This Row],[value]]/SUM(infoTable[value])</f>
        <v>6.8063173813766103E-5</v>
      </c>
    </row>
    <row r="791" spans="1:6" x14ac:dyDescent="0.25">
      <c r="A791" s="2" t="s">
        <v>1350</v>
      </c>
      <c r="B791" s="2" t="s">
        <v>5</v>
      </c>
      <c r="C791" s="2" t="s">
        <v>1959</v>
      </c>
      <c r="D791">
        <v>437</v>
      </c>
      <c r="E791" s="2" t="s">
        <v>3</v>
      </c>
      <c r="F791" s="3">
        <f>+infoTable[[#This Row],[value]]/SUM(infoTable[value])</f>
        <v>6.7907778439762071E-5</v>
      </c>
    </row>
    <row r="792" spans="1:6" x14ac:dyDescent="0.25">
      <c r="A792" s="2" t="s">
        <v>548</v>
      </c>
      <c r="B792" s="2" t="s">
        <v>5</v>
      </c>
      <c r="C792" s="2" t="s">
        <v>1638</v>
      </c>
      <c r="D792">
        <v>434</v>
      </c>
      <c r="E792" s="2" t="s">
        <v>3</v>
      </c>
      <c r="F792" s="3">
        <f>+infoTable[[#This Row],[value]]/SUM(infoTable[value])</f>
        <v>6.7441592317749976E-5</v>
      </c>
    </row>
    <row r="793" spans="1:6" x14ac:dyDescent="0.25">
      <c r="A793" s="2" t="s">
        <v>893</v>
      </c>
      <c r="B793" s="2" t="s">
        <v>5</v>
      </c>
      <c r="C793" s="2" t="s">
        <v>894</v>
      </c>
      <c r="D793">
        <v>434</v>
      </c>
      <c r="E793" s="2" t="s">
        <v>3</v>
      </c>
      <c r="F793" s="3">
        <f>+infoTable[[#This Row],[value]]/SUM(infoTable[value])</f>
        <v>6.7441592317749976E-5</v>
      </c>
    </row>
    <row r="794" spans="1:6" x14ac:dyDescent="0.25">
      <c r="A794" s="2" t="s">
        <v>902</v>
      </c>
      <c r="B794" s="2" t="s">
        <v>5</v>
      </c>
      <c r="C794" s="2" t="s">
        <v>903</v>
      </c>
      <c r="D794">
        <v>433</v>
      </c>
      <c r="E794" s="2" t="s">
        <v>3</v>
      </c>
      <c r="F794" s="3">
        <f>+infoTable[[#This Row],[value]]/SUM(infoTable[value])</f>
        <v>6.7286196943745945E-5</v>
      </c>
    </row>
    <row r="795" spans="1:6" x14ac:dyDescent="0.25">
      <c r="A795" s="2" t="s">
        <v>1145</v>
      </c>
      <c r="B795" s="2" t="s">
        <v>5</v>
      </c>
      <c r="C795" s="2" t="s">
        <v>1882</v>
      </c>
      <c r="D795">
        <v>431</v>
      </c>
      <c r="E795" s="2" t="s">
        <v>3</v>
      </c>
      <c r="F795" s="3">
        <f>+infoTable[[#This Row],[value]]/SUM(infoTable[value])</f>
        <v>6.6975406195737881E-5</v>
      </c>
    </row>
    <row r="796" spans="1:6" x14ac:dyDescent="0.25">
      <c r="A796" s="2" t="s">
        <v>137</v>
      </c>
      <c r="B796" s="2" t="s">
        <v>5</v>
      </c>
      <c r="C796" s="2" t="s">
        <v>1467</v>
      </c>
      <c r="D796">
        <v>430</v>
      </c>
      <c r="E796" s="2" t="s">
        <v>3</v>
      </c>
      <c r="F796" s="3">
        <f>+infoTable[[#This Row],[value]]/SUM(infoTable[value])</f>
        <v>6.682001082173385E-5</v>
      </c>
    </row>
    <row r="797" spans="1:6" x14ac:dyDescent="0.25">
      <c r="A797" s="2" t="s">
        <v>953</v>
      </c>
      <c r="B797" s="2" t="s">
        <v>5</v>
      </c>
      <c r="C797" s="2" t="s">
        <v>954</v>
      </c>
      <c r="D797">
        <v>426</v>
      </c>
      <c r="E797" s="2" t="s">
        <v>3</v>
      </c>
      <c r="F797" s="3">
        <f>+infoTable[[#This Row],[value]]/SUM(infoTable[value])</f>
        <v>6.6198429325717723E-5</v>
      </c>
    </row>
    <row r="798" spans="1:6" x14ac:dyDescent="0.25">
      <c r="A798" s="2" t="s">
        <v>512</v>
      </c>
      <c r="B798" s="2" t="s">
        <v>55</v>
      </c>
      <c r="C798" s="2" t="s">
        <v>1628</v>
      </c>
      <c r="D798">
        <v>424</v>
      </c>
      <c r="E798" s="2" t="s">
        <v>3</v>
      </c>
      <c r="F798" s="3">
        <f>+infoTable[[#This Row],[value]]/SUM(infoTable[value])</f>
        <v>6.5887638577709646E-5</v>
      </c>
    </row>
    <row r="799" spans="1:6" x14ac:dyDescent="0.25">
      <c r="A799" s="2" t="s">
        <v>546</v>
      </c>
      <c r="B799" s="2" t="s">
        <v>5</v>
      </c>
      <c r="C799" s="2" t="s">
        <v>547</v>
      </c>
      <c r="D799">
        <v>423</v>
      </c>
      <c r="E799" s="2" t="s">
        <v>3</v>
      </c>
      <c r="F799" s="3">
        <f>+infoTable[[#This Row],[value]]/SUM(infoTable[value])</f>
        <v>6.5732243203705615E-5</v>
      </c>
    </row>
    <row r="800" spans="1:6" x14ac:dyDescent="0.25">
      <c r="A800" s="2" t="s">
        <v>285</v>
      </c>
      <c r="B800" s="2" t="s">
        <v>5</v>
      </c>
      <c r="C800" s="2" t="s">
        <v>1542</v>
      </c>
      <c r="D800">
        <v>421</v>
      </c>
      <c r="E800" s="2" t="s">
        <v>3</v>
      </c>
      <c r="F800" s="3">
        <f>+infoTable[[#This Row],[value]]/SUM(infoTable[value])</f>
        <v>6.5421452455697551E-5</v>
      </c>
    </row>
    <row r="801" spans="1:6" x14ac:dyDescent="0.25">
      <c r="A801" s="2" t="s">
        <v>322</v>
      </c>
      <c r="B801" s="2" t="s">
        <v>10</v>
      </c>
      <c r="C801" s="2" t="s">
        <v>323</v>
      </c>
      <c r="D801">
        <v>421</v>
      </c>
      <c r="E801" s="2" t="s">
        <v>3</v>
      </c>
      <c r="F801" s="3">
        <f>+infoTable[[#This Row],[value]]/SUM(infoTable[value])</f>
        <v>6.5421452455697551E-5</v>
      </c>
    </row>
    <row r="802" spans="1:6" x14ac:dyDescent="0.25">
      <c r="A802" s="2" t="s">
        <v>1141</v>
      </c>
      <c r="B802" s="2" t="s">
        <v>5</v>
      </c>
      <c r="C802" s="2" t="s">
        <v>1142</v>
      </c>
      <c r="D802">
        <v>421</v>
      </c>
      <c r="E802" s="2" t="s">
        <v>3</v>
      </c>
      <c r="F802" s="3">
        <f>+infoTable[[#This Row],[value]]/SUM(infoTable[value])</f>
        <v>6.5421452455697551E-5</v>
      </c>
    </row>
    <row r="803" spans="1:6" x14ac:dyDescent="0.25">
      <c r="A803" s="2" t="s">
        <v>384</v>
      </c>
      <c r="B803" s="2" t="s">
        <v>5</v>
      </c>
      <c r="C803" s="2" t="s">
        <v>1590</v>
      </c>
      <c r="D803">
        <v>420</v>
      </c>
      <c r="E803" s="2" t="s">
        <v>3</v>
      </c>
      <c r="F803" s="3">
        <f>+infoTable[[#This Row],[value]]/SUM(infoTable[value])</f>
        <v>6.526605708169352E-5</v>
      </c>
    </row>
    <row r="804" spans="1:6" x14ac:dyDescent="0.25">
      <c r="A804" s="2" t="s">
        <v>1206</v>
      </c>
      <c r="B804" s="2" t="s">
        <v>5</v>
      </c>
      <c r="C804" s="2" t="s">
        <v>1908</v>
      </c>
      <c r="D804">
        <v>419</v>
      </c>
      <c r="E804" s="2" t="s">
        <v>3</v>
      </c>
      <c r="F804" s="3">
        <f>+infoTable[[#This Row],[value]]/SUM(infoTable[value])</f>
        <v>6.5110661707689488E-5</v>
      </c>
    </row>
    <row r="805" spans="1:6" x14ac:dyDescent="0.25">
      <c r="A805" s="2" t="s">
        <v>1189</v>
      </c>
      <c r="B805" s="2" t="s">
        <v>5</v>
      </c>
      <c r="C805" s="2" t="s">
        <v>1899</v>
      </c>
      <c r="D805">
        <v>412</v>
      </c>
      <c r="E805" s="2" t="s">
        <v>3</v>
      </c>
      <c r="F805" s="3">
        <f>+infoTable[[#This Row],[value]]/SUM(infoTable[value])</f>
        <v>6.4022894089661267E-5</v>
      </c>
    </row>
    <row r="806" spans="1:6" x14ac:dyDescent="0.25">
      <c r="A806" s="2" t="s">
        <v>1038</v>
      </c>
      <c r="B806" s="2" t="s">
        <v>5</v>
      </c>
      <c r="C806" s="2" t="s">
        <v>1039</v>
      </c>
      <c r="D806">
        <v>411</v>
      </c>
      <c r="E806" s="2" t="s">
        <v>3</v>
      </c>
      <c r="F806" s="3">
        <f>+infoTable[[#This Row],[value]]/SUM(infoTable[value])</f>
        <v>6.3867498715657235E-5</v>
      </c>
    </row>
    <row r="807" spans="1:6" x14ac:dyDescent="0.25">
      <c r="A807" s="2" t="s">
        <v>675</v>
      </c>
      <c r="B807" s="2" t="s">
        <v>72</v>
      </c>
      <c r="C807" s="2" t="s">
        <v>676</v>
      </c>
      <c r="D807">
        <v>402</v>
      </c>
      <c r="E807" s="2" t="s">
        <v>3</v>
      </c>
      <c r="F807" s="3">
        <f>+infoTable[[#This Row],[value]]/SUM(infoTable[value])</f>
        <v>6.246894034962095E-5</v>
      </c>
    </row>
    <row r="808" spans="1:6" x14ac:dyDescent="0.25">
      <c r="A808" s="2" t="s">
        <v>532</v>
      </c>
      <c r="B808" s="2" t="s">
        <v>5</v>
      </c>
      <c r="C808" s="2" t="s">
        <v>533</v>
      </c>
      <c r="D808">
        <v>401</v>
      </c>
      <c r="E808" s="2" t="s">
        <v>3</v>
      </c>
      <c r="F808" s="3">
        <f>+infoTable[[#This Row],[value]]/SUM(infoTable[value])</f>
        <v>6.2313544975616919E-5</v>
      </c>
    </row>
    <row r="809" spans="1:6" x14ac:dyDescent="0.25">
      <c r="A809" s="2" t="s">
        <v>567</v>
      </c>
      <c r="B809" s="2" t="s">
        <v>5</v>
      </c>
      <c r="C809" s="2" t="s">
        <v>1645</v>
      </c>
      <c r="D809">
        <v>397</v>
      </c>
      <c r="E809" s="2" t="s">
        <v>3</v>
      </c>
      <c r="F809" s="3">
        <f>+infoTable[[#This Row],[value]]/SUM(infoTable[value])</f>
        <v>6.1691963479600779E-5</v>
      </c>
    </row>
    <row r="810" spans="1:6" x14ac:dyDescent="0.25">
      <c r="A810" s="2" t="s">
        <v>357</v>
      </c>
      <c r="B810" s="2" t="s">
        <v>5</v>
      </c>
      <c r="C810" s="2" t="s">
        <v>1577</v>
      </c>
      <c r="D810">
        <v>394</v>
      </c>
      <c r="E810" s="2" t="s">
        <v>3</v>
      </c>
      <c r="F810" s="3">
        <f>+infoTable[[#This Row],[value]]/SUM(infoTable[value])</f>
        <v>6.1225777357588684E-5</v>
      </c>
    </row>
    <row r="811" spans="1:6" x14ac:dyDescent="0.25">
      <c r="A811" s="2" t="s">
        <v>615</v>
      </c>
      <c r="B811" s="2" t="s">
        <v>5</v>
      </c>
      <c r="C811" s="2" t="s">
        <v>616</v>
      </c>
      <c r="D811">
        <v>394</v>
      </c>
      <c r="E811" s="2" t="s">
        <v>3</v>
      </c>
      <c r="F811" s="3">
        <f>+infoTable[[#This Row],[value]]/SUM(infoTable[value])</f>
        <v>6.1225777357588684E-5</v>
      </c>
    </row>
    <row r="812" spans="1:6" x14ac:dyDescent="0.25">
      <c r="A812" s="2" t="s">
        <v>798</v>
      </c>
      <c r="B812" s="2" t="s">
        <v>5</v>
      </c>
      <c r="C812" s="2" t="s">
        <v>1743</v>
      </c>
      <c r="D812">
        <v>392</v>
      </c>
      <c r="E812" s="2" t="s">
        <v>3</v>
      </c>
      <c r="F812" s="3">
        <f>+infoTable[[#This Row],[value]]/SUM(infoTable[value])</f>
        <v>6.091498660958062E-5</v>
      </c>
    </row>
    <row r="813" spans="1:6" x14ac:dyDescent="0.25">
      <c r="A813" s="2" t="s">
        <v>1133</v>
      </c>
      <c r="B813" s="2" t="s">
        <v>5</v>
      </c>
      <c r="C813" s="2" t="s">
        <v>1878</v>
      </c>
      <c r="D813">
        <v>392</v>
      </c>
      <c r="E813" s="2" t="s">
        <v>3</v>
      </c>
      <c r="F813" s="3">
        <f>+infoTable[[#This Row],[value]]/SUM(infoTable[value])</f>
        <v>6.091498660958062E-5</v>
      </c>
    </row>
    <row r="814" spans="1:6" x14ac:dyDescent="0.25">
      <c r="A814" s="2" t="s">
        <v>1263</v>
      </c>
      <c r="B814" s="2" t="s">
        <v>1222</v>
      </c>
      <c r="C814" s="2" t="s">
        <v>1264</v>
      </c>
      <c r="D814">
        <v>392</v>
      </c>
      <c r="E814" s="2" t="s">
        <v>3</v>
      </c>
      <c r="F814" s="3">
        <f>+infoTable[[#This Row],[value]]/SUM(infoTable[value])</f>
        <v>6.091498660958062E-5</v>
      </c>
    </row>
    <row r="815" spans="1:6" x14ac:dyDescent="0.25">
      <c r="A815" s="2" t="s">
        <v>9</v>
      </c>
      <c r="B815" s="2" t="s">
        <v>10</v>
      </c>
      <c r="C815" s="2" t="s">
        <v>1426</v>
      </c>
      <c r="D815" s="2">
        <v>384</v>
      </c>
      <c r="E815" s="2" t="s">
        <v>3</v>
      </c>
      <c r="F815" s="3">
        <f>+infoTable[[#This Row],[value]]/SUM(infoTable[value])</f>
        <v>5.9671823617548367E-5</v>
      </c>
    </row>
    <row r="816" spans="1:6" x14ac:dyDescent="0.25">
      <c r="A816" s="2" t="s">
        <v>1359</v>
      </c>
      <c r="B816" s="2" t="s">
        <v>457</v>
      </c>
      <c r="C816" s="2" t="s">
        <v>1962</v>
      </c>
      <c r="D816">
        <v>382</v>
      </c>
      <c r="E816" s="2" t="s">
        <v>3</v>
      </c>
      <c r="F816" s="3">
        <f>+infoTable[[#This Row],[value]]/SUM(infoTable[value])</f>
        <v>5.9361032869540297E-5</v>
      </c>
    </row>
    <row r="817" spans="1:6" x14ac:dyDescent="0.25">
      <c r="A817" s="2" t="s">
        <v>1050</v>
      </c>
      <c r="B817" s="2" t="s">
        <v>5</v>
      </c>
      <c r="C817" s="2" t="s">
        <v>1051</v>
      </c>
      <c r="D817">
        <v>380</v>
      </c>
      <c r="E817" s="2" t="s">
        <v>3</v>
      </c>
      <c r="F817" s="3">
        <f>+infoTable[[#This Row],[value]]/SUM(infoTable[value])</f>
        <v>5.9050242121532234E-5</v>
      </c>
    </row>
    <row r="818" spans="1:6" x14ac:dyDescent="0.25">
      <c r="A818" s="2" t="s">
        <v>454</v>
      </c>
      <c r="B818" s="2" t="s">
        <v>5</v>
      </c>
      <c r="C818" s="2" t="s">
        <v>455</v>
      </c>
      <c r="D818">
        <v>378</v>
      </c>
      <c r="E818" s="2" t="s">
        <v>3</v>
      </c>
      <c r="F818" s="3">
        <f>+infoTable[[#This Row],[value]]/SUM(infoTable[value])</f>
        <v>5.8739451373524171E-5</v>
      </c>
    </row>
    <row r="819" spans="1:6" x14ac:dyDescent="0.25">
      <c r="A819" s="2" t="s">
        <v>18</v>
      </c>
      <c r="B819" s="2" t="s">
        <v>5</v>
      </c>
      <c r="C819" s="2" t="s">
        <v>19</v>
      </c>
      <c r="D819" s="2">
        <v>377</v>
      </c>
      <c r="E819" s="2" t="s">
        <v>3</v>
      </c>
      <c r="F819" s="3">
        <f>+infoTable[[#This Row],[value]]/SUM(infoTable[value])</f>
        <v>5.8584055999520139E-5</v>
      </c>
    </row>
    <row r="820" spans="1:6" x14ac:dyDescent="0.25">
      <c r="A820" s="2" t="s">
        <v>230</v>
      </c>
      <c r="B820" s="2" t="s">
        <v>5</v>
      </c>
      <c r="C820" s="2" t="s">
        <v>231</v>
      </c>
      <c r="D820">
        <v>375</v>
      </c>
      <c r="E820" s="2" t="s">
        <v>3</v>
      </c>
      <c r="F820" s="3">
        <f>+infoTable[[#This Row],[value]]/SUM(infoTable[value])</f>
        <v>5.8273265251512076E-5</v>
      </c>
    </row>
    <row r="821" spans="1:6" x14ac:dyDescent="0.25">
      <c r="A821" s="2" t="s">
        <v>872</v>
      </c>
      <c r="B821" s="2" t="s">
        <v>5</v>
      </c>
      <c r="C821" s="2" t="s">
        <v>873</v>
      </c>
      <c r="D821">
        <v>375</v>
      </c>
      <c r="E821" s="2" t="s">
        <v>3</v>
      </c>
      <c r="F821" s="3">
        <f>+infoTable[[#This Row],[value]]/SUM(infoTable[value])</f>
        <v>5.8273265251512076E-5</v>
      </c>
    </row>
    <row r="822" spans="1:6" x14ac:dyDescent="0.25">
      <c r="A822" s="2" t="s">
        <v>1128</v>
      </c>
      <c r="B822" s="2" t="s">
        <v>5</v>
      </c>
      <c r="C822" s="2" t="s">
        <v>1877</v>
      </c>
      <c r="D822">
        <v>374</v>
      </c>
      <c r="E822" s="2" t="s">
        <v>3</v>
      </c>
      <c r="F822" s="3">
        <f>+infoTable[[#This Row],[value]]/SUM(infoTable[value])</f>
        <v>5.8117869877508044E-5</v>
      </c>
    </row>
    <row r="823" spans="1:6" x14ac:dyDescent="0.25">
      <c r="A823" s="2" t="s">
        <v>1408</v>
      </c>
      <c r="B823" s="2" t="s">
        <v>5</v>
      </c>
      <c r="C823" s="2" t="s">
        <v>1409</v>
      </c>
      <c r="D823">
        <v>373</v>
      </c>
      <c r="E823" s="2" t="s">
        <v>3</v>
      </c>
      <c r="F823" s="3">
        <f>+infoTable[[#This Row],[value]]/SUM(infoTable[value])</f>
        <v>5.7962474503504012E-5</v>
      </c>
    </row>
    <row r="824" spans="1:6" x14ac:dyDescent="0.25">
      <c r="A824" s="2" t="s">
        <v>1418</v>
      </c>
      <c r="B824" s="2" t="s">
        <v>5</v>
      </c>
      <c r="C824" s="2" t="s">
        <v>1986</v>
      </c>
      <c r="D824">
        <v>368</v>
      </c>
      <c r="E824" s="2" t="s">
        <v>3</v>
      </c>
      <c r="F824" s="3">
        <f>+infoTable[[#This Row],[value]]/SUM(infoTable[value])</f>
        <v>5.7185497633483847E-5</v>
      </c>
    </row>
    <row r="825" spans="1:6" x14ac:dyDescent="0.25">
      <c r="A825" s="2" t="s">
        <v>304</v>
      </c>
      <c r="B825" s="2" t="s">
        <v>92</v>
      </c>
      <c r="C825" s="2" t="s">
        <v>305</v>
      </c>
      <c r="D825">
        <v>367</v>
      </c>
      <c r="E825" s="2" t="s">
        <v>3</v>
      </c>
      <c r="F825" s="3">
        <f>+infoTable[[#This Row],[value]]/SUM(infoTable[value])</f>
        <v>5.7030102259479816E-5</v>
      </c>
    </row>
    <row r="826" spans="1:6" x14ac:dyDescent="0.25">
      <c r="A826" s="2" t="s">
        <v>1179</v>
      </c>
      <c r="B826" s="2" t="s">
        <v>5</v>
      </c>
      <c r="C826" s="2" t="s">
        <v>1180</v>
      </c>
      <c r="D826">
        <v>366</v>
      </c>
      <c r="E826" s="2" t="s">
        <v>3</v>
      </c>
      <c r="F826" s="3">
        <f>+infoTable[[#This Row],[value]]/SUM(infoTable[value])</f>
        <v>5.6874706885475784E-5</v>
      </c>
    </row>
    <row r="827" spans="1:6" x14ac:dyDescent="0.25">
      <c r="A827" s="2" t="s">
        <v>866</v>
      </c>
      <c r="B827" s="2" t="s">
        <v>5</v>
      </c>
      <c r="C827" s="2" t="s">
        <v>1773</v>
      </c>
      <c r="D827">
        <v>360</v>
      </c>
      <c r="E827" s="2" t="s">
        <v>3</v>
      </c>
      <c r="F827" s="3">
        <f>+infoTable[[#This Row],[value]]/SUM(infoTable[value])</f>
        <v>5.5942334641451594E-5</v>
      </c>
    </row>
    <row r="828" spans="1:6" x14ac:dyDescent="0.25">
      <c r="A828" s="2" t="s">
        <v>267</v>
      </c>
      <c r="B828" s="2" t="s">
        <v>268</v>
      </c>
      <c r="C828" s="2" t="s">
        <v>269</v>
      </c>
      <c r="D828">
        <v>358</v>
      </c>
      <c r="E828" s="2" t="s">
        <v>3</v>
      </c>
      <c r="F828" s="3">
        <f>+infoTable[[#This Row],[value]]/SUM(infoTable[value])</f>
        <v>5.5631543893443524E-5</v>
      </c>
    </row>
    <row r="829" spans="1:6" x14ac:dyDescent="0.25">
      <c r="A829" s="2" t="s">
        <v>1410</v>
      </c>
      <c r="B829" s="2" t="s">
        <v>5</v>
      </c>
      <c r="C829" s="2" t="s">
        <v>1411</v>
      </c>
      <c r="D829">
        <v>358</v>
      </c>
      <c r="E829" s="2" t="s">
        <v>3</v>
      </c>
      <c r="F829" s="3">
        <f>+infoTable[[#This Row],[value]]/SUM(infoTable[value])</f>
        <v>5.5631543893443524E-5</v>
      </c>
    </row>
    <row r="830" spans="1:6" x14ac:dyDescent="0.25">
      <c r="A830" s="2" t="s">
        <v>84</v>
      </c>
      <c r="B830" s="2" t="s">
        <v>85</v>
      </c>
      <c r="C830" s="2" t="s">
        <v>86</v>
      </c>
      <c r="D830">
        <v>356</v>
      </c>
      <c r="E830" s="2" t="s">
        <v>3</v>
      </c>
      <c r="F830" s="3">
        <f>+infoTable[[#This Row],[value]]/SUM(infoTable[value])</f>
        <v>5.5320753145435461E-5</v>
      </c>
    </row>
    <row r="831" spans="1:6" x14ac:dyDescent="0.25">
      <c r="A831" s="2" t="s">
        <v>665</v>
      </c>
      <c r="B831" s="2" t="s">
        <v>92</v>
      </c>
      <c r="C831" s="2" t="s">
        <v>1691</v>
      </c>
      <c r="D831">
        <v>356</v>
      </c>
      <c r="E831" s="2" t="s">
        <v>3</v>
      </c>
      <c r="F831" s="3">
        <f>+infoTable[[#This Row],[value]]/SUM(infoTable[value])</f>
        <v>5.5320753145435461E-5</v>
      </c>
    </row>
    <row r="832" spans="1:6" x14ac:dyDescent="0.25">
      <c r="A832" s="2" t="s">
        <v>166</v>
      </c>
      <c r="B832" s="2" t="s">
        <v>5</v>
      </c>
      <c r="C832" s="2" t="s">
        <v>167</v>
      </c>
      <c r="D832">
        <v>354</v>
      </c>
      <c r="E832" s="2" t="s">
        <v>3</v>
      </c>
      <c r="F832" s="3">
        <f>+infoTable[[#This Row],[value]]/SUM(infoTable[value])</f>
        <v>5.5009962397427398E-5</v>
      </c>
    </row>
    <row r="833" spans="1:6" x14ac:dyDescent="0.25">
      <c r="A833" s="2" t="s">
        <v>508</v>
      </c>
      <c r="B833" s="2" t="s">
        <v>5</v>
      </c>
      <c r="C833" s="2" t="s">
        <v>509</v>
      </c>
      <c r="D833">
        <v>354</v>
      </c>
      <c r="E833" s="2" t="s">
        <v>3</v>
      </c>
      <c r="F833" s="3">
        <f>+infoTable[[#This Row],[value]]/SUM(infoTable[value])</f>
        <v>5.5009962397427398E-5</v>
      </c>
    </row>
    <row r="834" spans="1:6" x14ac:dyDescent="0.25">
      <c r="A834" s="2" t="s">
        <v>826</v>
      </c>
      <c r="B834" s="2" t="s">
        <v>5</v>
      </c>
      <c r="C834" s="2" t="s">
        <v>1756</v>
      </c>
      <c r="D834">
        <v>354</v>
      </c>
      <c r="E834" s="2" t="s">
        <v>3</v>
      </c>
      <c r="F834" s="3">
        <f>+infoTable[[#This Row],[value]]/SUM(infoTable[value])</f>
        <v>5.5009962397427398E-5</v>
      </c>
    </row>
    <row r="835" spans="1:6" x14ac:dyDescent="0.25">
      <c r="A835" s="2" t="s">
        <v>999</v>
      </c>
      <c r="B835" s="2" t="s">
        <v>5</v>
      </c>
      <c r="C835" s="2" t="s">
        <v>1829</v>
      </c>
      <c r="D835">
        <v>354</v>
      </c>
      <c r="E835" s="2" t="s">
        <v>3</v>
      </c>
      <c r="F835" s="3">
        <f>+infoTable[[#This Row],[value]]/SUM(infoTable[value])</f>
        <v>5.5009962397427398E-5</v>
      </c>
    </row>
    <row r="836" spans="1:6" x14ac:dyDescent="0.25">
      <c r="A836" s="2" t="s">
        <v>218</v>
      </c>
      <c r="B836" s="2" t="s">
        <v>92</v>
      </c>
      <c r="C836" s="2" t="s">
        <v>219</v>
      </c>
      <c r="D836">
        <v>353</v>
      </c>
      <c r="E836" s="2" t="s">
        <v>3</v>
      </c>
      <c r="F836" s="3">
        <f>+infoTable[[#This Row],[value]]/SUM(infoTable[value])</f>
        <v>5.4854567023423366E-5</v>
      </c>
    </row>
    <row r="837" spans="1:6" x14ac:dyDescent="0.25">
      <c r="A837" s="2" t="s">
        <v>7</v>
      </c>
      <c r="B837" s="2" t="s">
        <v>8</v>
      </c>
      <c r="C837" s="2" t="s">
        <v>1425</v>
      </c>
      <c r="D837" s="2">
        <v>352</v>
      </c>
      <c r="E837" s="2" t="s">
        <v>3</v>
      </c>
      <c r="F837" s="3">
        <f>+infoTable[[#This Row],[value]]/SUM(infoTable[value])</f>
        <v>5.4699171649419334E-5</v>
      </c>
    </row>
    <row r="838" spans="1:6" x14ac:dyDescent="0.25">
      <c r="A838" s="2" t="s">
        <v>204</v>
      </c>
      <c r="B838" s="2" t="s">
        <v>5</v>
      </c>
      <c r="C838" s="2" t="s">
        <v>1499</v>
      </c>
      <c r="D838">
        <v>348</v>
      </c>
      <c r="E838" s="2" t="s">
        <v>3</v>
      </c>
      <c r="F838" s="3">
        <f>+infoTable[[#This Row],[value]]/SUM(infoTable[value])</f>
        <v>5.4077590153403208E-5</v>
      </c>
    </row>
    <row r="839" spans="1:6" x14ac:dyDescent="0.25">
      <c r="A839" s="2" t="s">
        <v>354</v>
      </c>
      <c r="B839" s="2" t="s">
        <v>355</v>
      </c>
      <c r="C839" s="2" t="s">
        <v>1575</v>
      </c>
      <c r="D839">
        <v>347</v>
      </c>
      <c r="E839" s="2" t="s">
        <v>3</v>
      </c>
      <c r="F839" s="3">
        <f>+infoTable[[#This Row],[value]]/SUM(infoTable[value])</f>
        <v>5.3922194779399176E-5</v>
      </c>
    </row>
    <row r="840" spans="1:6" x14ac:dyDescent="0.25">
      <c r="A840" s="2" t="s">
        <v>102</v>
      </c>
      <c r="B840" s="2" t="s">
        <v>5</v>
      </c>
      <c r="C840" s="2" t="s">
        <v>1457</v>
      </c>
      <c r="D840">
        <v>340</v>
      </c>
      <c r="E840" s="2" t="s">
        <v>3</v>
      </c>
      <c r="F840" s="3">
        <f>+infoTable[[#This Row],[value]]/SUM(infoTable[value])</f>
        <v>5.2834427161370948E-5</v>
      </c>
    </row>
    <row r="841" spans="1:6" x14ac:dyDescent="0.25">
      <c r="A841" s="2" t="s">
        <v>93</v>
      </c>
      <c r="B841" s="2" t="s">
        <v>5</v>
      </c>
      <c r="C841" s="2" t="s">
        <v>1450</v>
      </c>
      <c r="D841">
        <v>339</v>
      </c>
      <c r="E841" s="2" t="s">
        <v>3</v>
      </c>
      <c r="F841" s="3">
        <f>+infoTable[[#This Row],[value]]/SUM(infoTable[value])</f>
        <v>5.2679031787366916E-5</v>
      </c>
    </row>
    <row r="842" spans="1:6" x14ac:dyDescent="0.25">
      <c r="A842" s="2" t="s">
        <v>661</v>
      </c>
      <c r="B842" s="2" t="s">
        <v>5</v>
      </c>
      <c r="C842" s="2" t="s">
        <v>1689</v>
      </c>
      <c r="D842">
        <v>338</v>
      </c>
      <c r="E842" s="2" t="s">
        <v>3</v>
      </c>
      <c r="F842" s="3">
        <f>+infoTable[[#This Row],[value]]/SUM(infoTable[value])</f>
        <v>5.2523636413362885E-5</v>
      </c>
    </row>
    <row r="843" spans="1:6" x14ac:dyDescent="0.25">
      <c r="A843" s="2" t="s">
        <v>440</v>
      </c>
      <c r="B843" s="2" t="s">
        <v>5</v>
      </c>
      <c r="C843" s="2" t="s">
        <v>1610</v>
      </c>
      <c r="D843">
        <v>337</v>
      </c>
      <c r="E843" s="2" t="s">
        <v>3</v>
      </c>
      <c r="F843" s="3">
        <f>+infoTable[[#This Row],[value]]/SUM(infoTable[value])</f>
        <v>5.2368241039358853E-5</v>
      </c>
    </row>
    <row r="844" spans="1:6" x14ac:dyDescent="0.25">
      <c r="A844" s="2" t="s">
        <v>829</v>
      </c>
      <c r="B844" s="2" t="s">
        <v>5</v>
      </c>
      <c r="C844" s="2" t="s">
        <v>1759</v>
      </c>
      <c r="D844">
        <v>337</v>
      </c>
      <c r="E844" s="2" t="s">
        <v>3</v>
      </c>
      <c r="F844" s="3">
        <f>+infoTable[[#This Row],[value]]/SUM(infoTable[value])</f>
        <v>5.2368241039358853E-5</v>
      </c>
    </row>
    <row r="845" spans="1:6" x14ac:dyDescent="0.25">
      <c r="A845" s="2" t="s">
        <v>1287</v>
      </c>
      <c r="B845" s="2" t="s">
        <v>55</v>
      </c>
      <c r="C845" s="2" t="s">
        <v>1288</v>
      </c>
      <c r="D845">
        <v>337</v>
      </c>
      <c r="E845" s="2" t="s">
        <v>3</v>
      </c>
      <c r="F845" s="3">
        <f>+infoTable[[#This Row],[value]]/SUM(infoTable[value])</f>
        <v>5.2368241039358853E-5</v>
      </c>
    </row>
    <row r="846" spans="1:6" x14ac:dyDescent="0.25">
      <c r="A846" s="2" t="s">
        <v>402</v>
      </c>
      <c r="B846" s="2" t="s">
        <v>55</v>
      </c>
      <c r="C846" s="2" t="s">
        <v>403</v>
      </c>
      <c r="D846">
        <v>335</v>
      </c>
      <c r="E846" s="2" t="s">
        <v>3</v>
      </c>
      <c r="F846" s="3">
        <f>+infoTable[[#This Row],[value]]/SUM(infoTable[value])</f>
        <v>5.205745029135079E-5</v>
      </c>
    </row>
    <row r="847" spans="1:6" x14ac:dyDescent="0.25">
      <c r="A847" s="2" t="s">
        <v>987</v>
      </c>
      <c r="B847" s="2" t="s">
        <v>5</v>
      </c>
      <c r="C847" s="2" t="s">
        <v>1823</v>
      </c>
      <c r="D847">
        <v>334</v>
      </c>
      <c r="E847" s="2" t="s">
        <v>3</v>
      </c>
      <c r="F847" s="3">
        <f>+infoTable[[#This Row],[value]]/SUM(infoTable[value])</f>
        <v>5.1902054917346751E-5</v>
      </c>
    </row>
    <row r="848" spans="1:6" x14ac:dyDescent="0.25">
      <c r="A848" s="2" t="s">
        <v>1071</v>
      </c>
      <c r="B848" s="2" t="s">
        <v>5</v>
      </c>
      <c r="C848" s="2" t="s">
        <v>1849</v>
      </c>
      <c r="D848">
        <v>334</v>
      </c>
      <c r="E848" s="2" t="s">
        <v>3</v>
      </c>
      <c r="F848" s="3">
        <f>+infoTable[[#This Row],[value]]/SUM(infoTable[value])</f>
        <v>5.1902054917346751E-5</v>
      </c>
    </row>
    <row r="849" spans="1:6" x14ac:dyDescent="0.25">
      <c r="A849" s="2" t="s">
        <v>746</v>
      </c>
      <c r="B849" s="2" t="s">
        <v>5</v>
      </c>
      <c r="C849" s="2" t="s">
        <v>1711</v>
      </c>
      <c r="D849">
        <v>332</v>
      </c>
      <c r="E849" s="2" t="s">
        <v>3</v>
      </c>
      <c r="F849" s="3">
        <f>+infoTable[[#This Row],[value]]/SUM(infoTable[value])</f>
        <v>5.1591264169338688E-5</v>
      </c>
    </row>
    <row r="850" spans="1:6" x14ac:dyDescent="0.25">
      <c r="A850" s="2" t="s">
        <v>43</v>
      </c>
      <c r="B850" s="2" t="s">
        <v>5</v>
      </c>
      <c r="C850" s="2" t="s">
        <v>44</v>
      </c>
      <c r="D850" s="2">
        <v>331</v>
      </c>
      <c r="E850" s="2" t="s">
        <v>3</v>
      </c>
      <c r="F850" s="3">
        <f>+infoTable[[#This Row],[value]]/SUM(infoTable[value])</f>
        <v>5.1435868795334656E-5</v>
      </c>
    </row>
    <row r="851" spans="1:6" x14ac:dyDescent="0.25">
      <c r="A851" s="2" t="s">
        <v>837</v>
      </c>
      <c r="B851" s="2" t="s">
        <v>5</v>
      </c>
      <c r="C851" s="2" t="s">
        <v>838</v>
      </c>
      <c r="D851">
        <v>329</v>
      </c>
      <c r="E851" s="2" t="s">
        <v>3</v>
      </c>
      <c r="F851" s="3">
        <f>+infoTable[[#This Row],[value]]/SUM(infoTable[value])</f>
        <v>5.1125078047326593E-5</v>
      </c>
    </row>
    <row r="852" spans="1:6" x14ac:dyDescent="0.25">
      <c r="A852" s="2" t="s">
        <v>133</v>
      </c>
      <c r="B852" s="2" t="s">
        <v>5</v>
      </c>
      <c r="C852" s="2" t="s">
        <v>134</v>
      </c>
      <c r="D852">
        <v>323</v>
      </c>
      <c r="E852" s="2" t="s">
        <v>3</v>
      </c>
      <c r="F852" s="3">
        <f>+infoTable[[#This Row],[value]]/SUM(infoTable[value])</f>
        <v>5.0192705803302403E-5</v>
      </c>
    </row>
    <row r="853" spans="1:6" x14ac:dyDescent="0.25">
      <c r="A853" s="2" t="s">
        <v>897</v>
      </c>
      <c r="B853" s="2" t="s">
        <v>5</v>
      </c>
      <c r="C853" s="2" t="s">
        <v>1788</v>
      </c>
      <c r="D853">
        <v>321</v>
      </c>
      <c r="E853" s="2" t="s">
        <v>3</v>
      </c>
      <c r="F853" s="3">
        <f>+infoTable[[#This Row],[value]]/SUM(infoTable[value])</f>
        <v>4.9881915055294333E-5</v>
      </c>
    </row>
    <row r="854" spans="1:6" x14ac:dyDescent="0.25">
      <c r="A854" s="2" t="s">
        <v>859</v>
      </c>
      <c r="B854" s="2" t="s">
        <v>5</v>
      </c>
      <c r="C854" s="2" t="s">
        <v>1770</v>
      </c>
      <c r="D854">
        <v>320</v>
      </c>
      <c r="E854" s="2" t="s">
        <v>3</v>
      </c>
      <c r="F854" s="3">
        <f>+infoTable[[#This Row],[value]]/SUM(infoTable[value])</f>
        <v>4.9726519681290301E-5</v>
      </c>
    </row>
    <row r="855" spans="1:6" x14ac:dyDescent="0.25">
      <c r="A855" s="2" t="s">
        <v>574</v>
      </c>
      <c r="B855" s="2" t="s">
        <v>10</v>
      </c>
      <c r="C855" s="2" t="s">
        <v>575</v>
      </c>
      <c r="D855">
        <v>319</v>
      </c>
      <c r="E855" s="2" t="s">
        <v>3</v>
      </c>
      <c r="F855" s="3">
        <f>+infoTable[[#This Row],[value]]/SUM(infoTable[value])</f>
        <v>4.957112430728627E-5</v>
      </c>
    </row>
    <row r="856" spans="1:6" x14ac:dyDescent="0.25">
      <c r="A856" s="2" t="s">
        <v>657</v>
      </c>
      <c r="B856" s="2" t="s">
        <v>5</v>
      </c>
      <c r="C856" s="2" t="s">
        <v>658</v>
      </c>
      <c r="D856">
        <v>319</v>
      </c>
      <c r="E856" s="2" t="s">
        <v>3</v>
      </c>
      <c r="F856" s="3">
        <f>+infoTable[[#This Row],[value]]/SUM(infoTable[value])</f>
        <v>4.957112430728627E-5</v>
      </c>
    </row>
    <row r="857" spans="1:6" x14ac:dyDescent="0.25">
      <c r="A857" s="2" t="s">
        <v>261</v>
      </c>
      <c r="B857" s="2" t="s">
        <v>262</v>
      </c>
      <c r="C857" s="2" t="s">
        <v>1526</v>
      </c>
      <c r="D857">
        <v>308</v>
      </c>
      <c r="E857" s="2" t="s">
        <v>3</v>
      </c>
      <c r="F857" s="3">
        <f>+infoTable[[#This Row],[value]]/SUM(infoTable[value])</f>
        <v>4.7861775193241915E-5</v>
      </c>
    </row>
    <row r="858" spans="1:6" x14ac:dyDescent="0.25">
      <c r="A858" s="2" t="s">
        <v>854</v>
      </c>
      <c r="B858" s="2" t="s">
        <v>5</v>
      </c>
      <c r="C858" s="2" t="s">
        <v>1769</v>
      </c>
      <c r="D858">
        <v>308</v>
      </c>
      <c r="E858" s="2" t="s">
        <v>3</v>
      </c>
      <c r="F858" s="3">
        <f>+infoTable[[#This Row],[value]]/SUM(infoTable[value])</f>
        <v>4.7861775193241915E-5</v>
      </c>
    </row>
    <row r="859" spans="1:6" x14ac:dyDescent="0.25">
      <c r="A859" s="2" t="s">
        <v>152</v>
      </c>
      <c r="B859" s="2" t="s">
        <v>5</v>
      </c>
      <c r="C859" s="2" t="s">
        <v>1474</v>
      </c>
      <c r="D859">
        <v>304</v>
      </c>
      <c r="E859" s="2" t="s">
        <v>3</v>
      </c>
      <c r="F859" s="3">
        <f>+infoTable[[#This Row],[value]]/SUM(infoTable[value])</f>
        <v>4.7240193697225788E-5</v>
      </c>
    </row>
    <row r="860" spans="1:6" x14ac:dyDescent="0.25">
      <c r="A860" s="2" t="s">
        <v>948</v>
      </c>
      <c r="B860" s="2" t="s">
        <v>92</v>
      </c>
      <c r="C860" s="2" t="s">
        <v>1805</v>
      </c>
      <c r="D860">
        <v>301</v>
      </c>
      <c r="E860" s="2" t="s">
        <v>3</v>
      </c>
      <c r="F860" s="3">
        <f>+infoTable[[#This Row],[value]]/SUM(infoTable[value])</f>
        <v>4.6774007575213694E-5</v>
      </c>
    </row>
    <row r="861" spans="1:6" x14ac:dyDescent="0.25">
      <c r="A861" s="2" t="s">
        <v>272</v>
      </c>
      <c r="B861" s="2" t="s">
        <v>5</v>
      </c>
      <c r="C861" s="2" t="s">
        <v>273</v>
      </c>
      <c r="D861">
        <v>299</v>
      </c>
      <c r="E861" s="2" t="s">
        <v>3</v>
      </c>
      <c r="F861" s="3">
        <f>+infoTable[[#This Row],[value]]/SUM(infoTable[value])</f>
        <v>4.646321682720563E-5</v>
      </c>
    </row>
    <row r="862" spans="1:6" x14ac:dyDescent="0.25">
      <c r="A862" s="2" t="s">
        <v>504</v>
      </c>
      <c r="B862" s="2" t="s">
        <v>5</v>
      </c>
      <c r="C862" s="2" t="s">
        <v>1624</v>
      </c>
      <c r="D862">
        <v>298</v>
      </c>
      <c r="E862" s="2" t="s">
        <v>3</v>
      </c>
      <c r="F862" s="3">
        <f>+infoTable[[#This Row],[value]]/SUM(infoTable[value])</f>
        <v>4.6307821453201599E-5</v>
      </c>
    </row>
    <row r="863" spans="1:6" x14ac:dyDescent="0.25">
      <c r="A863" s="2" t="s">
        <v>563</v>
      </c>
      <c r="B863" s="2" t="s">
        <v>5</v>
      </c>
      <c r="C863" s="2" t="s">
        <v>1643</v>
      </c>
      <c r="D863">
        <v>298</v>
      </c>
      <c r="E863" s="2" t="s">
        <v>3</v>
      </c>
      <c r="F863" s="3">
        <f>+infoTable[[#This Row],[value]]/SUM(infoTable[value])</f>
        <v>4.6307821453201599E-5</v>
      </c>
    </row>
    <row r="864" spans="1:6" x14ac:dyDescent="0.25">
      <c r="A864" s="2" t="s">
        <v>1416</v>
      </c>
      <c r="B864" s="2" t="s">
        <v>5</v>
      </c>
      <c r="C864" s="2" t="s">
        <v>1417</v>
      </c>
      <c r="D864">
        <v>298</v>
      </c>
      <c r="E864" s="2" t="s">
        <v>3</v>
      </c>
      <c r="F864" s="3">
        <f>+infoTable[[#This Row],[value]]/SUM(infoTable[value])</f>
        <v>4.6307821453201599E-5</v>
      </c>
    </row>
    <row r="865" spans="1:6" x14ac:dyDescent="0.25">
      <c r="A865" s="2" t="s">
        <v>943</v>
      </c>
      <c r="B865" s="2" t="s">
        <v>5</v>
      </c>
      <c r="C865" s="2" t="s">
        <v>1802</v>
      </c>
      <c r="D865">
        <v>297</v>
      </c>
      <c r="E865" s="2" t="s">
        <v>3</v>
      </c>
      <c r="F865" s="3">
        <f>+infoTable[[#This Row],[value]]/SUM(infoTable[value])</f>
        <v>4.615242607919756E-5</v>
      </c>
    </row>
    <row r="866" spans="1:6" x14ac:dyDescent="0.25">
      <c r="A866" s="2" t="s">
        <v>917</v>
      </c>
      <c r="B866" s="2" t="s">
        <v>92</v>
      </c>
      <c r="C866" s="2" t="s">
        <v>918</v>
      </c>
      <c r="D866">
        <v>295</v>
      </c>
      <c r="E866" s="2" t="s">
        <v>3</v>
      </c>
      <c r="F866" s="3">
        <f>+infoTable[[#This Row],[value]]/SUM(infoTable[value])</f>
        <v>4.5841635331189497E-5</v>
      </c>
    </row>
    <row r="867" spans="1:6" x14ac:dyDescent="0.25">
      <c r="A867" s="2" t="s">
        <v>483</v>
      </c>
      <c r="B867" s="2" t="s">
        <v>5</v>
      </c>
      <c r="C867" s="2" t="s">
        <v>484</v>
      </c>
      <c r="D867">
        <v>292</v>
      </c>
      <c r="E867" s="2" t="s">
        <v>3</v>
      </c>
      <c r="F867" s="3">
        <f>+infoTable[[#This Row],[value]]/SUM(infoTable[value])</f>
        <v>4.5375449209177402E-5</v>
      </c>
    </row>
    <row r="868" spans="1:6" x14ac:dyDescent="0.25">
      <c r="A868" s="2" t="s">
        <v>714</v>
      </c>
      <c r="B868" s="2" t="s">
        <v>5</v>
      </c>
      <c r="C868" s="2" t="s">
        <v>715</v>
      </c>
      <c r="D868">
        <v>289</v>
      </c>
      <c r="E868" s="2" t="s">
        <v>3</v>
      </c>
      <c r="F868" s="3">
        <f>+infoTable[[#This Row],[value]]/SUM(infoTable[value])</f>
        <v>4.4909263087165307E-5</v>
      </c>
    </row>
    <row r="869" spans="1:6" x14ac:dyDescent="0.25">
      <c r="A869" s="2" t="s">
        <v>1383</v>
      </c>
      <c r="B869" s="2" t="s">
        <v>5</v>
      </c>
      <c r="C869" s="2" t="s">
        <v>1972</v>
      </c>
      <c r="D869">
        <v>289</v>
      </c>
      <c r="E869" s="2" t="s">
        <v>3</v>
      </c>
      <c r="F869" s="3">
        <f>+infoTable[[#This Row],[value]]/SUM(infoTable[value])</f>
        <v>4.4909263087165307E-5</v>
      </c>
    </row>
    <row r="870" spans="1:6" x14ac:dyDescent="0.25">
      <c r="A870" s="2" t="s">
        <v>930</v>
      </c>
      <c r="B870" s="2" t="s">
        <v>5</v>
      </c>
      <c r="C870" s="2" t="s">
        <v>1801</v>
      </c>
      <c r="D870">
        <v>288</v>
      </c>
      <c r="E870" s="2" t="s">
        <v>3</v>
      </c>
      <c r="F870" s="3">
        <f>+infoTable[[#This Row],[value]]/SUM(infoTable[value])</f>
        <v>4.4753867713161275E-5</v>
      </c>
    </row>
    <row r="871" spans="1:6" x14ac:dyDescent="0.25">
      <c r="A871" s="2" t="s">
        <v>1204</v>
      </c>
      <c r="B871" s="2" t="s">
        <v>5</v>
      </c>
      <c r="C871" s="2" t="s">
        <v>1205</v>
      </c>
      <c r="D871">
        <v>288</v>
      </c>
      <c r="E871" s="2" t="s">
        <v>3</v>
      </c>
      <c r="F871" s="3">
        <f>+infoTable[[#This Row],[value]]/SUM(infoTable[value])</f>
        <v>4.4753867713161275E-5</v>
      </c>
    </row>
    <row r="872" spans="1:6" x14ac:dyDescent="0.25">
      <c r="A872" s="2" t="s">
        <v>409</v>
      </c>
      <c r="B872" s="2" t="s">
        <v>5</v>
      </c>
      <c r="C872" s="2" t="s">
        <v>1601</v>
      </c>
      <c r="D872">
        <v>286</v>
      </c>
      <c r="E872" s="2" t="s">
        <v>3</v>
      </c>
      <c r="F872" s="3">
        <f>+infoTable[[#This Row],[value]]/SUM(infoTable[value])</f>
        <v>4.4443076965153212E-5</v>
      </c>
    </row>
    <row r="873" spans="1:6" x14ac:dyDescent="0.25">
      <c r="A873" s="2" t="s">
        <v>294</v>
      </c>
      <c r="B873" s="2" t="s">
        <v>5</v>
      </c>
      <c r="C873" s="2" t="s">
        <v>1545</v>
      </c>
      <c r="D873">
        <v>285</v>
      </c>
      <c r="E873" s="2" t="s">
        <v>3</v>
      </c>
      <c r="F873" s="3">
        <f>+infoTable[[#This Row],[value]]/SUM(infoTable[value])</f>
        <v>4.4287681591149174E-5</v>
      </c>
    </row>
    <row r="874" spans="1:6" x14ac:dyDescent="0.25">
      <c r="A874" s="2" t="s">
        <v>59</v>
      </c>
      <c r="B874" s="2" t="s">
        <v>31</v>
      </c>
      <c r="C874" s="2" t="s">
        <v>60</v>
      </c>
      <c r="D874" s="2">
        <v>284</v>
      </c>
      <c r="E874" s="2" t="s">
        <v>3</v>
      </c>
      <c r="F874" s="3">
        <f>+infoTable[[#This Row],[value]]/SUM(infoTable[value])</f>
        <v>4.4132286217145142E-5</v>
      </c>
    </row>
    <row r="875" spans="1:6" x14ac:dyDescent="0.25">
      <c r="A875" s="2" t="s">
        <v>426</v>
      </c>
      <c r="B875" s="2" t="s">
        <v>92</v>
      </c>
      <c r="C875" s="2" t="s">
        <v>1606</v>
      </c>
      <c r="D875">
        <v>282</v>
      </c>
      <c r="E875" s="2" t="s">
        <v>3</v>
      </c>
      <c r="F875" s="3">
        <f>+infoTable[[#This Row],[value]]/SUM(infoTable[value])</f>
        <v>4.3821495469137079E-5</v>
      </c>
    </row>
    <row r="876" spans="1:6" x14ac:dyDescent="0.25">
      <c r="A876" s="2" t="s">
        <v>466</v>
      </c>
      <c r="B876" s="2" t="s">
        <v>467</v>
      </c>
      <c r="C876" s="2" t="s">
        <v>468</v>
      </c>
      <c r="D876">
        <v>281</v>
      </c>
      <c r="E876" s="2" t="s">
        <v>3</v>
      </c>
      <c r="F876" s="3">
        <f>+infoTable[[#This Row],[value]]/SUM(infoTable[value])</f>
        <v>4.3666100095133047E-5</v>
      </c>
    </row>
    <row r="877" spans="1:6" x14ac:dyDescent="0.25">
      <c r="A877" s="2" t="s">
        <v>1229</v>
      </c>
      <c r="B877" s="2" t="s">
        <v>535</v>
      </c>
      <c r="C877" s="2" t="s">
        <v>1918</v>
      </c>
      <c r="D877">
        <v>275</v>
      </c>
      <c r="E877" s="2" t="s">
        <v>3</v>
      </c>
      <c r="F877" s="3">
        <f>+infoTable[[#This Row],[value]]/SUM(infoTable[value])</f>
        <v>4.2733727851108857E-5</v>
      </c>
    </row>
    <row r="878" spans="1:6" x14ac:dyDescent="0.25">
      <c r="A878" s="2" t="s">
        <v>1316</v>
      </c>
      <c r="B878" s="2" t="s">
        <v>5</v>
      </c>
      <c r="C878" s="2" t="s">
        <v>1317</v>
      </c>
      <c r="D878">
        <v>275</v>
      </c>
      <c r="E878" s="2" t="s">
        <v>3</v>
      </c>
      <c r="F878" s="3">
        <f>+infoTable[[#This Row],[value]]/SUM(infoTable[value])</f>
        <v>4.2733727851108857E-5</v>
      </c>
    </row>
    <row r="879" spans="1:6" x14ac:dyDescent="0.25">
      <c r="A879" s="2" t="s">
        <v>494</v>
      </c>
      <c r="B879" s="2" t="s">
        <v>495</v>
      </c>
      <c r="C879" s="2" t="s">
        <v>496</v>
      </c>
      <c r="D879">
        <v>274</v>
      </c>
      <c r="E879" s="2" t="s">
        <v>3</v>
      </c>
      <c r="F879" s="3">
        <f>+infoTable[[#This Row],[value]]/SUM(infoTable[value])</f>
        <v>4.2578332477104826E-5</v>
      </c>
    </row>
    <row r="880" spans="1:6" x14ac:dyDescent="0.25">
      <c r="A880" s="2" t="s">
        <v>966</v>
      </c>
      <c r="B880" s="2" t="s">
        <v>5</v>
      </c>
      <c r="C880" s="2" t="s">
        <v>1809</v>
      </c>
      <c r="D880">
        <v>274</v>
      </c>
      <c r="E880" s="2" t="s">
        <v>3</v>
      </c>
      <c r="F880" s="3">
        <f>+infoTable[[#This Row],[value]]/SUM(infoTable[value])</f>
        <v>4.2578332477104826E-5</v>
      </c>
    </row>
    <row r="881" spans="1:6" x14ac:dyDescent="0.25">
      <c r="A881" s="2" t="s">
        <v>333</v>
      </c>
      <c r="B881" s="2" t="s">
        <v>5</v>
      </c>
      <c r="C881" s="2" t="s">
        <v>1564</v>
      </c>
      <c r="D881">
        <v>273</v>
      </c>
      <c r="E881" s="2" t="s">
        <v>3</v>
      </c>
      <c r="F881" s="3">
        <f>+infoTable[[#This Row],[value]]/SUM(infoTable[value])</f>
        <v>4.2422937103100787E-5</v>
      </c>
    </row>
    <row r="882" spans="1:6" x14ac:dyDescent="0.25">
      <c r="A882" s="2" t="s">
        <v>1331</v>
      </c>
      <c r="B882" s="2" t="s">
        <v>5</v>
      </c>
      <c r="C882" s="2" t="s">
        <v>1332</v>
      </c>
      <c r="D882">
        <v>273</v>
      </c>
      <c r="E882" s="2" t="s">
        <v>3</v>
      </c>
      <c r="F882" s="3">
        <f>+infoTable[[#This Row],[value]]/SUM(infoTable[value])</f>
        <v>4.2422937103100787E-5</v>
      </c>
    </row>
    <row r="883" spans="1:6" x14ac:dyDescent="0.25">
      <c r="A883" s="2" t="s">
        <v>73</v>
      </c>
      <c r="B883" s="2" t="s">
        <v>55</v>
      </c>
      <c r="C883" s="2" t="s">
        <v>74</v>
      </c>
      <c r="D883">
        <v>272</v>
      </c>
      <c r="E883" s="2" t="s">
        <v>3</v>
      </c>
      <c r="F883" s="3">
        <f>+infoTable[[#This Row],[value]]/SUM(infoTable[value])</f>
        <v>4.2267541729096756E-5</v>
      </c>
    </row>
    <row r="884" spans="1:6" x14ac:dyDescent="0.25">
      <c r="A884" s="2" t="s">
        <v>596</v>
      </c>
      <c r="B884" s="2" t="s">
        <v>55</v>
      </c>
      <c r="C884" s="2" t="s">
        <v>597</v>
      </c>
      <c r="D884">
        <v>272</v>
      </c>
      <c r="E884" s="2" t="s">
        <v>3</v>
      </c>
      <c r="F884" s="3">
        <f>+infoTable[[#This Row],[value]]/SUM(infoTable[value])</f>
        <v>4.2267541729096756E-5</v>
      </c>
    </row>
    <row r="885" spans="1:6" x14ac:dyDescent="0.25">
      <c r="A885" s="2" t="s">
        <v>1125</v>
      </c>
      <c r="B885" s="2" t="s">
        <v>5</v>
      </c>
      <c r="C885" s="2" t="s">
        <v>1874</v>
      </c>
      <c r="D885">
        <v>269</v>
      </c>
      <c r="E885" s="2" t="s">
        <v>3</v>
      </c>
      <c r="F885" s="3">
        <f>+infoTable[[#This Row],[value]]/SUM(infoTable[value])</f>
        <v>4.1801355607084661E-5</v>
      </c>
    </row>
    <row r="886" spans="1:6" x14ac:dyDescent="0.25">
      <c r="A886" s="2" t="s">
        <v>28</v>
      </c>
      <c r="B886" s="2" t="s">
        <v>5</v>
      </c>
      <c r="C886" s="2" t="s">
        <v>29</v>
      </c>
      <c r="D886" s="2">
        <v>268</v>
      </c>
      <c r="E886" s="2" t="s">
        <v>3</v>
      </c>
      <c r="F886" s="3">
        <f>+infoTable[[#This Row],[value]]/SUM(infoTable[value])</f>
        <v>4.1645960233080629E-5</v>
      </c>
    </row>
    <row r="887" spans="1:6" x14ac:dyDescent="0.25">
      <c r="A887" s="2" t="s">
        <v>1158</v>
      </c>
      <c r="B887" s="2" t="s">
        <v>5</v>
      </c>
      <c r="C887" s="2" t="s">
        <v>1159</v>
      </c>
      <c r="D887">
        <v>267</v>
      </c>
      <c r="E887" s="2" t="s">
        <v>3</v>
      </c>
      <c r="F887" s="3">
        <f>+infoTable[[#This Row],[value]]/SUM(infoTable[value])</f>
        <v>4.1490564859076597E-5</v>
      </c>
    </row>
    <row r="888" spans="1:6" x14ac:dyDescent="0.25">
      <c r="A888" s="2" t="s">
        <v>679</v>
      </c>
      <c r="B888" s="2" t="s">
        <v>5</v>
      </c>
      <c r="C888" s="2" t="s">
        <v>680</v>
      </c>
      <c r="D888">
        <v>261</v>
      </c>
      <c r="E888" s="2" t="s">
        <v>3</v>
      </c>
      <c r="F888" s="3">
        <f>+infoTable[[#This Row],[value]]/SUM(infoTable[value])</f>
        <v>4.0558192615052401E-5</v>
      </c>
    </row>
    <row r="889" spans="1:6" x14ac:dyDescent="0.25">
      <c r="A889" s="2" t="s">
        <v>821</v>
      </c>
      <c r="B889" s="2" t="s">
        <v>5</v>
      </c>
      <c r="C889" s="2" t="s">
        <v>1753</v>
      </c>
      <c r="D889">
        <v>261</v>
      </c>
      <c r="E889" s="2" t="s">
        <v>3</v>
      </c>
      <c r="F889" s="3">
        <f>+infoTable[[#This Row],[value]]/SUM(infoTable[value])</f>
        <v>4.0558192615052401E-5</v>
      </c>
    </row>
    <row r="890" spans="1:6" x14ac:dyDescent="0.25">
      <c r="A890" s="2" t="s">
        <v>885</v>
      </c>
      <c r="B890" s="2" t="s">
        <v>55</v>
      </c>
      <c r="C890" s="2" t="s">
        <v>1780</v>
      </c>
      <c r="D890">
        <v>260</v>
      </c>
      <c r="E890" s="2" t="s">
        <v>3</v>
      </c>
      <c r="F890" s="3">
        <f>+infoTable[[#This Row],[value]]/SUM(infoTable[value])</f>
        <v>4.0402797241048369E-5</v>
      </c>
    </row>
    <row r="891" spans="1:6" x14ac:dyDescent="0.25">
      <c r="A891" s="2" t="s">
        <v>991</v>
      </c>
      <c r="B891" s="2" t="s">
        <v>55</v>
      </c>
      <c r="C891" s="2" t="s">
        <v>992</v>
      </c>
      <c r="D891">
        <v>258</v>
      </c>
      <c r="E891" s="2" t="s">
        <v>3</v>
      </c>
      <c r="F891" s="3">
        <f>+infoTable[[#This Row],[value]]/SUM(infoTable[value])</f>
        <v>4.0092006493040306E-5</v>
      </c>
    </row>
    <row r="892" spans="1:6" x14ac:dyDescent="0.25">
      <c r="A892" s="2" t="s">
        <v>1279</v>
      </c>
      <c r="B892" s="2" t="s">
        <v>111</v>
      </c>
      <c r="C892" s="2" t="s">
        <v>1280</v>
      </c>
      <c r="D892">
        <v>256</v>
      </c>
      <c r="E892" s="2" t="s">
        <v>3</v>
      </c>
      <c r="F892" s="3">
        <f>+infoTable[[#This Row],[value]]/SUM(infoTable[value])</f>
        <v>3.9781215745032243E-5</v>
      </c>
    </row>
    <row r="893" spans="1:6" x14ac:dyDescent="0.25">
      <c r="A893" s="2" t="s">
        <v>879</v>
      </c>
      <c r="B893" s="2" t="s">
        <v>5</v>
      </c>
      <c r="C893" s="2" t="s">
        <v>1778</v>
      </c>
      <c r="D893">
        <v>255</v>
      </c>
      <c r="E893" s="2" t="s">
        <v>3</v>
      </c>
      <c r="F893" s="3">
        <f>+infoTable[[#This Row],[value]]/SUM(infoTable[value])</f>
        <v>3.9625820371028211E-5</v>
      </c>
    </row>
    <row r="894" spans="1:6" x14ac:dyDescent="0.25">
      <c r="A894" s="2" t="s">
        <v>1013</v>
      </c>
      <c r="B894" s="2" t="s">
        <v>472</v>
      </c>
      <c r="C894" s="2" t="s">
        <v>1014</v>
      </c>
      <c r="D894">
        <v>255</v>
      </c>
      <c r="E894" s="2" t="s">
        <v>3</v>
      </c>
      <c r="F894" s="3">
        <f>+infoTable[[#This Row],[value]]/SUM(infoTable[value])</f>
        <v>3.9625820371028211E-5</v>
      </c>
    </row>
    <row r="895" spans="1:6" x14ac:dyDescent="0.25">
      <c r="A895" s="2" t="s">
        <v>666</v>
      </c>
      <c r="B895" s="2" t="s">
        <v>5</v>
      </c>
      <c r="C895" s="2" t="s">
        <v>667</v>
      </c>
      <c r="D895">
        <v>254</v>
      </c>
      <c r="E895" s="2" t="s">
        <v>3</v>
      </c>
      <c r="F895" s="3">
        <f>+infoTable[[#This Row],[value]]/SUM(infoTable[value])</f>
        <v>3.9470424997024179E-5</v>
      </c>
    </row>
    <row r="896" spans="1:6" x14ac:dyDescent="0.25">
      <c r="A896" s="2" t="s">
        <v>1259</v>
      </c>
      <c r="B896" s="2" t="s">
        <v>5</v>
      </c>
      <c r="C896" s="2" t="s">
        <v>1260</v>
      </c>
      <c r="D896">
        <v>254</v>
      </c>
      <c r="E896" s="2" t="s">
        <v>3</v>
      </c>
      <c r="F896" s="3">
        <f>+infoTable[[#This Row],[value]]/SUM(infoTable[value])</f>
        <v>3.9470424997024179E-5</v>
      </c>
    </row>
    <row r="897" spans="1:6" x14ac:dyDescent="0.25">
      <c r="A897" s="2" t="s">
        <v>1199</v>
      </c>
      <c r="B897" s="2" t="s">
        <v>55</v>
      </c>
      <c r="C897" s="2" t="s">
        <v>1200</v>
      </c>
      <c r="D897">
        <v>253</v>
      </c>
      <c r="E897" s="2" t="s">
        <v>3</v>
      </c>
      <c r="F897" s="3">
        <f>+infoTable[[#This Row],[value]]/SUM(infoTable[value])</f>
        <v>3.9315029623020148E-5</v>
      </c>
    </row>
    <row r="898" spans="1:6" x14ac:dyDescent="0.25">
      <c r="A898" s="2" t="s">
        <v>867</v>
      </c>
      <c r="B898" s="2" t="s">
        <v>5</v>
      </c>
      <c r="C898" s="2" t="s">
        <v>1774</v>
      </c>
      <c r="D898">
        <v>250</v>
      </c>
      <c r="E898" s="2" t="s">
        <v>3</v>
      </c>
      <c r="F898" s="3">
        <f>+infoTable[[#This Row],[value]]/SUM(infoTable[value])</f>
        <v>3.8848843501008053E-5</v>
      </c>
    </row>
    <row r="899" spans="1:6" x14ac:dyDescent="0.25">
      <c r="A899" s="2" t="s">
        <v>989</v>
      </c>
      <c r="B899" s="2" t="s">
        <v>5</v>
      </c>
      <c r="C899" s="2" t="s">
        <v>1825</v>
      </c>
      <c r="D899">
        <v>248</v>
      </c>
      <c r="E899" s="2" t="s">
        <v>3</v>
      </c>
      <c r="F899" s="3">
        <f>+infoTable[[#This Row],[value]]/SUM(infoTable[value])</f>
        <v>3.8538052752999983E-5</v>
      </c>
    </row>
    <row r="900" spans="1:6" x14ac:dyDescent="0.25">
      <c r="A900" s="2" t="s">
        <v>568</v>
      </c>
      <c r="B900" s="2" t="s">
        <v>5</v>
      </c>
      <c r="C900" s="2" t="s">
        <v>569</v>
      </c>
      <c r="D900">
        <v>247</v>
      </c>
      <c r="E900" s="2" t="s">
        <v>3</v>
      </c>
      <c r="F900" s="3">
        <f>+infoTable[[#This Row],[value]]/SUM(infoTable[value])</f>
        <v>3.8382657378995951E-5</v>
      </c>
    </row>
    <row r="901" spans="1:6" x14ac:dyDescent="0.25">
      <c r="A901" s="2" t="s">
        <v>737</v>
      </c>
      <c r="B901" s="2" t="s">
        <v>5</v>
      </c>
      <c r="C901" s="2" t="s">
        <v>1706</v>
      </c>
      <c r="D901">
        <v>247</v>
      </c>
      <c r="E901" s="2" t="s">
        <v>3</v>
      </c>
      <c r="F901" s="3">
        <f>+infoTable[[#This Row],[value]]/SUM(infoTable[value])</f>
        <v>3.8382657378995951E-5</v>
      </c>
    </row>
    <row r="902" spans="1:6" x14ac:dyDescent="0.25">
      <c r="A902" s="2" t="s">
        <v>1105</v>
      </c>
      <c r="B902" s="2" t="s">
        <v>1106</v>
      </c>
      <c r="C902" s="2" t="s">
        <v>1865</v>
      </c>
      <c r="D902">
        <v>247</v>
      </c>
      <c r="E902" s="2" t="s">
        <v>3</v>
      </c>
      <c r="F902" s="3">
        <f>+infoTable[[#This Row],[value]]/SUM(infoTable[value])</f>
        <v>3.8382657378995951E-5</v>
      </c>
    </row>
    <row r="903" spans="1:6" x14ac:dyDescent="0.25">
      <c r="A903" s="2" t="s">
        <v>683</v>
      </c>
      <c r="B903" s="2" t="s">
        <v>5</v>
      </c>
      <c r="C903" s="2" t="s">
        <v>684</v>
      </c>
      <c r="D903">
        <v>244</v>
      </c>
      <c r="E903" s="2" t="s">
        <v>3</v>
      </c>
      <c r="F903" s="3">
        <f>+infoTable[[#This Row],[value]]/SUM(infoTable[value])</f>
        <v>3.7916471256983856E-5</v>
      </c>
    </row>
    <row r="904" spans="1:6" x14ac:dyDescent="0.25">
      <c r="A904" s="2" t="s">
        <v>359</v>
      </c>
      <c r="B904" s="2" t="s">
        <v>5</v>
      </c>
      <c r="C904" s="2" t="s">
        <v>1579</v>
      </c>
      <c r="D904">
        <v>242</v>
      </c>
      <c r="E904" s="2" t="s">
        <v>3</v>
      </c>
      <c r="F904" s="3">
        <f>+infoTable[[#This Row],[value]]/SUM(infoTable[value])</f>
        <v>3.7605680508975793E-5</v>
      </c>
    </row>
    <row r="905" spans="1:6" x14ac:dyDescent="0.25">
      <c r="A905" s="2" t="s">
        <v>725</v>
      </c>
      <c r="B905" s="2" t="s">
        <v>5</v>
      </c>
      <c r="C905" s="2" t="s">
        <v>726</v>
      </c>
      <c r="D905">
        <v>241</v>
      </c>
      <c r="E905" s="2" t="s">
        <v>3</v>
      </c>
      <c r="F905" s="3">
        <f>+infoTable[[#This Row],[value]]/SUM(infoTable[value])</f>
        <v>3.7450285134971761E-5</v>
      </c>
    </row>
    <row r="906" spans="1:6" x14ac:dyDescent="0.25">
      <c r="A906" s="2" t="s">
        <v>445</v>
      </c>
      <c r="B906" s="2" t="s">
        <v>5</v>
      </c>
      <c r="C906" s="2" t="s">
        <v>446</v>
      </c>
      <c r="D906">
        <v>240</v>
      </c>
      <c r="E906" s="2" t="s">
        <v>3</v>
      </c>
      <c r="F906" s="3">
        <f>+infoTable[[#This Row],[value]]/SUM(infoTable[value])</f>
        <v>3.7294889760967729E-5</v>
      </c>
    </row>
    <row r="907" spans="1:6" x14ac:dyDescent="0.25">
      <c r="A907" s="2" t="s">
        <v>1404</v>
      </c>
      <c r="B907" s="2" t="s">
        <v>5</v>
      </c>
      <c r="C907" s="2" t="s">
        <v>1405</v>
      </c>
      <c r="D907">
        <v>240</v>
      </c>
      <c r="E907" s="2" t="s">
        <v>3</v>
      </c>
      <c r="F907" s="3">
        <f>+infoTable[[#This Row],[value]]/SUM(infoTable[value])</f>
        <v>3.7294889760967729E-5</v>
      </c>
    </row>
    <row r="908" spans="1:6" x14ac:dyDescent="0.25">
      <c r="A908" s="2" t="s">
        <v>1227</v>
      </c>
      <c r="B908" s="2" t="s">
        <v>5</v>
      </c>
      <c r="C908" s="2" t="s">
        <v>1228</v>
      </c>
      <c r="D908">
        <v>238</v>
      </c>
      <c r="E908" s="2" t="s">
        <v>3</v>
      </c>
      <c r="F908" s="3">
        <f>+infoTable[[#This Row],[value]]/SUM(infoTable[value])</f>
        <v>3.6984099012959666E-5</v>
      </c>
    </row>
    <row r="909" spans="1:6" x14ac:dyDescent="0.25">
      <c r="A909" s="2" t="s">
        <v>921</v>
      </c>
      <c r="B909" s="2" t="s">
        <v>5</v>
      </c>
      <c r="C909" s="2" t="s">
        <v>922</v>
      </c>
      <c r="D909">
        <v>237</v>
      </c>
      <c r="E909" s="2" t="s">
        <v>3</v>
      </c>
      <c r="F909" s="3">
        <f>+infoTable[[#This Row],[value]]/SUM(infoTable[value])</f>
        <v>3.6828703638955635E-5</v>
      </c>
    </row>
    <row r="910" spans="1:6" x14ac:dyDescent="0.25">
      <c r="A910" s="2" t="s">
        <v>1320</v>
      </c>
      <c r="B910" s="2" t="s">
        <v>2</v>
      </c>
      <c r="C910" s="2" t="s">
        <v>1321</v>
      </c>
      <c r="D910">
        <v>237</v>
      </c>
      <c r="E910" s="2" t="s">
        <v>3</v>
      </c>
      <c r="F910" s="3">
        <f>+infoTable[[#This Row],[value]]/SUM(infoTable[value])</f>
        <v>3.6828703638955635E-5</v>
      </c>
    </row>
    <row r="911" spans="1:6" x14ac:dyDescent="0.25">
      <c r="A911" s="2" t="s">
        <v>1074</v>
      </c>
      <c r="B911" s="2" t="s">
        <v>5</v>
      </c>
      <c r="C911" s="2" t="s">
        <v>1850</v>
      </c>
      <c r="D911">
        <v>236</v>
      </c>
      <c r="E911" s="2" t="s">
        <v>3</v>
      </c>
      <c r="F911" s="3">
        <f>+infoTable[[#This Row],[value]]/SUM(infoTable[value])</f>
        <v>3.6673308264951596E-5</v>
      </c>
    </row>
    <row r="912" spans="1:6" x14ac:dyDescent="0.25">
      <c r="A912" s="2" t="s">
        <v>1402</v>
      </c>
      <c r="B912" s="2" t="s">
        <v>5</v>
      </c>
      <c r="C912" s="2" t="s">
        <v>1403</v>
      </c>
      <c r="D912">
        <v>236</v>
      </c>
      <c r="E912" s="2" t="s">
        <v>3</v>
      </c>
      <c r="F912" s="3">
        <f>+infoTable[[#This Row],[value]]/SUM(infoTable[value])</f>
        <v>3.6673308264951596E-5</v>
      </c>
    </row>
    <row r="913" spans="1:6" x14ac:dyDescent="0.25">
      <c r="A913" s="2" t="s">
        <v>1281</v>
      </c>
      <c r="B913" s="2" t="s">
        <v>5</v>
      </c>
      <c r="C913" s="2" t="s">
        <v>1282</v>
      </c>
      <c r="D913">
        <v>235</v>
      </c>
      <c r="E913" s="2" t="s">
        <v>3</v>
      </c>
      <c r="F913" s="3">
        <f>+infoTable[[#This Row],[value]]/SUM(infoTable[value])</f>
        <v>3.6517912890947565E-5</v>
      </c>
    </row>
    <row r="914" spans="1:6" x14ac:dyDescent="0.25">
      <c r="A914" s="2" t="s">
        <v>52</v>
      </c>
      <c r="B914" s="2" t="s">
        <v>5</v>
      </c>
      <c r="C914" s="2" t="s">
        <v>1435</v>
      </c>
      <c r="D914" s="2">
        <v>232</v>
      </c>
      <c r="E914" s="2" t="s">
        <v>3</v>
      </c>
      <c r="F914" s="3">
        <f>+infoTable[[#This Row],[value]]/SUM(infoTable[value])</f>
        <v>3.605172676893547E-5</v>
      </c>
    </row>
    <row r="915" spans="1:6" x14ac:dyDescent="0.25">
      <c r="A915" s="2" t="s">
        <v>67</v>
      </c>
      <c r="B915" s="2" t="s">
        <v>5</v>
      </c>
      <c r="C915" s="2" t="s">
        <v>1442</v>
      </c>
      <c r="D915" s="2">
        <v>232</v>
      </c>
      <c r="E915" s="2" t="s">
        <v>3</v>
      </c>
      <c r="F915" s="3">
        <f>+infoTable[[#This Row],[value]]/SUM(infoTable[value])</f>
        <v>3.605172676893547E-5</v>
      </c>
    </row>
    <row r="916" spans="1:6" x14ac:dyDescent="0.25">
      <c r="A916" s="2" t="s">
        <v>576</v>
      </c>
      <c r="B916" s="2" t="s">
        <v>5</v>
      </c>
      <c r="C916" s="2" t="s">
        <v>577</v>
      </c>
      <c r="D916">
        <v>230</v>
      </c>
      <c r="E916" s="2" t="s">
        <v>3</v>
      </c>
      <c r="F916" s="3">
        <f>+infoTable[[#This Row],[value]]/SUM(infoTable[value])</f>
        <v>3.5740936020927406E-5</v>
      </c>
    </row>
    <row r="917" spans="1:6" x14ac:dyDescent="0.25">
      <c r="A917" s="2" t="s">
        <v>61</v>
      </c>
      <c r="B917" s="2" t="s">
        <v>62</v>
      </c>
      <c r="C917" s="2" t="s">
        <v>63</v>
      </c>
      <c r="D917" s="2">
        <v>229</v>
      </c>
      <c r="E917" s="2" t="s">
        <v>3</v>
      </c>
      <c r="F917" s="3">
        <f>+infoTable[[#This Row],[value]]/SUM(infoTable[value])</f>
        <v>3.5585540646923375E-5</v>
      </c>
    </row>
    <row r="918" spans="1:6" x14ac:dyDescent="0.25">
      <c r="A918" s="2" t="s">
        <v>1266</v>
      </c>
      <c r="B918" s="2" t="s">
        <v>62</v>
      </c>
      <c r="C918" s="2" t="s">
        <v>1267</v>
      </c>
      <c r="D918">
        <v>226</v>
      </c>
      <c r="E918" s="2" t="s">
        <v>3</v>
      </c>
      <c r="F918" s="3">
        <f>+infoTable[[#This Row],[value]]/SUM(infoTable[value])</f>
        <v>3.511935452491128E-5</v>
      </c>
    </row>
    <row r="919" spans="1:6" x14ac:dyDescent="0.25">
      <c r="A919" s="2" t="s">
        <v>314</v>
      </c>
      <c r="B919" s="2" t="s">
        <v>5</v>
      </c>
      <c r="C919" s="2" t="s">
        <v>1558</v>
      </c>
      <c r="D919">
        <v>225</v>
      </c>
      <c r="E919" s="2" t="s">
        <v>3</v>
      </c>
      <c r="F919" s="3">
        <f>+infoTable[[#This Row],[value]]/SUM(infoTable[value])</f>
        <v>3.4963959150907248E-5</v>
      </c>
    </row>
    <row r="920" spans="1:6" x14ac:dyDescent="0.25">
      <c r="A920" s="2" t="s">
        <v>33</v>
      </c>
      <c r="B920" s="2" t="s">
        <v>5</v>
      </c>
      <c r="C920" s="2" t="s">
        <v>34</v>
      </c>
      <c r="D920" s="2">
        <v>224</v>
      </c>
      <c r="E920" s="2" t="s">
        <v>3</v>
      </c>
      <c r="F920" s="3">
        <f>+infoTable[[#This Row],[value]]/SUM(infoTable[value])</f>
        <v>3.480856377690321E-5</v>
      </c>
    </row>
    <row r="921" spans="1:6" x14ac:dyDescent="0.25">
      <c r="A921" s="2" t="s">
        <v>351</v>
      </c>
      <c r="B921" s="2" t="s">
        <v>92</v>
      </c>
      <c r="C921" s="2" t="s">
        <v>1574</v>
      </c>
      <c r="D921">
        <v>224</v>
      </c>
      <c r="E921" s="2" t="s">
        <v>3</v>
      </c>
      <c r="F921" s="3">
        <f>+infoTable[[#This Row],[value]]/SUM(infoTable[value])</f>
        <v>3.480856377690321E-5</v>
      </c>
    </row>
    <row r="922" spans="1:6" x14ac:dyDescent="0.25">
      <c r="A922" s="2" t="s">
        <v>925</v>
      </c>
      <c r="B922" s="2" t="s">
        <v>5</v>
      </c>
      <c r="C922" s="2" t="s">
        <v>1798</v>
      </c>
      <c r="D922">
        <v>224</v>
      </c>
      <c r="E922" s="2" t="s">
        <v>3</v>
      </c>
      <c r="F922" s="3">
        <f>+infoTable[[#This Row],[value]]/SUM(infoTable[value])</f>
        <v>3.480856377690321E-5</v>
      </c>
    </row>
    <row r="923" spans="1:6" x14ac:dyDescent="0.25">
      <c r="A923" s="2" t="s">
        <v>1042</v>
      </c>
      <c r="B923" s="2" t="s">
        <v>5</v>
      </c>
      <c r="C923" s="2" t="s">
        <v>1043</v>
      </c>
      <c r="D923">
        <v>222</v>
      </c>
      <c r="E923" s="2" t="s">
        <v>3</v>
      </c>
      <c r="F923" s="3">
        <f>+infoTable[[#This Row],[value]]/SUM(infoTable[value])</f>
        <v>3.4497773028895146E-5</v>
      </c>
    </row>
    <row r="924" spans="1:6" x14ac:dyDescent="0.25">
      <c r="A924" s="2" t="s">
        <v>416</v>
      </c>
      <c r="B924" s="2" t="s">
        <v>5</v>
      </c>
      <c r="C924" s="2" t="s">
        <v>1602</v>
      </c>
      <c r="D924">
        <v>216</v>
      </c>
      <c r="E924" s="2" t="s">
        <v>3</v>
      </c>
      <c r="F924" s="3">
        <f>+infoTable[[#This Row],[value]]/SUM(infoTable[value])</f>
        <v>3.3565400784870957E-5</v>
      </c>
    </row>
    <row r="925" spans="1:6" x14ac:dyDescent="0.25">
      <c r="A925" s="2" t="s">
        <v>796</v>
      </c>
      <c r="B925" s="2" t="s">
        <v>5</v>
      </c>
      <c r="C925" s="2" t="s">
        <v>797</v>
      </c>
      <c r="D925">
        <v>216</v>
      </c>
      <c r="E925" s="2" t="s">
        <v>3</v>
      </c>
      <c r="F925" s="3">
        <f>+infoTable[[#This Row],[value]]/SUM(infoTable[value])</f>
        <v>3.3565400784870957E-5</v>
      </c>
    </row>
    <row r="926" spans="1:6" x14ac:dyDescent="0.25">
      <c r="A926" s="2" t="s">
        <v>1194</v>
      </c>
      <c r="B926" s="2" t="s">
        <v>55</v>
      </c>
      <c r="C926" s="2" t="s">
        <v>1902</v>
      </c>
      <c r="D926">
        <v>216</v>
      </c>
      <c r="E926" s="2" t="s">
        <v>3</v>
      </c>
      <c r="F926" s="3">
        <f>+infoTable[[#This Row],[value]]/SUM(infoTable[value])</f>
        <v>3.3565400784870957E-5</v>
      </c>
    </row>
    <row r="927" spans="1:6" x14ac:dyDescent="0.25">
      <c r="A927" s="2" t="s">
        <v>255</v>
      </c>
      <c r="B927" s="2" t="s">
        <v>256</v>
      </c>
      <c r="C927" s="2" t="s">
        <v>1525</v>
      </c>
      <c r="D927">
        <v>213</v>
      </c>
      <c r="E927" s="2" t="s">
        <v>3</v>
      </c>
      <c r="F927" s="3">
        <f>+infoTable[[#This Row],[value]]/SUM(infoTable[value])</f>
        <v>3.3099214662858862E-5</v>
      </c>
    </row>
    <row r="928" spans="1:6" x14ac:dyDescent="0.25">
      <c r="A928" s="2" t="s">
        <v>199</v>
      </c>
      <c r="B928" s="2" t="s">
        <v>5</v>
      </c>
      <c r="C928" s="2" t="s">
        <v>1496</v>
      </c>
      <c r="D928">
        <v>212</v>
      </c>
      <c r="E928" s="2" t="s">
        <v>3</v>
      </c>
      <c r="F928" s="3">
        <f>+infoTable[[#This Row],[value]]/SUM(infoTable[value])</f>
        <v>3.2943819288854823E-5</v>
      </c>
    </row>
    <row r="929" spans="1:6" x14ac:dyDescent="0.25">
      <c r="A929" s="2" t="s">
        <v>1207</v>
      </c>
      <c r="B929" s="2" t="s">
        <v>5</v>
      </c>
      <c r="C929" s="2" t="s">
        <v>1909</v>
      </c>
      <c r="D929">
        <v>212</v>
      </c>
      <c r="E929" s="2" t="s">
        <v>3</v>
      </c>
      <c r="F929" s="3">
        <f>+infoTable[[#This Row],[value]]/SUM(infoTable[value])</f>
        <v>3.2943819288854823E-5</v>
      </c>
    </row>
    <row r="930" spans="1:6" x14ac:dyDescent="0.25">
      <c r="A930" s="2" t="s">
        <v>113</v>
      </c>
      <c r="B930" s="2" t="s">
        <v>5</v>
      </c>
      <c r="C930" s="2" t="s">
        <v>1461</v>
      </c>
      <c r="D930">
        <v>211</v>
      </c>
      <c r="E930" s="2" t="s">
        <v>3</v>
      </c>
      <c r="F930" s="3">
        <f>+infoTable[[#This Row],[value]]/SUM(infoTable[value])</f>
        <v>3.2788423914850792E-5</v>
      </c>
    </row>
    <row r="931" spans="1:6" x14ac:dyDescent="0.25">
      <c r="A931" s="2" t="s">
        <v>778</v>
      </c>
      <c r="B931" s="2" t="s">
        <v>5</v>
      </c>
      <c r="C931" s="2" t="s">
        <v>779</v>
      </c>
      <c r="D931">
        <v>210</v>
      </c>
      <c r="E931" s="2" t="s">
        <v>3</v>
      </c>
      <c r="F931" s="3">
        <f>+infoTable[[#This Row],[value]]/SUM(infoTable[value])</f>
        <v>3.263302854084676E-5</v>
      </c>
    </row>
    <row r="932" spans="1:6" x14ac:dyDescent="0.25">
      <c r="A932" s="2" t="s">
        <v>381</v>
      </c>
      <c r="B932" s="2" t="s">
        <v>5</v>
      </c>
      <c r="C932" s="2" t="s">
        <v>382</v>
      </c>
      <c r="D932">
        <v>208</v>
      </c>
      <c r="E932" s="2" t="s">
        <v>3</v>
      </c>
      <c r="F932" s="3">
        <f>+infoTable[[#This Row],[value]]/SUM(infoTable[value])</f>
        <v>3.2322237792838697E-5</v>
      </c>
    </row>
    <row r="933" spans="1:6" x14ac:dyDescent="0.25">
      <c r="A933" s="2" t="s">
        <v>346</v>
      </c>
      <c r="B933" s="2" t="s">
        <v>5</v>
      </c>
      <c r="C933" s="2" t="s">
        <v>1571</v>
      </c>
      <c r="D933">
        <v>207</v>
      </c>
      <c r="E933" s="2" t="s">
        <v>3</v>
      </c>
      <c r="F933" s="3">
        <f>+infoTable[[#This Row],[value]]/SUM(infoTable[value])</f>
        <v>3.2166842418834665E-5</v>
      </c>
    </row>
    <row r="934" spans="1:6" x14ac:dyDescent="0.25">
      <c r="A934" s="2" t="s">
        <v>376</v>
      </c>
      <c r="B934" s="2" t="s">
        <v>92</v>
      </c>
      <c r="C934" s="2" t="s">
        <v>1588</v>
      </c>
      <c r="D934">
        <v>206</v>
      </c>
      <c r="E934" s="2" t="s">
        <v>3</v>
      </c>
      <c r="F934" s="3">
        <f>+infoTable[[#This Row],[value]]/SUM(infoTable[value])</f>
        <v>3.2011447044830633E-5</v>
      </c>
    </row>
    <row r="935" spans="1:6" x14ac:dyDescent="0.25">
      <c r="A935" s="2" t="s">
        <v>909</v>
      </c>
      <c r="B935" s="2" t="s">
        <v>5</v>
      </c>
      <c r="C935" s="2" t="s">
        <v>1793</v>
      </c>
      <c r="D935">
        <v>206</v>
      </c>
      <c r="E935" s="2" t="s">
        <v>3</v>
      </c>
      <c r="F935" s="3">
        <f>+infoTable[[#This Row],[value]]/SUM(infoTable[value])</f>
        <v>3.2011447044830633E-5</v>
      </c>
    </row>
    <row r="936" spans="1:6" x14ac:dyDescent="0.25">
      <c r="A936" s="2" t="s">
        <v>1082</v>
      </c>
      <c r="B936" s="2" t="s">
        <v>5</v>
      </c>
      <c r="C936" s="2" t="s">
        <v>1083</v>
      </c>
      <c r="D936">
        <v>206</v>
      </c>
      <c r="E936" s="2" t="s">
        <v>3</v>
      </c>
      <c r="F936" s="3">
        <f>+infoTable[[#This Row],[value]]/SUM(infoTable[value])</f>
        <v>3.2011447044830633E-5</v>
      </c>
    </row>
    <row r="937" spans="1:6" x14ac:dyDescent="0.25">
      <c r="A937" s="2" t="s">
        <v>824</v>
      </c>
      <c r="B937" s="2" t="s">
        <v>5</v>
      </c>
      <c r="C937" s="2" t="s">
        <v>1754</v>
      </c>
      <c r="D937">
        <v>205</v>
      </c>
      <c r="E937" s="2" t="s">
        <v>3</v>
      </c>
      <c r="F937" s="3">
        <f>+infoTable[[#This Row],[value]]/SUM(infoTable[value])</f>
        <v>3.1856051670826602E-5</v>
      </c>
    </row>
    <row r="938" spans="1:6" x14ac:dyDescent="0.25">
      <c r="A938" s="2" t="s">
        <v>189</v>
      </c>
      <c r="B938" s="2" t="s">
        <v>5</v>
      </c>
      <c r="C938" s="2" t="s">
        <v>190</v>
      </c>
      <c r="D938">
        <v>204</v>
      </c>
      <c r="E938" s="2" t="s">
        <v>3</v>
      </c>
      <c r="F938" s="3">
        <f>+infoTable[[#This Row],[value]]/SUM(infoTable[value])</f>
        <v>3.170065629682257E-5</v>
      </c>
    </row>
    <row r="939" spans="1:6" x14ac:dyDescent="0.25">
      <c r="A939" s="2" t="s">
        <v>502</v>
      </c>
      <c r="B939" s="2" t="s">
        <v>5</v>
      </c>
      <c r="C939" s="2" t="s">
        <v>503</v>
      </c>
      <c r="D939">
        <v>204</v>
      </c>
      <c r="E939" s="2" t="s">
        <v>3</v>
      </c>
      <c r="F939" s="3">
        <f>+infoTable[[#This Row],[value]]/SUM(infoTable[value])</f>
        <v>3.170065629682257E-5</v>
      </c>
    </row>
    <row r="940" spans="1:6" x14ac:dyDescent="0.25">
      <c r="A940" s="2" t="s">
        <v>961</v>
      </c>
      <c r="B940" s="2" t="s">
        <v>5</v>
      </c>
      <c r="C940" s="2" t="s">
        <v>1808</v>
      </c>
      <c r="D940">
        <v>204</v>
      </c>
      <c r="E940" s="2" t="s">
        <v>3</v>
      </c>
      <c r="F940" s="3">
        <f>+infoTable[[#This Row],[value]]/SUM(infoTable[value])</f>
        <v>3.170065629682257E-5</v>
      </c>
    </row>
    <row r="941" spans="1:6" x14ac:dyDescent="0.25">
      <c r="A941" s="2" t="s">
        <v>835</v>
      </c>
      <c r="B941" s="2" t="s">
        <v>5</v>
      </c>
      <c r="C941" s="2" t="s">
        <v>1763</v>
      </c>
      <c r="D941">
        <v>199</v>
      </c>
      <c r="E941" s="2" t="s">
        <v>3</v>
      </c>
      <c r="F941" s="3">
        <f>+infoTable[[#This Row],[value]]/SUM(infoTable[value])</f>
        <v>3.0923679426802405E-5</v>
      </c>
    </row>
    <row r="942" spans="1:6" x14ac:dyDescent="0.25">
      <c r="A942" s="2" t="s">
        <v>460</v>
      </c>
      <c r="B942" s="2" t="s">
        <v>5</v>
      </c>
      <c r="C942" s="2" t="s">
        <v>1613</v>
      </c>
      <c r="D942">
        <v>198</v>
      </c>
      <c r="E942" s="2" t="s">
        <v>3</v>
      </c>
      <c r="F942" s="3">
        <f>+infoTable[[#This Row],[value]]/SUM(infoTable[value])</f>
        <v>3.0768284052798373E-5</v>
      </c>
    </row>
    <row r="943" spans="1:6" x14ac:dyDescent="0.25">
      <c r="A943" s="2" t="s">
        <v>319</v>
      </c>
      <c r="B943" s="2" t="s">
        <v>320</v>
      </c>
      <c r="C943" s="2" t="s">
        <v>321</v>
      </c>
      <c r="D943">
        <v>180</v>
      </c>
      <c r="E943" s="2" t="s">
        <v>3</v>
      </c>
      <c r="F943" s="3">
        <f>+infoTable[[#This Row],[value]]/SUM(infoTable[value])</f>
        <v>2.7971167320725797E-5</v>
      </c>
    </row>
    <row r="944" spans="1:6" x14ac:dyDescent="0.25">
      <c r="A944" s="2" t="s">
        <v>1284</v>
      </c>
      <c r="B944" s="2" t="s">
        <v>92</v>
      </c>
      <c r="C944" s="2" t="s">
        <v>1940</v>
      </c>
      <c r="D944">
        <v>171</v>
      </c>
      <c r="E944" s="2" t="s">
        <v>3</v>
      </c>
      <c r="F944" s="3">
        <f>+infoTable[[#This Row],[value]]/SUM(infoTable[value])</f>
        <v>2.6572608954689506E-5</v>
      </c>
    </row>
    <row r="945" spans="1:6" x14ac:dyDescent="0.25">
      <c r="A945" s="2" t="s">
        <v>769</v>
      </c>
      <c r="B945" s="2" t="s">
        <v>5</v>
      </c>
      <c r="C945" s="2" t="s">
        <v>1724</v>
      </c>
      <c r="D945">
        <v>165</v>
      </c>
      <c r="E945" s="2" t="s">
        <v>3</v>
      </c>
      <c r="F945" s="3">
        <f>+infoTable[[#This Row],[value]]/SUM(infoTable[value])</f>
        <v>2.5640236710665312E-5</v>
      </c>
    </row>
    <row r="946" spans="1:6" x14ac:dyDescent="0.25">
      <c r="A946" s="2" t="s">
        <v>276</v>
      </c>
      <c r="B946" s="2" t="s">
        <v>5</v>
      </c>
      <c r="C946" s="2" t="s">
        <v>1535</v>
      </c>
      <c r="D946">
        <v>164</v>
      </c>
      <c r="E946" s="2" t="s">
        <v>3</v>
      </c>
      <c r="F946" s="3">
        <f>+infoTable[[#This Row],[value]]/SUM(infoTable[value])</f>
        <v>2.5484841336661281E-5</v>
      </c>
    </row>
    <row r="947" spans="1:6" x14ac:dyDescent="0.25">
      <c r="A947" s="2" t="s">
        <v>412</v>
      </c>
      <c r="B947" s="2" t="s">
        <v>5</v>
      </c>
      <c r="C947" s="2" t="s">
        <v>413</v>
      </c>
      <c r="D947">
        <v>150</v>
      </c>
      <c r="E947" s="2" t="s">
        <v>3</v>
      </c>
      <c r="F947" s="3">
        <f>+infoTable[[#This Row],[value]]/SUM(infoTable[value])</f>
        <v>2.3309306100604831E-5</v>
      </c>
    </row>
    <row r="948" spans="1:6" x14ac:dyDescent="0.25">
      <c r="A948" s="2" t="s">
        <v>1100</v>
      </c>
      <c r="B948" s="2" t="s">
        <v>5</v>
      </c>
      <c r="C948" s="2" t="s">
        <v>1860</v>
      </c>
      <c r="D948">
        <v>149</v>
      </c>
      <c r="E948" s="2" t="s">
        <v>3</v>
      </c>
      <c r="F948" s="3">
        <f>+infoTable[[#This Row],[value]]/SUM(infoTable[value])</f>
        <v>2.3153910726600799E-5</v>
      </c>
    </row>
    <row r="949" spans="1:6" x14ac:dyDescent="0.25">
      <c r="A949" s="2" t="s">
        <v>349</v>
      </c>
      <c r="B949" s="2" t="s">
        <v>5</v>
      </c>
      <c r="C949" s="2" t="s">
        <v>1572</v>
      </c>
      <c r="D949">
        <v>145</v>
      </c>
      <c r="E949" s="2" t="s">
        <v>3</v>
      </c>
      <c r="F949" s="3">
        <f>+infoTable[[#This Row],[value]]/SUM(infoTable[value])</f>
        <v>2.2532329230584669E-5</v>
      </c>
    </row>
    <row r="950" spans="1:6" x14ac:dyDescent="0.25">
      <c r="A950" s="2" t="s">
        <v>603</v>
      </c>
      <c r="B950" s="2" t="s">
        <v>5</v>
      </c>
      <c r="C950" s="2" t="s">
        <v>1661</v>
      </c>
      <c r="D950">
        <v>145</v>
      </c>
      <c r="E950" s="2" t="s">
        <v>3</v>
      </c>
      <c r="F950" s="3">
        <f>+infoTable[[#This Row],[value]]/SUM(infoTable[value])</f>
        <v>2.2532329230584669E-5</v>
      </c>
    </row>
    <row r="951" spans="1:6" x14ac:dyDescent="0.25">
      <c r="A951" s="2" t="s">
        <v>429</v>
      </c>
      <c r="B951" s="2" t="s">
        <v>5</v>
      </c>
      <c r="C951" s="2" t="s">
        <v>430</v>
      </c>
      <c r="D951">
        <v>137</v>
      </c>
      <c r="E951" s="2" t="s">
        <v>3</v>
      </c>
      <c r="F951" s="3">
        <f>+infoTable[[#This Row],[value]]/SUM(infoTable[value])</f>
        <v>2.1289166238552413E-5</v>
      </c>
    </row>
    <row r="952" spans="1:6" x14ac:dyDescent="0.25">
      <c r="A952" s="2" t="s">
        <v>703</v>
      </c>
      <c r="B952" s="2" t="s">
        <v>72</v>
      </c>
      <c r="C952" s="2" t="s">
        <v>704</v>
      </c>
      <c r="D952">
        <v>135</v>
      </c>
      <c r="E952" s="2" t="s">
        <v>3</v>
      </c>
      <c r="F952" s="3">
        <f>+infoTable[[#This Row],[value]]/SUM(infoTable[value])</f>
        <v>2.0978375490544346E-5</v>
      </c>
    </row>
    <row r="953" spans="1:6" x14ac:dyDescent="0.25">
      <c r="A953" s="2" t="s">
        <v>771</v>
      </c>
      <c r="B953" s="2" t="s">
        <v>5</v>
      </c>
      <c r="C953" s="2" t="s">
        <v>1726</v>
      </c>
      <c r="D953">
        <v>135</v>
      </c>
      <c r="E953" s="2" t="s">
        <v>3</v>
      </c>
      <c r="F953" s="3">
        <f>+infoTable[[#This Row],[value]]/SUM(infoTable[value])</f>
        <v>2.0978375490544346E-5</v>
      </c>
    </row>
    <row r="954" spans="1:6" x14ac:dyDescent="0.25">
      <c r="A954" s="2" t="s">
        <v>870</v>
      </c>
      <c r="B954" s="2" t="s">
        <v>5</v>
      </c>
      <c r="C954" s="2" t="s">
        <v>1775</v>
      </c>
      <c r="D954">
        <v>127</v>
      </c>
      <c r="E954" s="2" t="s">
        <v>3</v>
      </c>
      <c r="F954" s="3">
        <f>+infoTable[[#This Row],[value]]/SUM(infoTable[value])</f>
        <v>1.973521249851209E-5</v>
      </c>
    </row>
    <row r="955" spans="1:6" x14ac:dyDescent="0.25">
      <c r="A955" s="2" t="s">
        <v>584</v>
      </c>
      <c r="B955" s="2" t="s">
        <v>585</v>
      </c>
      <c r="C955" s="2" t="s">
        <v>586</v>
      </c>
      <c r="D955">
        <v>119</v>
      </c>
      <c r="E955" s="2" t="s">
        <v>3</v>
      </c>
      <c r="F955" s="3">
        <f>+infoTable[[#This Row],[value]]/SUM(infoTable[value])</f>
        <v>1.8492049506479833E-5</v>
      </c>
    </row>
    <row r="956" spans="1:6" x14ac:dyDescent="0.25">
      <c r="A956" s="2" t="s">
        <v>1146</v>
      </c>
      <c r="B956" s="2" t="s">
        <v>5</v>
      </c>
      <c r="C956" s="2" t="s">
        <v>1883</v>
      </c>
      <c r="D956">
        <v>102</v>
      </c>
      <c r="E956" s="2" t="s">
        <v>3</v>
      </c>
      <c r="F956" s="3">
        <f>+infoTable[[#This Row],[value]]/SUM(infoTable[value])</f>
        <v>1.5850328148411285E-5</v>
      </c>
    </row>
    <row r="957" spans="1:6" x14ac:dyDescent="0.25">
      <c r="A957" s="2" t="s">
        <v>1333</v>
      </c>
      <c r="B957" s="2" t="s">
        <v>5</v>
      </c>
      <c r="C957" s="2" t="s">
        <v>1334</v>
      </c>
      <c r="D957">
        <v>97</v>
      </c>
      <c r="E957" s="2" t="s">
        <v>3</v>
      </c>
      <c r="F957" s="3">
        <f>+infoTable[[#This Row],[value]]/SUM(infoTable[value])</f>
        <v>1.5073351278391123E-5</v>
      </c>
    </row>
    <row r="958" spans="1:6" x14ac:dyDescent="0.25">
      <c r="A958" s="2" t="s">
        <v>740</v>
      </c>
      <c r="B958" s="2" t="s">
        <v>5</v>
      </c>
      <c r="C958" s="2" t="s">
        <v>1707</v>
      </c>
      <c r="D958">
        <v>96</v>
      </c>
      <c r="E958" s="2" t="s">
        <v>3</v>
      </c>
      <c r="F958" s="3">
        <f>+infoTable[[#This Row],[value]]/SUM(infoTable[value])</f>
        <v>1.4917955904387092E-5</v>
      </c>
    </row>
    <row r="959" spans="1:6" x14ac:dyDescent="0.25">
      <c r="A959" s="2" t="s">
        <v>352</v>
      </c>
      <c r="B959" s="2" t="s">
        <v>5</v>
      </c>
      <c r="C959" s="2" t="s">
        <v>353</v>
      </c>
      <c r="D959">
        <v>86</v>
      </c>
      <c r="E959" s="2" t="s">
        <v>3</v>
      </c>
      <c r="F959" s="3">
        <f>+infoTable[[#This Row],[value]]/SUM(infoTable[value])</f>
        <v>1.3364002164346769E-5</v>
      </c>
    </row>
    <row r="960" spans="1:6" x14ac:dyDescent="0.25">
      <c r="A960" s="2" t="s">
        <v>648</v>
      </c>
      <c r="B960" s="2" t="s">
        <v>5</v>
      </c>
      <c r="C960" s="2" t="s">
        <v>1684</v>
      </c>
      <c r="D960">
        <v>86</v>
      </c>
      <c r="E960" s="2" t="s">
        <v>3</v>
      </c>
      <c r="F960" s="3">
        <f>+infoTable[[#This Row],[value]]/SUM(infoTable[value])</f>
        <v>1.3364002164346769E-5</v>
      </c>
    </row>
    <row r="961" spans="1:6" x14ac:dyDescent="0.25">
      <c r="A961" s="2" t="s">
        <v>447</v>
      </c>
      <c r="B961" s="2" t="s">
        <v>5</v>
      </c>
      <c r="C961" s="2" t="s">
        <v>448</v>
      </c>
      <c r="D961">
        <v>84</v>
      </c>
      <c r="E961" s="2" t="s">
        <v>3</v>
      </c>
      <c r="F961" s="3">
        <f>+infoTable[[#This Row],[value]]/SUM(infoTable[value])</f>
        <v>1.3053211416338705E-5</v>
      </c>
    </row>
    <row r="962" spans="1:6" x14ac:dyDescent="0.25">
      <c r="A962" s="2" t="s">
        <v>398</v>
      </c>
      <c r="B962" s="2" t="s">
        <v>5</v>
      </c>
      <c r="C962" s="2" t="s">
        <v>1596</v>
      </c>
      <c r="D962">
        <v>79</v>
      </c>
      <c r="E962" s="2" t="s">
        <v>3</v>
      </c>
      <c r="F962" s="3">
        <f>+infoTable[[#This Row],[value]]/SUM(infoTable[value])</f>
        <v>1.2276234546318544E-5</v>
      </c>
    </row>
    <row r="963" spans="1:6" x14ac:dyDescent="0.25">
      <c r="A963" s="2" t="s">
        <v>515</v>
      </c>
      <c r="B963" s="2" t="s">
        <v>5</v>
      </c>
      <c r="C963" s="2" t="s">
        <v>516</v>
      </c>
      <c r="D963">
        <v>64</v>
      </c>
      <c r="E963" s="2" t="s">
        <v>3</v>
      </c>
      <c r="F963" s="3">
        <f>+infoTable[[#This Row],[value]]/SUM(infoTable[value])</f>
        <v>9.9453039362580606E-6</v>
      </c>
    </row>
    <row r="964" spans="1:6" x14ac:dyDescent="0.25">
      <c r="A964" s="2" t="s">
        <v>1160</v>
      </c>
      <c r="B964" s="2" t="s">
        <v>5</v>
      </c>
      <c r="C964" s="2" t="s">
        <v>1161</v>
      </c>
      <c r="D964">
        <v>64</v>
      </c>
      <c r="E964" s="2" t="s">
        <v>3</v>
      </c>
      <c r="F964" s="3">
        <f>+infoTable[[#This Row],[value]]/SUM(infoTable[value])</f>
        <v>9.9453039362580606E-6</v>
      </c>
    </row>
    <row r="965" spans="1:6" x14ac:dyDescent="0.25">
      <c r="A965" s="2" t="s">
        <v>303</v>
      </c>
      <c r="B965" s="2" t="s">
        <v>92</v>
      </c>
      <c r="C965" s="2" t="s">
        <v>1551</v>
      </c>
      <c r="D965">
        <v>52</v>
      </c>
      <c r="E965" s="2" t="s">
        <v>3</v>
      </c>
      <c r="F965" s="3">
        <f>+infoTable[[#This Row],[value]]/SUM(infoTable[value])</f>
        <v>8.0805594482096742E-6</v>
      </c>
    </row>
    <row r="966" spans="1:6" x14ac:dyDescent="0.25">
      <c r="A966" s="2" t="s">
        <v>578</v>
      </c>
      <c r="B966" s="2" t="s">
        <v>5</v>
      </c>
      <c r="C966" s="2" t="s">
        <v>1650</v>
      </c>
      <c r="D966">
        <v>22</v>
      </c>
      <c r="E966" s="2" t="s">
        <v>3</v>
      </c>
      <c r="F966" s="3">
        <f>+infoTable[[#This Row],[value]]/SUM(infoTable[value])</f>
        <v>3.4186982280887084E-6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AE92-7A31-4FB7-AE34-3D89859F6571}">
  <dimension ref="A1:DE8"/>
  <sheetViews>
    <sheetView topLeftCell="R1" workbookViewId="0">
      <selection activeCell="T22" sqref="T22"/>
    </sheetView>
  </sheetViews>
  <sheetFormatPr defaultRowHeight="15" x14ac:dyDescent="0.25"/>
  <cols>
    <col min="1" max="1" width="7.42578125" bestFit="1" customWidth="1"/>
    <col min="2" max="2" width="27.7109375" bestFit="1" customWidth="1"/>
    <col min="3" max="3" width="25.5703125" bestFit="1" customWidth="1"/>
    <col min="4" max="4" width="46.5703125" bestFit="1" customWidth="1"/>
    <col min="5" max="5" width="29.42578125" bestFit="1" customWidth="1"/>
    <col min="6" max="6" width="26.28515625" bestFit="1" customWidth="1"/>
    <col min="7" max="7" width="78.28515625" bestFit="1" customWidth="1"/>
    <col min="8" max="8" width="54.28515625" bestFit="1" customWidth="1"/>
    <col min="9" max="9" width="38" bestFit="1" customWidth="1"/>
    <col min="10" max="10" width="49.140625" bestFit="1" customWidth="1"/>
    <col min="11" max="11" width="11.140625" bestFit="1" customWidth="1"/>
    <col min="12" max="12" width="16" bestFit="1" customWidth="1"/>
    <col min="13" max="13" width="19.42578125" bestFit="1" customWidth="1"/>
    <col min="14" max="14" width="61.5703125" bestFit="1" customWidth="1"/>
    <col min="15" max="15" width="41" bestFit="1" customWidth="1"/>
    <col min="16" max="16" width="63.85546875" bestFit="1" customWidth="1"/>
    <col min="17" max="17" width="41" bestFit="1" customWidth="1"/>
    <col min="18" max="18" width="32.5703125" bestFit="1" customWidth="1"/>
    <col min="19" max="19" width="28.28515625" bestFit="1" customWidth="1"/>
    <col min="20" max="20" width="33.5703125" bestFit="1" customWidth="1"/>
    <col min="21" max="21" width="21.5703125" bestFit="1" customWidth="1"/>
    <col min="22" max="22" width="31.42578125" bestFit="1" customWidth="1"/>
    <col min="23" max="23" width="38.42578125" bestFit="1" customWidth="1"/>
    <col min="24" max="24" width="23.85546875" bestFit="1" customWidth="1"/>
    <col min="25" max="25" width="26.42578125" bestFit="1" customWidth="1"/>
    <col min="26" max="26" width="35.42578125" bestFit="1" customWidth="1"/>
    <col min="27" max="27" width="47.7109375" bestFit="1" customWidth="1"/>
    <col min="28" max="28" width="25.5703125" bestFit="1" customWidth="1"/>
    <col min="29" max="29" width="29.28515625" bestFit="1" customWidth="1"/>
    <col min="30" max="30" width="32.7109375" bestFit="1" customWidth="1"/>
    <col min="31" max="31" width="43.140625" bestFit="1" customWidth="1"/>
    <col min="32" max="32" width="23.85546875" bestFit="1" customWidth="1"/>
    <col min="33" max="33" width="46.28515625" bestFit="1" customWidth="1"/>
    <col min="34" max="34" width="25.7109375" bestFit="1" customWidth="1"/>
    <col min="35" max="35" width="46.85546875" bestFit="1" customWidth="1"/>
    <col min="36" max="36" width="49" bestFit="1" customWidth="1"/>
    <col min="37" max="38" width="81.140625" bestFit="1" customWidth="1"/>
    <col min="39" max="39" width="71.5703125" bestFit="1" customWidth="1"/>
    <col min="40" max="40" width="38.85546875" bestFit="1" customWidth="1"/>
    <col min="41" max="41" width="23.28515625" bestFit="1" customWidth="1"/>
    <col min="42" max="42" width="59.140625" bestFit="1" customWidth="1"/>
    <col min="43" max="43" width="33.85546875" bestFit="1" customWidth="1"/>
    <col min="44" max="44" width="28.7109375" bestFit="1" customWidth="1"/>
    <col min="45" max="45" width="39" bestFit="1" customWidth="1"/>
    <col min="46" max="46" width="35.140625" bestFit="1" customWidth="1"/>
    <col min="47" max="47" width="52.42578125" bestFit="1" customWidth="1"/>
    <col min="48" max="48" width="29.42578125" bestFit="1" customWidth="1"/>
    <col min="49" max="49" width="11.5703125" bestFit="1" customWidth="1"/>
    <col min="50" max="50" width="46.42578125" bestFit="1" customWidth="1"/>
    <col min="51" max="51" width="38.85546875" bestFit="1" customWidth="1"/>
    <col min="52" max="52" width="15.28515625" bestFit="1" customWidth="1"/>
    <col min="53" max="53" width="29.140625" bestFit="1" customWidth="1"/>
    <col min="54" max="54" width="9.140625" bestFit="1" customWidth="1"/>
    <col min="55" max="55" width="35.85546875" bestFit="1" customWidth="1"/>
    <col min="56" max="56" width="12" bestFit="1" customWidth="1"/>
    <col min="57" max="57" width="33.28515625" bestFit="1" customWidth="1"/>
    <col min="58" max="58" width="18.85546875" bestFit="1" customWidth="1"/>
    <col min="59" max="59" width="22.42578125" bestFit="1" customWidth="1"/>
    <col min="60" max="60" width="64.42578125" bestFit="1" customWidth="1"/>
    <col min="61" max="61" width="50.85546875" bestFit="1" customWidth="1"/>
    <col min="62" max="62" width="48.140625" bestFit="1" customWidth="1"/>
    <col min="63" max="63" width="16.5703125" bestFit="1" customWidth="1"/>
    <col min="64" max="64" width="23.42578125" bestFit="1" customWidth="1"/>
    <col min="65" max="65" width="27" bestFit="1" customWidth="1"/>
    <col min="66" max="66" width="24.85546875" bestFit="1" customWidth="1"/>
    <col min="67" max="67" width="18.5703125" bestFit="1" customWidth="1"/>
    <col min="68" max="68" width="46.140625" bestFit="1" customWidth="1"/>
    <col min="69" max="69" width="53.140625" bestFit="1" customWidth="1"/>
    <col min="70" max="70" width="56.7109375" bestFit="1" customWidth="1"/>
    <col min="71" max="71" width="57.140625" bestFit="1" customWidth="1"/>
    <col min="72" max="72" width="58.28515625" bestFit="1" customWidth="1"/>
    <col min="73" max="73" width="56.7109375" bestFit="1" customWidth="1"/>
    <col min="74" max="74" width="55.85546875" bestFit="1" customWidth="1"/>
    <col min="75" max="75" width="31.5703125" bestFit="1" customWidth="1"/>
    <col min="76" max="76" width="24.85546875" bestFit="1" customWidth="1"/>
    <col min="77" max="77" width="27.7109375" bestFit="1" customWidth="1"/>
    <col min="78" max="78" width="24.85546875" bestFit="1" customWidth="1"/>
    <col min="79" max="79" width="34.7109375" bestFit="1" customWidth="1"/>
    <col min="80" max="80" width="33" bestFit="1" customWidth="1"/>
    <col min="81" max="81" width="24.42578125" bestFit="1" customWidth="1"/>
    <col min="82" max="82" width="35.28515625" bestFit="1" customWidth="1"/>
    <col min="83" max="83" width="50.28515625" bestFit="1" customWidth="1"/>
    <col min="84" max="84" width="27.140625" bestFit="1" customWidth="1"/>
    <col min="85" max="85" width="37.140625" bestFit="1" customWidth="1"/>
    <col min="86" max="88" width="81.140625" bestFit="1" customWidth="1"/>
    <col min="89" max="89" width="65.42578125" bestFit="1" customWidth="1"/>
    <col min="90" max="90" width="70.42578125" bestFit="1" customWidth="1"/>
    <col min="91" max="91" width="31.140625" bestFit="1" customWidth="1"/>
    <col min="92" max="92" width="43.85546875" bestFit="1" customWidth="1"/>
    <col min="93" max="93" width="26.5703125" bestFit="1" customWidth="1"/>
    <col min="94" max="94" width="63.42578125" bestFit="1" customWidth="1"/>
    <col min="95" max="95" width="58.42578125" bestFit="1" customWidth="1"/>
    <col min="96" max="96" width="67.42578125" bestFit="1" customWidth="1"/>
    <col min="97" max="97" width="39.5703125" bestFit="1" customWidth="1"/>
    <col min="98" max="98" width="66" bestFit="1" customWidth="1"/>
    <col min="99" max="99" width="49.85546875" bestFit="1" customWidth="1"/>
    <col min="100" max="100" width="22.7109375" bestFit="1" customWidth="1"/>
    <col min="101" max="101" width="31.42578125" bestFit="1" customWidth="1"/>
    <col min="102" max="102" width="22.140625" bestFit="1" customWidth="1"/>
    <col min="103" max="107" width="81.140625" bestFit="1" customWidth="1"/>
    <col min="108" max="108" width="45" bestFit="1" customWidth="1"/>
    <col min="109" max="109" width="41.5703125" bestFit="1" customWidth="1"/>
  </cols>
  <sheetData>
    <row r="1" spans="1:109" x14ac:dyDescent="0.25">
      <c r="A1">
        <f>COUNT(A3:A1048576)</f>
        <v>6</v>
      </c>
      <c r="B1">
        <f t="shared" ref="B1:BM1" si="0">COUNT(B3:B1048576)</f>
        <v>0</v>
      </c>
      <c r="C1">
        <f t="shared" si="0"/>
        <v>4</v>
      </c>
      <c r="D1">
        <f t="shared" si="0"/>
        <v>4</v>
      </c>
      <c r="E1">
        <f t="shared" si="0"/>
        <v>4</v>
      </c>
      <c r="F1">
        <f t="shared" si="0"/>
        <v>4</v>
      </c>
      <c r="G1">
        <f t="shared" si="0"/>
        <v>4</v>
      </c>
      <c r="H1">
        <f t="shared" si="0"/>
        <v>4</v>
      </c>
      <c r="I1">
        <f t="shared" si="0"/>
        <v>4</v>
      </c>
      <c r="J1">
        <f t="shared" si="0"/>
        <v>4</v>
      </c>
      <c r="K1">
        <f t="shared" si="0"/>
        <v>5</v>
      </c>
      <c r="L1">
        <f t="shared" si="0"/>
        <v>4</v>
      </c>
      <c r="M1">
        <f t="shared" si="0"/>
        <v>4</v>
      </c>
      <c r="N1">
        <f t="shared" si="0"/>
        <v>2</v>
      </c>
      <c r="O1">
        <f t="shared" si="0"/>
        <v>6</v>
      </c>
      <c r="P1">
        <f t="shared" si="0"/>
        <v>3</v>
      </c>
      <c r="Q1">
        <f t="shared" si="0"/>
        <v>2</v>
      </c>
      <c r="R1">
        <f t="shared" si="0"/>
        <v>2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1</v>
      </c>
      <c r="W1">
        <f t="shared" si="0"/>
        <v>1</v>
      </c>
      <c r="X1">
        <f t="shared" si="0"/>
        <v>4</v>
      </c>
      <c r="Y1">
        <f t="shared" si="0"/>
        <v>4</v>
      </c>
      <c r="Z1">
        <f t="shared" si="0"/>
        <v>2</v>
      </c>
      <c r="AA1">
        <f t="shared" si="0"/>
        <v>2</v>
      </c>
      <c r="AB1">
        <f t="shared" si="0"/>
        <v>4</v>
      </c>
      <c r="AC1">
        <f t="shared" si="0"/>
        <v>4</v>
      </c>
      <c r="AD1">
        <f t="shared" si="0"/>
        <v>4</v>
      </c>
      <c r="AE1">
        <f t="shared" si="0"/>
        <v>4</v>
      </c>
      <c r="AF1">
        <f t="shared" si="0"/>
        <v>4</v>
      </c>
      <c r="AG1">
        <f t="shared" si="0"/>
        <v>4</v>
      </c>
      <c r="AH1">
        <f t="shared" si="0"/>
        <v>4</v>
      </c>
      <c r="AI1">
        <f t="shared" si="0"/>
        <v>4</v>
      </c>
      <c r="AJ1">
        <f t="shared" si="0"/>
        <v>4</v>
      </c>
      <c r="AK1">
        <f t="shared" si="0"/>
        <v>2</v>
      </c>
      <c r="AL1">
        <f t="shared" si="0"/>
        <v>4</v>
      </c>
      <c r="AM1">
        <f t="shared" si="0"/>
        <v>4</v>
      </c>
      <c r="AN1">
        <f t="shared" si="0"/>
        <v>4</v>
      </c>
      <c r="AO1">
        <f t="shared" si="0"/>
        <v>4</v>
      </c>
      <c r="AP1">
        <f t="shared" si="0"/>
        <v>4</v>
      </c>
      <c r="AQ1">
        <f t="shared" si="0"/>
        <v>4</v>
      </c>
      <c r="AR1">
        <f t="shared" si="0"/>
        <v>4</v>
      </c>
      <c r="AS1">
        <f t="shared" si="0"/>
        <v>4</v>
      </c>
      <c r="AT1">
        <f t="shared" si="0"/>
        <v>4</v>
      </c>
      <c r="AU1">
        <f t="shared" si="0"/>
        <v>4</v>
      </c>
      <c r="AV1">
        <f t="shared" si="0"/>
        <v>4</v>
      </c>
      <c r="AW1">
        <f t="shared" si="0"/>
        <v>6</v>
      </c>
      <c r="AX1">
        <f t="shared" si="0"/>
        <v>2</v>
      </c>
      <c r="AY1">
        <f t="shared" si="0"/>
        <v>4</v>
      </c>
      <c r="AZ1">
        <f t="shared" si="0"/>
        <v>4</v>
      </c>
      <c r="BA1">
        <f t="shared" si="0"/>
        <v>4</v>
      </c>
      <c r="BB1">
        <f t="shared" si="0"/>
        <v>4</v>
      </c>
      <c r="BC1">
        <f t="shared" si="0"/>
        <v>2</v>
      </c>
      <c r="BD1">
        <f t="shared" si="0"/>
        <v>4</v>
      </c>
      <c r="BE1">
        <f t="shared" si="0"/>
        <v>4</v>
      </c>
      <c r="BF1">
        <f t="shared" si="0"/>
        <v>4</v>
      </c>
      <c r="BG1">
        <f t="shared" si="0"/>
        <v>4</v>
      </c>
      <c r="BH1">
        <f t="shared" si="0"/>
        <v>2</v>
      </c>
      <c r="BI1">
        <f t="shared" si="0"/>
        <v>2</v>
      </c>
      <c r="BJ1">
        <f t="shared" si="0"/>
        <v>2</v>
      </c>
      <c r="BK1">
        <f t="shared" si="0"/>
        <v>2</v>
      </c>
      <c r="BL1">
        <f t="shared" si="0"/>
        <v>2</v>
      </c>
      <c r="BM1">
        <f t="shared" si="0"/>
        <v>2</v>
      </c>
      <c r="BN1">
        <f t="shared" ref="BN1:DE1" si="1">COUNT(BN3:BN1048576)</f>
        <v>4</v>
      </c>
      <c r="BO1">
        <f t="shared" si="1"/>
        <v>1</v>
      </c>
      <c r="BP1">
        <f t="shared" si="1"/>
        <v>2</v>
      </c>
      <c r="BQ1">
        <f t="shared" si="1"/>
        <v>2</v>
      </c>
      <c r="BR1">
        <f t="shared" si="1"/>
        <v>2</v>
      </c>
      <c r="BS1">
        <f t="shared" si="1"/>
        <v>2</v>
      </c>
      <c r="BT1">
        <f t="shared" si="1"/>
        <v>2</v>
      </c>
      <c r="BU1">
        <f t="shared" si="1"/>
        <v>2</v>
      </c>
      <c r="BV1">
        <f t="shared" si="1"/>
        <v>2</v>
      </c>
      <c r="BW1">
        <f t="shared" si="1"/>
        <v>4</v>
      </c>
      <c r="BX1">
        <f t="shared" si="1"/>
        <v>4</v>
      </c>
      <c r="BY1">
        <f t="shared" si="1"/>
        <v>4</v>
      </c>
      <c r="BZ1">
        <f t="shared" si="1"/>
        <v>4</v>
      </c>
      <c r="CA1">
        <f t="shared" si="1"/>
        <v>4</v>
      </c>
      <c r="CB1">
        <f t="shared" si="1"/>
        <v>5</v>
      </c>
      <c r="CC1">
        <f t="shared" si="1"/>
        <v>4</v>
      </c>
      <c r="CD1">
        <f t="shared" si="1"/>
        <v>4</v>
      </c>
      <c r="CE1">
        <f t="shared" si="1"/>
        <v>3</v>
      </c>
      <c r="CF1">
        <f t="shared" si="1"/>
        <v>3</v>
      </c>
      <c r="CG1">
        <f t="shared" si="1"/>
        <v>4</v>
      </c>
      <c r="CH1">
        <f t="shared" si="1"/>
        <v>2</v>
      </c>
      <c r="CI1">
        <f t="shared" si="1"/>
        <v>4</v>
      </c>
      <c r="CJ1">
        <f t="shared" si="1"/>
        <v>4</v>
      </c>
      <c r="CK1">
        <f t="shared" si="1"/>
        <v>2</v>
      </c>
      <c r="CL1">
        <f t="shared" si="1"/>
        <v>6</v>
      </c>
      <c r="CM1">
        <f t="shared" si="1"/>
        <v>2</v>
      </c>
      <c r="CN1">
        <f t="shared" si="1"/>
        <v>2</v>
      </c>
      <c r="CO1">
        <f t="shared" si="1"/>
        <v>5</v>
      </c>
      <c r="CP1">
        <f t="shared" si="1"/>
        <v>6</v>
      </c>
      <c r="CQ1">
        <f t="shared" si="1"/>
        <v>2</v>
      </c>
      <c r="CR1">
        <f t="shared" si="1"/>
        <v>1</v>
      </c>
      <c r="CS1">
        <f t="shared" si="1"/>
        <v>2</v>
      </c>
      <c r="CT1">
        <f t="shared" si="1"/>
        <v>2</v>
      </c>
      <c r="CU1">
        <f t="shared" si="1"/>
        <v>2</v>
      </c>
      <c r="CV1">
        <f t="shared" si="1"/>
        <v>2</v>
      </c>
      <c r="CW1">
        <f t="shared" si="1"/>
        <v>2</v>
      </c>
      <c r="CX1">
        <f t="shared" si="1"/>
        <v>2</v>
      </c>
      <c r="CY1">
        <f t="shared" si="1"/>
        <v>1</v>
      </c>
      <c r="CZ1">
        <f t="shared" si="1"/>
        <v>1</v>
      </c>
      <c r="DA1">
        <f t="shared" si="1"/>
        <v>1</v>
      </c>
      <c r="DB1">
        <f t="shared" si="1"/>
        <v>1</v>
      </c>
      <c r="DC1">
        <f t="shared" si="1"/>
        <v>1</v>
      </c>
      <c r="DD1">
        <f t="shared" si="1"/>
        <v>1</v>
      </c>
      <c r="DE1">
        <f t="shared" si="1"/>
        <v>2</v>
      </c>
    </row>
    <row r="2" spans="1:109" x14ac:dyDescent="0.25">
      <c r="A2" s="4" t="s">
        <v>2201</v>
      </c>
      <c r="B2" s="2" t="s">
        <v>1987</v>
      </c>
      <c r="C2" s="2" t="s">
        <v>2104</v>
      </c>
      <c r="D2" s="2" t="s">
        <v>2105</v>
      </c>
      <c r="E2" s="2" t="s">
        <v>2106</v>
      </c>
      <c r="F2" s="2" t="s">
        <v>2107</v>
      </c>
      <c r="G2" s="2" t="s">
        <v>2108</v>
      </c>
      <c r="H2" s="2" t="s">
        <v>2109</v>
      </c>
      <c r="I2" s="2" t="s">
        <v>2110</v>
      </c>
      <c r="J2" s="2" t="s">
        <v>2111</v>
      </c>
      <c r="K2" s="2" t="s">
        <v>2112</v>
      </c>
      <c r="L2" s="2" t="s">
        <v>2113</v>
      </c>
      <c r="M2" s="2" t="s">
        <v>2114</v>
      </c>
      <c r="N2" s="2" t="s">
        <v>2115</v>
      </c>
      <c r="O2" s="2" t="s">
        <v>2116</v>
      </c>
      <c r="P2" s="2" t="s">
        <v>2117</v>
      </c>
      <c r="Q2" s="2" t="s">
        <v>2118</v>
      </c>
      <c r="R2" s="2" t="s">
        <v>2119</v>
      </c>
      <c r="S2" s="2" t="s">
        <v>2120</v>
      </c>
      <c r="T2" s="2" t="s">
        <v>2121</v>
      </c>
      <c r="U2" s="2" t="s">
        <v>2122</v>
      </c>
      <c r="V2" s="2" t="s">
        <v>2123</v>
      </c>
      <c r="W2" s="2" t="s">
        <v>2124</v>
      </c>
      <c r="X2" s="2" t="s">
        <v>2125</v>
      </c>
      <c r="Y2" s="2" t="s">
        <v>2126</v>
      </c>
      <c r="Z2" s="2" t="s">
        <v>2127</v>
      </c>
      <c r="AA2" s="2" t="s">
        <v>2128</v>
      </c>
      <c r="AB2" s="2" t="s">
        <v>2129</v>
      </c>
      <c r="AC2" s="2" t="s">
        <v>2130</v>
      </c>
      <c r="AD2" s="2" t="s">
        <v>2131</v>
      </c>
      <c r="AE2" s="2" t="s">
        <v>2132</v>
      </c>
      <c r="AF2" s="2" t="s">
        <v>2133</v>
      </c>
      <c r="AG2" s="2" t="s">
        <v>2134</v>
      </c>
      <c r="AH2" s="2" t="s">
        <v>2135</v>
      </c>
      <c r="AI2" s="2" t="s">
        <v>2136</v>
      </c>
      <c r="AJ2" s="2" t="s">
        <v>2137</v>
      </c>
      <c r="AK2" s="2" t="s">
        <v>2138</v>
      </c>
      <c r="AL2" s="2" t="s">
        <v>2139</v>
      </c>
      <c r="AM2" s="2" t="s">
        <v>2140</v>
      </c>
      <c r="AN2" s="2" t="s">
        <v>2141</v>
      </c>
      <c r="AO2" s="2" t="s">
        <v>2142</v>
      </c>
      <c r="AP2" s="2" t="s">
        <v>2143</v>
      </c>
      <c r="AQ2" s="2" t="s">
        <v>2144</v>
      </c>
      <c r="AR2" s="2" t="s">
        <v>2145</v>
      </c>
      <c r="AS2" s="2" t="s">
        <v>2146</v>
      </c>
      <c r="AT2" s="2" t="s">
        <v>2147</v>
      </c>
      <c r="AU2" s="2" t="s">
        <v>2148</v>
      </c>
      <c r="AV2" s="2" t="s">
        <v>2149</v>
      </c>
      <c r="AW2" s="2" t="s">
        <v>2150</v>
      </c>
      <c r="AX2" s="2" t="s">
        <v>2151</v>
      </c>
      <c r="AY2" s="2" t="s">
        <v>2152</v>
      </c>
      <c r="AZ2" s="2" t="s">
        <v>2153</v>
      </c>
      <c r="BA2" s="2" t="s">
        <v>2154</v>
      </c>
      <c r="BB2" s="2" t="s">
        <v>2155</v>
      </c>
      <c r="BC2" s="2" t="s">
        <v>2156</v>
      </c>
      <c r="BD2" s="2" t="s">
        <v>2157</v>
      </c>
      <c r="BE2" s="2" t="s">
        <v>2158</v>
      </c>
      <c r="BF2" s="2" t="s">
        <v>2159</v>
      </c>
      <c r="BG2" s="2" t="s">
        <v>2160</v>
      </c>
      <c r="BH2" s="2" t="s">
        <v>2161</v>
      </c>
      <c r="BI2" s="2" t="s">
        <v>2162</v>
      </c>
      <c r="BJ2" s="2" t="s">
        <v>2163</v>
      </c>
      <c r="BK2" s="2" t="s">
        <v>2164</v>
      </c>
      <c r="BL2" s="2" t="s">
        <v>2165</v>
      </c>
      <c r="BM2" s="2" t="s">
        <v>2166</v>
      </c>
      <c r="BN2" s="2" t="s">
        <v>2167</v>
      </c>
      <c r="BO2" s="2" t="s">
        <v>2168</v>
      </c>
      <c r="BP2" s="2" t="s">
        <v>2169</v>
      </c>
      <c r="BQ2" s="2" t="s">
        <v>2170</v>
      </c>
      <c r="BR2" s="2" t="s">
        <v>2171</v>
      </c>
      <c r="BS2" s="2" t="s">
        <v>2172</v>
      </c>
      <c r="BT2" s="2" t="s">
        <v>2173</v>
      </c>
      <c r="BU2" s="2" t="s">
        <v>2174</v>
      </c>
      <c r="BV2" s="2" t="s">
        <v>2175</v>
      </c>
      <c r="BW2" s="2" t="s">
        <v>2176</v>
      </c>
      <c r="BX2" s="2" t="s">
        <v>2177</v>
      </c>
      <c r="BY2" s="2" t="s">
        <v>2178</v>
      </c>
      <c r="BZ2" s="2" t="s">
        <v>2179</v>
      </c>
      <c r="CA2" s="2" t="s">
        <v>2180</v>
      </c>
      <c r="CB2" s="2" t="s">
        <v>2181</v>
      </c>
      <c r="CC2" s="2" t="s">
        <v>2182</v>
      </c>
      <c r="CD2" s="2" t="s">
        <v>2183</v>
      </c>
      <c r="CE2" s="2" t="s">
        <v>2184</v>
      </c>
      <c r="CF2" s="2" t="s">
        <v>2185</v>
      </c>
      <c r="CG2" s="2" t="s">
        <v>2186</v>
      </c>
      <c r="CH2" s="2" t="s">
        <v>2187</v>
      </c>
      <c r="CI2" s="2" t="s">
        <v>2188</v>
      </c>
      <c r="CJ2" s="2" t="s">
        <v>2189</v>
      </c>
      <c r="CK2" s="2" t="s">
        <v>2190</v>
      </c>
      <c r="CL2" s="2" t="s">
        <v>2191</v>
      </c>
      <c r="CM2" s="2" t="s">
        <v>2192</v>
      </c>
      <c r="CN2" s="2" t="s">
        <v>2193</v>
      </c>
      <c r="CO2" s="2" t="s">
        <v>2194</v>
      </c>
      <c r="CP2" s="2" t="s">
        <v>2195</v>
      </c>
      <c r="CQ2" s="2" t="s">
        <v>2196</v>
      </c>
      <c r="CR2" s="2" t="s">
        <v>2231</v>
      </c>
      <c r="CS2" t="s">
        <v>2232</v>
      </c>
      <c r="CT2" t="s">
        <v>2233</v>
      </c>
      <c r="CU2" t="s">
        <v>2234</v>
      </c>
      <c r="CV2" t="s">
        <v>2235</v>
      </c>
      <c r="CW2" t="s">
        <v>2236</v>
      </c>
      <c r="CX2" t="s">
        <v>2237</v>
      </c>
      <c r="CY2" t="s">
        <v>2238</v>
      </c>
      <c r="CZ2" t="s">
        <v>2239</v>
      </c>
      <c r="DA2" t="s">
        <v>2240</v>
      </c>
      <c r="DB2" t="s">
        <v>2241</v>
      </c>
      <c r="DC2" t="s">
        <v>2242</v>
      </c>
      <c r="DD2" t="s">
        <v>2243</v>
      </c>
      <c r="DE2" t="s">
        <v>2244</v>
      </c>
    </row>
    <row r="3" spans="1:109" x14ac:dyDescent="0.25">
      <c r="A3" s="2">
        <f>_xlfn.NUMBERVALUE(MID(Balance_Sheet[[#This Row],[Table.Attribute:contextRef]],3,4))</f>
        <v>2013</v>
      </c>
      <c r="B3" t="s">
        <v>2245</v>
      </c>
      <c r="C3" s="2"/>
      <c r="D3" s="2"/>
      <c r="E3" s="2"/>
      <c r="F3" s="2"/>
      <c r="G3" s="2"/>
      <c r="H3" s="2"/>
      <c r="I3" s="2"/>
      <c r="J3" s="2"/>
      <c r="K3" s="2">
        <v>4091400000</v>
      </c>
      <c r="L3" s="2"/>
      <c r="M3" s="2"/>
      <c r="N3" s="2"/>
      <c r="O3" s="2">
        <v>536200000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>
        <v>1414700000</v>
      </c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>
        <v>2251400000</v>
      </c>
      <c r="CM3" s="2"/>
      <c r="CN3" s="2"/>
      <c r="CO3" s="2"/>
      <c r="CP3" s="2">
        <v>6100000</v>
      </c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</row>
    <row r="4" spans="1:109" x14ac:dyDescent="0.25">
      <c r="A4" s="2">
        <f>_xlfn.NUMBERVALUE(MID(Balance_Sheet[[#This Row],[Table.Attribute:contextRef]],3,4))</f>
        <v>2014</v>
      </c>
      <c r="B4" t="s">
        <v>2246</v>
      </c>
      <c r="C4" s="2">
        <v>815600000</v>
      </c>
      <c r="D4" s="2">
        <v>49900000</v>
      </c>
      <c r="E4" s="2">
        <v>15400000</v>
      </c>
      <c r="F4" s="2">
        <v>803600000</v>
      </c>
      <c r="G4" s="2">
        <v>1061500000</v>
      </c>
      <c r="H4" s="2">
        <v>-25400000</v>
      </c>
      <c r="I4" s="2">
        <v>0</v>
      </c>
      <c r="J4" s="2">
        <v>3700000</v>
      </c>
      <c r="K4" s="2">
        <v>4246300000</v>
      </c>
      <c r="L4" s="2">
        <v>2062500000</v>
      </c>
      <c r="M4" s="2">
        <v>2183800000</v>
      </c>
      <c r="N4" s="2"/>
      <c r="O4" s="2">
        <v>610100000</v>
      </c>
      <c r="P4" s="2"/>
      <c r="Q4" s="2"/>
      <c r="R4" s="2"/>
      <c r="S4" s="2">
        <v>107700000</v>
      </c>
      <c r="T4" s="2">
        <v>107700000</v>
      </c>
      <c r="U4" s="2">
        <v>100000</v>
      </c>
      <c r="V4" s="2"/>
      <c r="W4" s="2"/>
      <c r="X4" s="2">
        <v>52900000</v>
      </c>
      <c r="Y4" s="2">
        <v>103500000</v>
      </c>
      <c r="Z4" s="2"/>
      <c r="AA4" s="2"/>
      <c r="AB4" s="2">
        <v>135200000</v>
      </c>
      <c r="AC4" s="2">
        <v>27400000</v>
      </c>
      <c r="AD4" s="2">
        <v>-6000000</v>
      </c>
      <c r="AE4" s="2">
        <v>24300000</v>
      </c>
      <c r="AF4" s="2">
        <v>110900000</v>
      </c>
      <c r="AG4" s="2">
        <v>30800000</v>
      </c>
      <c r="AH4" s="2">
        <v>14800000</v>
      </c>
      <c r="AI4" s="2">
        <v>0</v>
      </c>
      <c r="AJ4" s="2">
        <v>5200000</v>
      </c>
      <c r="AK4" s="2"/>
      <c r="AL4" s="2">
        <v>16000000</v>
      </c>
      <c r="AM4" s="2">
        <v>11100000</v>
      </c>
      <c r="AN4" s="2">
        <v>24300000</v>
      </c>
      <c r="AO4" s="2">
        <v>116900000</v>
      </c>
      <c r="AP4" s="2">
        <v>88800000</v>
      </c>
      <c r="AQ4" s="2">
        <v>95900000</v>
      </c>
      <c r="AR4" s="2">
        <v>2700000</v>
      </c>
      <c r="AS4" s="2">
        <v>3800000</v>
      </c>
      <c r="AT4" s="2">
        <v>137500000</v>
      </c>
      <c r="AU4" s="2">
        <v>65800000</v>
      </c>
      <c r="AV4" s="2">
        <v>888200000</v>
      </c>
      <c r="AW4" s="2">
        <v>1390400000</v>
      </c>
      <c r="AX4" s="2"/>
      <c r="AY4" s="2">
        <v>237800000</v>
      </c>
      <c r="AZ4" s="2">
        <v>1144800000</v>
      </c>
      <c r="BA4" s="2">
        <v>69300000</v>
      </c>
      <c r="BB4" s="2">
        <v>18300000</v>
      </c>
      <c r="BC4" s="2"/>
      <c r="BD4" s="2">
        <v>2178600000</v>
      </c>
      <c r="BE4" s="2">
        <v>4246300000</v>
      </c>
      <c r="BF4" s="2">
        <v>1639700000</v>
      </c>
      <c r="BG4" s="2">
        <v>538900000</v>
      </c>
      <c r="BH4" s="2"/>
      <c r="BI4" s="2"/>
      <c r="BJ4" s="2"/>
      <c r="BK4" s="2"/>
      <c r="BL4" s="2"/>
      <c r="BM4" s="2"/>
      <c r="BN4" s="2">
        <v>350600000</v>
      </c>
      <c r="BO4" s="2"/>
      <c r="BP4" s="2"/>
      <c r="BQ4" s="2"/>
      <c r="BR4" s="2"/>
      <c r="BS4" s="2"/>
      <c r="BT4" s="2"/>
      <c r="BU4" s="2"/>
      <c r="BV4" s="2"/>
      <c r="BW4" s="2">
        <v>90700000</v>
      </c>
      <c r="BX4" s="2">
        <v>77100000</v>
      </c>
      <c r="BY4" s="2">
        <v>92400000</v>
      </c>
      <c r="BZ4" s="2">
        <v>128500000</v>
      </c>
      <c r="CA4" s="2">
        <v>1515700000</v>
      </c>
      <c r="CB4" s="2">
        <v>454200000</v>
      </c>
      <c r="CC4" s="2">
        <v>113500000</v>
      </c>
      <c r="CD4" s="2">
        <v>12700000</v>
      </c>
      <c r="CE4" s="2"/>
      <c r="CF4" s="2"/>
      <c r="CG4" s="2">
        <v>2093000000</v>
      </c>
      <c r="CH4" s="2"/>
      <c r="CI4" s="2">
        <v>1800000</v>
      </c>
      <c r="CJ4" s="2">
        <v>33.14</v>
      </c>
      <c r="CK4" s="2"/>
      <c r="CL4" s="2">
        <v>2067700000</v>
      </c>
      <c r="CM4" s="2"/>
      <c r="CN4" s="2"/>
      <c r="CO4" s="2">
        <v>21400000</v>
      </c>
      <c r="CP4" s="2">
        <v>4600000</v>
      </c>
      <c r="CQ4" s="2"/>
      <c r="CR4" s="2"/>
      <c r="CS4" s="2">
        <v>65600000</v>
      </c>
      <c r="CT4" s="2">
        <v>17300000</v>
      </c>
      <c r="CU4" s="2">
        <v>4300000</v>
      </c>
      <c r="CV4" s="2">
        <v>5100000</v>
      </c>
      <c r="CW4" s="2">
        <v>2600000</v>
      </c>
      <c r="CX4" s="2">
        <v>0</v>
      </c>
      <c r="CY4" s="2"/>
      <c r="CZ4" s="2"/>
      <c r="DA4" s="2"/>
      <c r="DB4" s="2"/>
      <c r="DC4" s="2"/>
      <c r="DD4" s="2"/>
      <c r="DE4" s="2">
        <v>69300000</v>
      </c>
    </row>
    <row r="5" spans="1:109" x14ac:dyDescent="0.25">
      <c r="A5" s="2">
        <f>_xlfn.NUMBERVALUE(MID(Balance_Sheet[[#This Row],[Table.Attribute:contextRef]],3,4))</f>
        <v>2015</v>
      </c>
      <c r="B5" t="s">
        <v>2197</v>
      </c>
      <c r="C5" s="2">
        <v>631900000</v>
      </c>
      <c r="D5" s="2">
        <v>52900000</v>
      </c>
      <c r="E5" s="2">
        <v>121100000</v>
      </c>
      <c r="F5" s="2">
        <v>1041000000</v>
      </c>
      <c r="G5" s="2">
        <v>1075600000</v>
      </c>
      <c r="H5" s="2">
        <v>-88800000</v>
      </c>
      <c r="I5" s="2">
        <v>0</v>
      </c>
      <c r="J5" s="2">
        <v>5400000</v>
      </c>
      <c r="K5" s="2">
        <v>4334900000</v>
      </c>
      <c r="L5" s="2">
        <v>1938800000</v>
      </c>
      <c r="M5" s="2">
        <v>2396100000</v>
      </c>
      <c r="N5" s="2"/>
      <c r="O5" s="2">
        <v>450400000</v>
      </c>
      <c r="P5" s="2"/>
      <c r="Q5" s="2"/>
      <c r="R5" s="2"/>
      <c r="S5" s="2">
        <v>103300000</v>
      </c>
      <c r="T5" s="2">
        <v>103300000</v>
      </c>
      <c r="U5" s="2">
        <v>100000</v>
      </c>
      <c r="V5" s="2"/>
      <c r="W5" s="2"/>
      <c r="X5" s="2">
        <v>37700000</v>
      </c>
      <c r="Y5" s="2">
        <v>112800000</v>
      </c>
      <c r="Z5" s="2"/>
      <c r="AA5" s="2"/>
      <c r="AB5" s="2">
        <v>166200000</v>
      </c>
      <c r="AC5" s="2">
        <v>26500000</v>
      </c>
      <c r="AD5" s="2">
        <v>9400000</v>
      </c>
      <c r="AE5" s="2">
        <v>39000000</v>
      </c>
      <c r="AF5" s="2">
        <v>147400000</v>
      </c>
      <c r="AG5" s="2">
        <v>52200000</v>
      </c>
      <c r="AH5" s="2">
        <v>32100000</v>
      </c>
      <c r="AI5" s="2">
        <v>0</v>
      </c>
      <c r="AJ5" s="2">
        <v>3900000</v>
      </c>
      <c r="AK5" s="2"/>
      <c r="AL5" s="2">
        <v>16500000</v>
      </c>
      <c r="AM5" s="2">
        <v>8900000</v>
      </c>
      <c r="AN5" s="2">
        <v>18800000</v>
      </c>
      <c r="AO5" s="2">
        <v>138000000</v>
      </c>
      <c r="AP5" s="2">
        <v>89000000</v>
      </c>
      <c r="AQ5" s="2">
        <v>29600000</v>
      </c>
      <c r="AR5" s="2">
        <v>500000</v>
      </c>
      <c r="AS5" s="2">
        <v>6600000</v>
      </c>
      <c r="AT5" s="2">
        <v>156400000</v>
      </c>
      <c r="AU5" s="2">
        <v>73000000</v>
      </c>
      <c r="AV5" s="2">
        <v>874600000</v>
      </c>
      <c r="AW5" s="2">
        <v>1476700000</v>
      </c>
      <c r="AX5" s="2">
        <v>640500000</v>
      </c>
      <c r="AY5" s="2">
        <v>330400000</v>
      </c>
      <c r="AZ5" s="2">
        <v>1163000000</v>
      </c>
      <c r="BA5" s="2">
        <v>61500000</v>
      </c>
      <c r="BB5" s="2">
        <v>17300000</v>
      </c>
      <c r="BC5" s="2">
        <v>8400000</v>
      </c>
      <c r="BD5" s="2">
        <v>2253900000</v>
      </c>
      <c r="BE5" s="2">
        <v>4334900000</v>
      </c>
      <c r="BF5" s="2">
        <v>1794400000</v>
      </c>
      <c r="BG5" s="2">
        <v>459500000</v>
      </c>
      <c r="BH5" s="2"/>
      <c r="BI5" s="2">
        <v>0</v>
      </c>
      <c r="BJ5" s="2">
        <v>391600000</v>
      </c>
      <c r="BK5" s="2"/>
      <c r="BL5" s="2"/>
      <c r="BM5" s="2"/>
      <c r="BN5" s="2">
        <v>350000000</v>
      </c>
      <c r="BO5" s="2"/>
      <c r="BP5" s="2">
        <v>1067800000</v>
      </c>
      <c r="BQ5" s="2">
        <v>336100000</v>
      </c>
      <c r="BR5" s="2">
        <v>68600000</v>
      </c>
      <c r="BS5" s="2">
        <v>119300000</v>
      </c>
      <c r="BT5" s="2">
        <v>178900000</v>
      </c>
      <c r="BU5" s="2">
        <v>250200000</v>
      </c>
      <c r="BV5" s="2">
        <v>114700000</v>
      </c>
      <c r="BW5" s="2">
        <v>112400000</v>
      </c>
      <c r="BX5" s="2">
        <v>65500000</v>
      </c>
      <c r="BY5" s="2">
        <v>79900000</v>
      </c>
      <c r="BZ5" s="2">
        <v>148900000</v>
      </c>
      <c r="CA5" s="2">
        <v>1560100000</v>
      </c>
      <c r="CB5" s="2">
        <v>484500000</v>
      </c>
      <c r="CC5" s="2">
        <v>176500000</v>
      </c>
      <c r="CD5" s="2">
        <v>9700000</v>
      </c>
      <c r="CE5" s="2"/>
      <c r="CF5" s="2"/>
      <c r="CG5" s="2">
        <v>2169700000</v>
      </c>
      <c r="CH5" s="2">
        <v>1100000</v>
      </c>
      <c r="CI5" s="2">
        <v>1400000</v>
      </c>
      <c r="CJ5" s="2">
        <v>35.880000000000003</v>
      </c>
      <c r="CK5" s="2">
        <v>245300000</v>
      </c>
      <c r="CL5" s="2">
        <v>2081000000</v>
      </c>
      <c r="CM5" s="2">
        <v>3900000</v>
      </c>
      <c r="CN5" s="2">
        <v>601000000</v>
      </c>
      <c r="CO5" s="2">
        <v>31900000</v>
      </c>
      <c r="CP5" s="2">
        <v>4900000</v>
      </c>
      <c r="CQ5" s="2">
        <v>27700000</v>
      </c>
      <c r="CR5" s="2">
        <v>1E-4</v>
      </c>
      <c r="CS5" s="2">
        <v>0</v>
      </c>
      <c r="CT5" s="2">
        <v>30300000</v>
      </c>
      <c r="CU5" s="2">
        <v>11600000</v>
      </c>
      <c r="CV5" s="2">
        <v>400000</v>
      </c>
      <c r="CW5" s="2">
        <v>800000</v>
      </c>
      <c r="CX5" s="2">
        <v>0</v>
      </c>
      <c r="CY5" s="2">
        <v>1100000</v>
      </c>
      <c r="CZ5" s="2">
        <v>1400000</v>
      </c>
      <c r="DA5" s="2">
        <v>800000</v>
      </c>
      <c r="DB5" s="2">
        <v>36.979999999999997</v>
      </c>
      <c r="DC5" s="2">
        <v>35.880000000000003</v>
      </c>
      <c r="DD5" s="2">
        <v>500000000</v>
      </c>
      <c r="DE5" s="2">
        <v>61500000</v>
      </c>
    </row>
    <row r="6" spans="1:109" x14ac:dyDescent="0.25">
      <c r="A6" s="2">
        <f>_xlfn.NUMBERVALUE(MID(Balance_Sheet[[#This Row],[Table.Attribute:contextRef]],3,4))</f>
        <v>2016</v>
      </c>
      <c r="B6" s="2" t="s">
        <v>2198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v>664500000</v>
      </c>
      <c r="P6" s="2">
        <v>674700000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>
        <v>1375600000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>
        <v>363300000</v>
      </c>
      <c r="CC6" s="2"/>
      <c r="CD6" s="2"/>
      <c r="CE6" s="2">
        <v>0</v>
      </c>
      <c r="CF6" s="2">
        <v>10200000</v>
      </c>
      <c r="CG6" s="2"/>
      <c r="CH6" s="2"/>
      <c r="CI6" s="2"/>
      <c r="CJ6" s="2"/>
      <c r="CK6" s="2"/>
      <c r="CL6" s="2">
        <v>2254100000</v>
      </c>
      <c r="CM6" s="2"/>
      <c r="CN6" s="2"/>
      <c r="CO6" s="2">
        <v>42100000</v>
      </c>
      <c r="CP6" s="2">
        <v>7200000</v>
      </c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</row>
    <row r="7" spans="1:109" x14ac:dyDescent="0.25">
      <c r="A7" s="2">
        <f>_xlfn.NUMBERVALUE(MID(Balance_Sheet[[#This Row],[Table.Attribute:contextRef]],3,4))</f>
        <v>2017</v>
      </c>
      <c r="B7" s="2" t="s">
        <v>2199</v>
      </c>
      <c r="C7" s="2">
        <v>892300000</v>
      </c>
      <c r="D7" s="2">
        <v>63400000</v>
      </c>
      <c r="E7" s="2">
        <v>37500000</v>
      </c>
      <c r="F7" s="2">
        <v>950100000</v>
      </c>
      <c r="G7" s="2">
        <v>1235300000</v>
      </c>
      <c r="H7" s="2">
        <v>12200000</v>
      </c>
      <c r="I7" s="2">
        <v>22100000</v>
      </c>
      <c r="J7" s="2">
        <v>7700000</v>
      </c>
      <c r="K7" s="2">
        <v>5041600000</v>
      </c>
      <c r="L7" s="2">
        <v>3018400000</v>
      </c>
      <c r="M7" s="2">
        <v>2023200000</v>
      </c>
      <c r="N7" s="2">
        <v>660100000</v>
      </c>
      <c r="O7" s="2">
        <v>854200000</v>
      </c>
      <c r="P7" s="2">
        <v>869100000</v>
      </c>
      <c r="Q7" s="2">
        <v>1E-3</v>
      </c>
      <c r="R7" s="2">
        <v>300000000</v>
      </c>
      <c r="S7" s="2">
        <v>101300000</v>
      </c>
      <c r="T7" s="2">
        <v>101300000</v>
      </c>
      <c r="U7" s="2">
        <v>100000</v>
      </c>
      <c r="V7" s="2">
        <v>426000000</v>
      </c>
      <c r="W7" s="2"/>
      <c r="X7" s="2">
        <v>49200000</v>
      </c>
      <c r="Y7" s="2">
        <v>132400000</v>
      </c>
      <c r="Z7" s="2">
        <v>16600000</v>
      </c>
      <c r="AA7" s="2">
        <v>63200000</v>
      </c>
      <c r="AB7" s="2">
        <v>247800000</v>
      </c>
      <c r="AC7" s="2">
        <v>16800000</v>
      </c>
      <c r="AD7" s="2">
        <v>153200000</v>
      </c>
      <c r="AE7" s="2">
        <v>158200000</v>
      </c>
      <c r="AF7" s="2">
        <v>210900000</v>
      </c>
      <c r="AG7" s="2">
        <v>86200000</v>
      </c>
      <c r="AH7" s="2">
        <v>12900000</v>
      </c>
      <c r="AI7" s="2">
        <v>13600000</v>
      </c>
      <c r="AJ7" s="2">
        <v>9500000</v>
      </c>
      <c r="AK7" s="2">
        <v>12900000</v>
      </c>
      <c r="AL7" s="2">
        <v>9200000</v>
      </c>
      <c r="AM7" s="2">
        <v>6900000</v>
      </c>
      <c r="AN7" s="2">
        <v>36900000</v>
      </c>
      <c r="AO7" s="2">
        <v>57700000</v>
      </c>
      <c r="AP7" s="2">
        <v>49900000</v>
      </c>
      <c r="AQ7" s="2">
        <v>5000000</v>
      </c>
      <c r="AR7" s="2">
        <v>3300000</v>
      </c>
      <c r="AS7" s="2">
        <v>4500000</v>
      </c>
      <c r="AT7" s="2">
        <v>152200000</v>
      </c>
      <c r="AU7" s="2">
        <v>105200000</v>
      </c>
      <c r="AV7" s="2">
        <v>914600000</v>
      </c>
      <c r="AW7" s="2">
        <v>1350500000</v>
      </c>
      <c r="AX7" s="2"/>
      <c r="AY7" s="2">
        <v>92500000</v>
      </c>
      <c r="AZ7" s="2">
        <v>1250300000</v>
      </c>
      <c r="BA7" s="2">
        <v>56100000</v>
      </c>
      <c r="BB7" s="2">
        <v>19900000</v>
      </c>
      <c r="BC7" s="2"/>
      <c r="BD7" s="2">
        <v>2827100000</v>
      </c>
      <c r="BE7" s="2">
        <v>5041600000</v>
      </c>
      <c r="BF7" s="2">
        <v>1930800000</v>
      </c>
      <c r="BG7" s="2">
        <v>896300000</v>
      </c>
      <c r="BH7" s="2">
        <v>50900000</v>
      </c>
      <c r="BI7" s="2"/>
      <c r="BJ7" s="2"/>
      <c r="BK7" s="2">
        <v>817900000</v>
      </c>
      <c r="BL7" s="2">
        <v>0</v>
      </c>
      <c r="BM7" s="2">
        <v>817900000</v>
      </c>
      <c r="BN7" s="2">
        <v>817900000</v>
      </c>
      <c r="BO7" s="2"/>
      <c r="BP7" s="2"/>
      <c r="BQ7" s="2"/>
      <c r="BR7" s="2"/>
      <c r="BS7" s="2"/>
      <c r="BT7" s="2"/>
      <c r="BU7" s="2"/>
      <c r="BV7" s="2"/>
      <c r="BW7" s="2">
        <v>123500000</v>
      </c>
      <c r="BX7" s="2">
        <v>71000000</v>
      </c>
      <c r="BY7" s="2">
        <v>73400000</v>
      </c>
      <c r="BZ7" s="2">
        <v>115200000</v>
      </c>
      <c r="CA7" s="2">
        <v>1586300000</v>
      </c>
      <c r="CB7" s="2">
        <v>351000000</v>
      </c>
      <c r="CC7" s="2">
        <v>138600000</v>
      </c>
      <c r="CD7" s="2">
        <v>14900000</v>
      </c>
      <c r="CE7" s="2">
        <v>0</v>
      </c>
      <c r="CF7" s="2">
        <v>14900000</v>
      </c>
      <c r="CG7" s="2">
        <v>2180100000</v>
      </c>
      <c r="CH7" s="2"/>
      <c r="CI7" s="2">
        <v>1194025</v>
      </c>
      <c r="CJ7" s="2">
        <v>35.299999999999997</v>
      </c>
      <c r="CK7" s="2"/>
      <c r="CL7" s="2">
        <v>2214500000</v>
      </c>
      <c r="CM7" s="2"/>
      <c r="CN7" s="2"/>
      <c r="CO7" s="2">
        <v>24900000</v>
      </c>
      <c r="CP7" s="2">
        <v>6900000</v>
      </c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</row>
    <row r="8" spans="1:109" x14ac:dyDescent="0.25">
      <c r="A8" s="2">
        <f>_xlfn.NUMBERVALUE(MID(Balance_Sheet[[#This Row],[Table.Attribute:contextRef]],3,4))</f>
        <v>2018</v>
      </c>
      <c r="B8" t="s">
        <v>2200</v>
      </c>
      <c r="C8" s="2">
        <v>1051900000</v>
      </c>
      <c r="D8" s="2">
        <v>45500000</v>
      </c>
      <c r="E8" s="2">
        <v>27200000</v>
      </c>
      <c r="F8" s="2">
        <v>752800000</v>
      </c>
      <c r="G8" s="2">
        <v>1235800000</v>
      </c>
      <c r="H8" s="2">
        <v>-54300000</v>
      </c>
      <c r="I8" s="2">
        <v>27700000</v>
      </c>
      <c r="J8" s="2">
        <v>4000000</v>
      </c>
      <c r="K8" s="2">
        <v>4044300000</v>
      </c>
      <c r="L8" s="2">
        <v>3127700000</v>
      </c>
      <c r="M8" s="2">
        <v>916600000</v>
      </c>
      <c r="N8" s="2">
        <v>0</v>
      </c>
      <c r="O8" s="2">
        <v>1624400000</v>
      </c>
      <c r="P8" s="2">
        <v>1640500000</v>
      </c>
      <c r="Q8" s="2">
        <v>1E-3</v>
      </c>
      <c r="R8" s="2">
        <v>300000000</v>
      </c>
      <c r="S8" s="2">
        <v>102000000</v>
      </c>
      <c r="T8" s="2">
        <v>102000000</v>
      </c>
      <c r="U8" s="2">
        <v>100000</v>
      </c>
      <c r="V8" s="2"/>
      <c r="W8" s="2">
        <v>376900000</v>
      </c>
      <c r="X8" s="2">
        <v>44600000</v>
      </c>
      <c r="Y8" s="2">
        <v>124200000</v>
      </c>
      <c r="Z8" s="2">
        <v>18600000</v>
      </c>
      <c r="AA8" s="2">
        <v>21800000</v>
      </c>
      <c r="AB8" s="2">
        <v>194000000</v>
      </c>
      <c r="AC8" s="2">
        <v>14700000</v>
      </c>
      <c r="AD8" s="2">
        <v>147200000</v>
      </c>
      <c r="AE8" s="2">
        <v>147300000</v>
      </c>
      <c r="AF8" s="2">
        <v>161100000</v>
      </c>
      <c r="AG8" s="2">
        <v>78500000</v>
      </c>
      <c r="AH8" s="2">
        <v>13100000</v>
      </c>
      <c r="AI8" s="2">
        <v>11300000</v>
      </c>
      <c r="AJ8" s="2">
        <v>18200000</v>
      </c>
      <c r="AK8" s="2">
        <v>12100000</v>
      </c>
      <c r="AL8" s="2">
        <v>1800000</v>
      </c>
      <c r="AM8" s="2">
        <v>3900000</v>
      </c>
      <c r="AN8" s="2">
        <v>32900000</v>
      </c>
      <c r="AO8" s="2">
        <v>13900000</v>
      </c>
      <c r="AP8" s="2">
        <v>10200000</v>
      </c>
      <c r="AQ8" s="2">
        <v>100000</v>
      </c>
      <c r="AR8" s="2">
        <v>100000</v>
      </c>
      <c r="AS8" s="2">
        <v>3600000</v>
      </c>
      <c r="AT8" s="2">
        <v>140700000</v>
      </c>
      <c r="AU8" s="2">
        <v>99600000</v>
      </c>
      <c r="AV8" s="2">
        <v>900200000</v>
      </c>
      <c r="AW8" s="2">
        <v>363900000</v>
      </c>
      <c r="AX8" s="2">
        <v>1611200000</v>
      </c>
      <c r="AY8" s="2">
        <v>33500000</v>
      </c>
      <c r="AZ8" s="2">
        <v>1250500000</v>
      </c>
      <c r="BA8" s="2">
        <v>69400000</v>
      </c>
      <c r="BB8" s="2">
        <v>18700000</v>
      </c>
      <c r="BC8" s="2">
        <v>7200000</v>
      </c>
      <c r="BD8" s="2">
        <v>2708100000</v>
      </c>
      <c r="BE8" s="2">
        <v>4044300000</v>
      </c>
      <c r="BF8" s="2">
        <v>2181100000</v>
      </c>
      <c r="BG8" s="2">
        <v>527000000</v>
      </c>
      <c r="BH8" s="2">
        <v>0</v>
      </c>
      <c r="BI8" s="2">
        <v>0</v>
      </c>
      <c r="BJ8" s="2">
        <v>385100000</v>
      </c>
      <c r="BK8" s="2">
        <v>820800000</v>
      </c>
      <c r="BL8" s="2">
        <v>349200000</v>
      </c>
      <c r="BM8" s="2">
        <v>471600000</v>
      </c>
      <c r="BN8" s="2">
        <v>471600000</v>
      </c>
      <c r="BO8" s="2">
        <v>5800</v>
      </c>
      <c r="BP8" s="2">
        <v>947000000</v>
      </c>
      <c r="BQ8" s="2">
        <v>296200000</v>
      </c>
      <c r="BR8" s="2">
        <v>71400000</v>
      </c>
      <c r="BS8" s="2">
        <v>105400000</v>
      </c>
      <c r="BT8" s="2">
        <v>149100000</v>
      </c>
      <c r="BU8" s="2">
        <v>208700000</v>
      </c>
      <c r="BV8" s="2">
        <v>116200000</v>
      </c>
      <c r="BW8" s="2">
        <v>91000000</v>
      </c>
      <c r="BX8" s="2">
        <v>50600000</v>
      </c>
      <c r="BY8" s="2">
        <v>55300000</v>
      </c>
      <c r="BZ8" s="2">
        <v>118600000</v>
      </c>
      <c r="CA8" s="2">
        <v>1557100000</v>
      </c>
      <c r="CB8" s="2">
        <v>321300000</v>
      </c>
      <c r="CC8" s="2">
        <v>134200000</v>
      </c>
      <c r="CD8" s="2">
        <v>16100000</v>
      </c>
      <c r="CE8" s="2">
        <v>2700000</v>
      </c>
      <c r="CF8" s="2">
        <v>13400000</v>
      </c>
      <c r="CG8" s="2">
        <v>1362700000</v>
      </c>
      <c r="CH8" s="2">
        <v>0</v>
      </c>
      <c r="CI8" s="2">
        <v>599255</v>
      </c>
      <c r="CJ8" s="2">
        <v>28.81</v>
      </c>
      <c r="CK8" s="2">
        <v>170200000</v>
      </c>
      <c r="CL8" s="2">
        <v>1336200000</v>
      </c>
      <c r="CM8" s="2">
        <v>19800000</v>
      </c>
      <c r="CN8" s="2">
        <v>38900000</v>
      </c>
      <c r="CO8" s="2">
        <v>22500000</v>
      </c>
      <c r="CP8" s="2">
        <v>5400000</v>
      </c>
      <c r="CQ8" s="2">
        <v>19600000</v>
      </c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986B-33AB-4A9D-BF86-10A3D31A7E64}">
  <dimension ref="A1:EJ12"/>
  <sheetViews>
    <sheetView workbookViewId="0">
      <selection activeCell="D17" sqref="D17"/>
    </sheetView>
  </sheetViews>
  <sheetFormatPr defaultRowHeight="15" x14ac:dyDescent="0.25"/>
  <cols>
    <col min="1" max="1" width="7.42578125" bestFit="1" customWidth="1"/>
    <col min="2" max="2" width="27.7109375" bestFit="1" customWidth="1"/>
    <col min="3" max="4" width="81.140625" bestFit="1" customWidth="1"/>
    <col min="5" max="5" width="21.28515625" bestFit="1" customWidth="1"/>
    <col min="6" max="6" width="32.5703125" bestFit="1" customWidth="1"/>
    <col min="7" max="7" width="26.140625" bestFit="1" customWidth="1"/>
    <col min="8" max="8" width="48.140625" bestFit="1" customWidth="1"/>
    <col min="9" max="9" width="41.85546875" bestFit="1" customWidth="1"/>
    <col min="10" max="10" width="33.140625" bestFit="1" customWidth="1"/>
    <col min="11" max="11" width="81.140625" bestFit="1" customWidth="1"/>
    <col min="12" max="12" width="19.140625" bestFit="1" customWidth="1"/>
    <col min="13" max="13" width="47.28515625" bestFit="1" customWidth="1"/>
    <col min="14" max="15" width="34.5703125" bestFit="1" customWidth="1"/>
    <col min="16" max="16" width="34.42578125" bestFit="1" customWidth="1"/>
    <col min="17" max="17" width="40.7109375" bestFit="1" customWidth="1"/>
    <col min="18" max="19" width="42.7109375" bestFit="1" customWidth="1"/>
    <col min="20" max="20" width="35.7109375" bestFit="1" customWidth="1"/>
    <col min="21" max="21" width="48.85546875" bestFit="1" customWidth="1"/>
    <col min="22" max="22" width="44.85546875" bestFit="1" customWidth="1"/>
    <col min="23" max="23" width="74" bestFit="1" customWidth="1"/>
    <col min="24" max="24" width="14.85546875" bestFit="1" customWidth="1"/>
    <col min="25" max="25" width="30.5703125" bestFit="1" customWidth="1"/>
    <col min="26" max="27" width="81.140625" bestFit="1" customWidth="1"/>
    <col min="28" max="28" width="12.28515625" bestFit="1" customWidth="1"/>
    <col min="29" max="29" width="23.5703125" bestFit="1" customWidth="1"/>
    <col min="30" max="30" width="25.85546875" bestFit="1" customWidth="1"/>
    <col min="31" max="31" width="49" bestFit="1" customWidth="1"/>
    <col min="32" max="32" width="69.85546875" bestFit="1" customWidth="1"/>
    <col min="33" max="33" width="78.5703125" bestFit="1" customWidth="1"/>
    <col min="34" max="34" width="64.85546875" bestFit="1" customWidth="1"/>
    <col min="35" max="35" width="65.42578125" bestFit="1" customWidth="1"/>
    <col min="36" max="36" width="28" bestFit="1" customWidth="1"/>
    <col min="37" max="37" width="42.7109375" bestFit="1" customWidth="1"/>
    <col min="38" max="38" width="45" bestFit="1" customWidth="1"/>
    <col min="39" max="39" width="26.140625" bestFit="1" customWidth="1"/>
    <col min="40" max="40" width="20" bestFit="1" customWidth="1"/>
    <col min="41" max="41" width="49.140625" bestFit="1" customWidth="1"/>
    <col min="42" max="42" width="13.42578125" bestFit="1" customWidth="1"/>
    <col min="43" max="43" width="62.28515625" bestFit="1" customWidth="1"/>
    <col min="44" max="44" width="38.7109375" bestFit="1" customWidth="1"/>
    <col min="45" max="45" width="65.5703125" bestFit="1" customWidth="1"/>
    <col min="46" max="46" width="63.85546875" bestFit="1" customWidth="1"/>
    <col min="47" max="47" width="81.140625" bestFit="1" customWidth="1"/>
    <col min="48" max="48" width="51.5703125" bestFit="1" customWidth="1"/>
    <col min="49" max="49" width="53.85546875" bestFit="1" customWidth="1"/>
    <col min="50" max="50" width="77.28515625" bestFit="1" customWidth="1"/>
    <col min="51" max="51" width="27.42578125" bestFit="1" customWidth="1"/>
    <col min="52" max="52" width="49.140625" bestFit="1" customWidth="1"/>
    <col min="53" max="53" width="19" bestFit="1" customWidth="1"/>
    <col min="54" max="54" width="56.42578125" bestFit="1" customWidth="1"/>
    <col min="55" max="55" width="31.42578125" bestFit="1" customWidth="1"/>
    <col min="56" max="56" width="45.7109375" bestFit="1" customWidth="1"/>
    <col min="57" max="57" width="59" bestFit="1" customWidth="1"/>
    <col min="58" max="58" width="31.85546875" bestFit="1" customWidth="1"/>
    <col min="59" max="59" width="18" bestFit="1" customWidth="1"/>
    <col min="60" max="60" width="14.28515625" bestFit="1" customWidth="1"/>
    <col min="61" max="61" width="22.5703125" bestFit="1" customWidth="1"/>
    <col min="62" max="62" width="27.5703125" bestFit="1" customWidth="1"/>
    <col min="63" max="63" width="47.42578125" bestFit="1" customWidth="1"/>
    <col min="64" max="64" width="30" bestFit="1" customWidth="1"/>
    <col min="65" max="65" width="45.140625" bestFit="1" customWidth="1"/>
    <col min="66" max="66" width="44.85546875" bestFit="1" customWidth="1"/>
    <col min="67" max="67" width="45.5703125" bestFit="1" customWidth="1"/>
    <col min="68" max="68" width="17.140625" bestFit="1" customWidth="1"/>
    <col min="69" max="69" width="22.85546875" bestFit="1" customWidth="1"/>
    <col min="70" max="70" width="47.28515625" bestFit="1" customWidth="1"/>
    <col min="71" max="71" width="46.140625" bestFit="1" customWidth="1"/>
    <col min="72" max="72" width="33.7109375" bestFit="1" customWidth="1"/>
    <col min="73" max="73" width="31.42578125" bestFit="1" customWidth="1"/>
    <col min="74" max="76" width="81.140625" bestFit="1" customWidth="1"/>
    <col min="77" max="77" width="64" bestFit="1" customWidth="1"/>
    <col min="78" max="78" width="35.85546875" bestFit="1" customWidth="1"/>
    <col min="79" max="79" width="44.5703125" bestFit="1" customWidth="1"/>
    <col min="80" max="80" width="50.5703125" bestFit="1" customWidth="1"/>
    <col min="81" max="81" width="41.140625" bestFit="1" customWidth="1"/>
    <col min="82" max="82" width="23.42578125" bestFit="1" customWidth="1"/>
    <col min="83" max="83" width="28" bestFit="1" customWidth="1"/>
    <col min="84" max="84" width="63" bestFit="1" customWidth="1"/>
    <col min="85" max="85" width="49.7109375" bestFit="1" customWidth="1"/>
    <col min="86" max="86" width="47.85546875" bestFit="1" customWidth="1"/>
    <col min="87" max="87" width="38.7109375" bestFit="1" customWidth="1"/>
    <col min="88" max="88" width="39.7109375" bestFit="1" customWidth="1"/>
    <col min="89" max="89" width="28.85546875" bestFit="1" customWidth="1"/>
    <col min="90" max="90" width="12.140625" bestFit="1" customWidth="1"/>
    <col min="91" max="91" width="29.28515625" bestFit="1" customWidth="1"/>
    <col min="92" max="92" width="57.42578125" bestFit="1" customWidth="1"/>
    <col min="93" max="93" width="25.28515625" bestFit="1" customWidth="1"/>
    <col min="94" max="94" width="41.7109375" bestFit="1" customWidth="1"/>
    <col min="95" max="95" width="27" bestFit="1" customWidth="1"/>
    <col min="96" max="101" width="81.140625" bestFit="1" customWidth="1"/>
    <col min="102" max="102" width="53" bestFit="1" customWidth="1"/>
    <col min="103" max="103" width="55.28515625" bestFit="1" customWidth="1"/>
    <col min="104" max="104" width="47.7109375" bestFit="1" customWidth="1"/>
    <col min="105" max="105" width="37.28515625" bestFit="1" customWidth="1"/>
    <col min="106" max="106" width="43.85546875" bestFit="1" customWidth="1"/>
    <col min="107" max="107" width="30.140625" bestFit="1" customWidth="1"/>
    <col min="108" max="108" width="81.140625" bestFit="1" customWidth="1"/>
    <col min="109" max="109" width="63.7109375" bestFit="1" customWidth="1"/>
    <col min="110" max="110" width="73" bestFit="1" customWidth="1"/>
    <col min="111" max="111" width="70.5703125" bestFit="1" customWidth="1"/>
    <col min="112" max="112" width="81.140625" bestFit="1" customWidth="1"/>
    <col min="113" max="113" width="62.28515625" bestFit="1" customWidth="1"/>
    <col min="114" max="114" width="53.7109375" bestFit="1" customWidth="1"/>
    <col min="115" max="115" width="51.42578125" bestFit="1" customWidth="1"/>
    <col min="116" max="116" width="43.42578125" bestFit="1" customWidth="1"/>
    <col min="117" max="117" width="30.7109375" bestFit="1" customWidth="1"/>
    <col min="118" max="118" width="45.5703125" bestFit="1" customWidth="1"/>
    <col min="119" max="119" width="81.140625" bestFit="1" customWidth="1"/>
    <col min="120" max="120" width="70" bestFit="1" customWidth="1"/>
    <col min="121" max="121" width="76.42578125" bestFit="1" customWidth="1"/>
    <col min="122" max="122" width="55.28515625" bestFit="1" customWidth="1"/>
    <col min="123" max="123" width="63.28515625" bestFit="1" customWidth="1"/>
    <col min="124" max="124" width="55.140625" bestFit="1" customWidth="1"/>
    <col min="125" max="125" width="31.85546875" bestFit="1" customWidth="1"/>
    <col min="126" max="126" width="33.42578125" bestFit="1" customWidth="1"/>
    <col min="127" max="127" width="41.28515625" bestFit="1" customWidth="1"/>
    <col min="128" max="128" width="42" bestFit="1" customWidth="1"/>
    <col min="129" max="129" width="61.42578125" bestFit="1" customWidth="1"/>
    <col min="130" max="130" width="47" bestFit="1" customWidth="1"/>
    <col min="131" max="131" width="81.140625" bestFit="1" customWidth="1"/>
    <col min="132" max="132" width="47" bestFit="1" customWidth="1"/>
    <col min="133" max="133" width="49.7109375" bestFit="1" customWidth="1"/>
    <col min="134" max="136" width="81.140625" bestFit="1" customWidth="1"/>
    <col min="137" max="137" width="34" bestFit="1" customWidth="1"/>
    <col min="138" max="138" width="59.5703125" bestFit="1" customWidth="1"/>
    <col min="139" max="139" width="57.85546875" bestFit="1" customWidth="1"/>
    <col min="140" max="140" width="44.85546875" bestFit="1" customWidth="1"/>
  </cols>
  <sheetData>
    <row r="1" spans="1:140" x14ac:dyDescent="0.25">
      <c r="B1">
        <f>COUNT(B3:B1048576)</f>
        <v>0</v>
      </c>
      <c r="C1">
        <f>COUNT(C3:C1048576)</f>
        <v>3</v>
      </c>
      <c r="D1">
        <f>COUNT(D3:D1048576)</f>
        <v>6</v>
      </c>
      <c r="E1">
        <f t="shared" ref="E1:BP1" si="0">COUNT(E3:E1048576)</f>
        <v>6</v>
      </c>
      <c r="F1">
        <f t="shared" si="0"/>
        <v>6</v>
      </c>
      <c r="G1">
        <f t="shared" si="0"/>
        <v>6</v>
      </c>
      <c r="H1">
        <f t="shared" si="0"/>
        <v>6</v>
      </c>
      <c r="I1">
        <f t="shared" si="0"/>
        <v>6</v>
      </c>
      <c r="J1">
        <f t="shared" si="0"/>
        <v>6</v>
      </c>
      <c r="K1">
        <f t="shared" si="0"/>
        <v>1</v>
      </c>
      <c r="L1">
        <f t="shared" si="0"/>
        <v>6</v>
      </c>
      <c r="M1">
        <f t="shared" si="0"/>
        <v>1</v>
      </c>
      <c r="N1">
        <f t="shared" si="0"/>
        <v>6</v>
      </c>
      <c r="O1">
        <f t="shared" si="0"/>
        <v>6</v>
      </c>
      <c r="P1">
        <f t="shared" si="0"/>
        <v>6</v>
      </c>
      <c r="Q1">
        <f t="shared" si="0"/>
        <v>6</v>
      </c>
      <c r="R1">
        <f t="shared" si="0"/>
        <v>6</v>
      </c>
      <c r="S1">
        <f t="shared" si="0"/>
        <v>6</v>
      </c>
      <c r="T1">
        <f t="shared" si="0"/>
        <v>6</v>
      </c>
      <c r="U1">
        <f t="shared" si="0"/>
        <v>6</v>
      </c>
      <c r="V1">
        <f t="shared" si="0"/>
        <v>6</v>
      </c>
      <c r="W1">
        <f t="shared" si="0"/>
        <v>1</v>
      </c>
      <c r="X1">
        <f t="shared" si="0"/>
        <v>6</v>
      </c>
      <c r="Y1">
        <f t="shared" si="0"/>
        <v>6</v>
      </c>
      <c r="Z1">
        <f t="shared" si="0"/>
        <v>3</v>
      </c>
      <c r="AA1">
        <f t="shared" si="0"/>
        <v>3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6</v>
      </c>
      <c r="AF1">
        <f t="shared" si="0"/>
        <v>2</v>
      </c>
      <c r="AG1">
        <f t="shared" si="0"/>
        <v>3</v>
      </c>
      <c r="AH1">
        <f t="shared" si="0"/>
        <v>3</v>
      </c>
      <c r="AI1">
        <f t="shared" si="0"/>
        <v>3</v>
      </c>
      <c r="AJ1">
        <f t="shared" si="0"/>
        <v>3</v>
      </c>
      <c r="AK1">
        <f t="shared" si="0"/>
        <v>6</v>
      </c>
      <c r="AL1">
        <f t="shared" si="0"/>
        <v>2</v>
      </c>
      <c r="AM1">
        <f t="shared" si="0"/>
        <v>4</v>
      </c>
      <c r="AN1">
        <f t="shared" si="0"/>
        <v>1</v>
      </c>
      <c r="AO1">
        <f t="shared" si="0"/>
        <v>1</v>
      </c>
      <c r="AP1">
        <f t="shared" si="0"/>
        <v>6</v>
      </c>
      <c r="AQ1">
        <f t="shared" si="0"/>
        <v>4</v>
      </c>
      <c r="AR1">
        <f t="shared" si="0"/>
        <v>3</v>
      </c>
      <c r="AS1">
        <f t="shared" si="0"/>
        <v>6</v>
      </c>
      <c r="AT1">
        <f t="shared" si="0"/>
        <v>6</v>
      </c>
      <c r="AU1">
        <f t="shared" si="0"/>
        <v>6</v>
      </c>
      <c r="AV1">
        <f t="shared" si="0"/>
        <v>3</v>
      </c>
      <c r="AW1">
        <f t="shared" si="0"/>
        <v>3</v>
      </c>
      <c r="AX1">
        <f t="shared" si="0"/>
        <v>3</v>
      </c>
      <c r="AY1">
        <f t="shared" si="0"/>
        <v>6</v>
      </c>
      <c r="AZ1">
        <f t="shared" si="0"/>
        <v>1</v>
      </c>
      <c r="BA1">
        <f t="shared" si="0"/>
        <v>6</v>
      </c>
      <c r="BB1">
        <f t="shared" si="0"/>
        <v>6</v>
      </c>
      <c r="BC1">
        <f t="shared" si="0"/>
        <v>6</v>
      </c>
      <c r="BD1">
        <f t="shared" si="0"/>
        <v>6</v>
      </c>
      <c r="BE1">
        <f t="shared" si="0"/>
        <v>6</v>
      </c>
      <c r="BF1">
        <f t="shared" si="0"/>
        <v>6</v>
      </c>
      <c r="BG1">
        <f t="shared" si="0"/>
        <v>6</v>
      </c>
      <c r="BH1">
        <f t="shared" si="0"/>
        <v>6</v>
      </c>
      <c r="BI1">
        <f t="shared" si="0"/>
        <v>3</v>
      </c>
      <c r="BJ1">
        <f t="shared" si="0"/>
        <v>6</v>
      </c>
      <c r="BK1">
        <f t="shared" si="0"/>
        <v>2</v>
      </c>
      <c r="BL1">
        <f t="shared" si="0"/>
        <v>1</v>
      </c>
      <c r="BM1">
        <f t="shared" si="0"/>
        <v>6</v>
      </c>
      <c r="BN1">
        <f t="shared" si="0"/>
        <v>6</v>
      </c>
      <c r="BO1">
        <f t="shared" si="0"/>
        <v>6</v>
      </c>
      <c r="BP1">
        <f t="shared" si="0"/>
        <v>6</v>
      </c>
      <c r="BQ1">
        <f t="shared" ref="BQ1:EB1" si="1">COUNT(BQ3:BQ1048576)</f>
        <v>6</v>
      </c>
      <c r="BR1">
        <f t="shared" si="1"/>
        <v>6</v>
      </c>
      <c r="BS1">
        <f t="shared" si="1"/>
        <v>6</v>
      </c>
      <c r="BT1">
        <f t="shared" si="1"/>
        <v>6</v>
      </c>
      <c r="BU1">
        <f t="shared" si="1"/>
        <v>4</v>
      </c>
      <c r="BV1">
        <f t="shared" si="1"/>
        <v>3</v>
      </c>
      <c r="BW1">
        <f t="shared" si="1"/>
        <v>6</v>
      </c>
      <c r="BX1">
        <f t="shared" si="1"/>
        <v>3</v>
      </c>
      <c r="BY1">
        <f t="shared" si="1"/>
        <v>1</v>
      </c>
      <c r="BZ1">
        <f t="shared" si="1"/>
        <v>6</v>
      </c>
      <c r="CA1">
        <f t="shared" si="1"/>
        <v>3</v>
      </c>
      <c r="CB1">
        <f t="shared" si="1"/>
        <v>6</v>
      </c>
      <c r="CC1">
        <f t="shared" si="1"/>
        <v>6</v>
      </c>
      <c r="CD1">
        <f t="shared" si="1"/>
        <v>6</v>
      </c>
      <c r="CE1">
        <f t="shared" si="1"/>
        <v>6</v>
      </c>
      <c r="CF1">
        <f t="shared" si="1"/>
        <v>3</v>
      </c>
      <c r="CG1">
        <f t="shared" si="1"/>
        <v>6</v>
      </c>
      <c r="CH1">
        <f t="shared" si="1"/>
        <v>6</v>
      </c>
      <c r="CI1">
        <f t="shared" si="1"/>
        <v>6</v>
      </c>
      <c r="CJ1">
        <f t="shared" si="1"/>
        <v>6</v>
      </c>
      <c r="CK1">
        <f t="shared" si="1"/>
        <v>6</v>
      </c>
      <c r="CL1">
        <f t="shared" si="1"/>
        <v>6</v>
      </c>
      <c r="CM1">
        <f t="shared" si="1"/>
        <v>4</v>
      </c>
      <c r="CN1">
        <f t="shared" si="1"/>
        <v>3</v>
      </c>
      <c r="CO1">
        <f t="shared" si="1"/>
        <v>6</v>
      </c>
      <c r="CP1">
        <f t="shared" si="1"/>
        <v>6</v>
      </c>
      <c r="CQ1">
        <f t="shared" si="1"/>
        <v>6</v>
      </c>
      <c r="CR1">
        <f t="shared" si="1"/>
        <v>5</v>
      </c>
      <c r="CS1">
        <f t="shared" si="1"/>
        <v>2</v>
      </c>
      <c r="CT1">
        <f t="shared" si="1"/>
        <v>2</v>
      </c>
      <c r="CU1">
        <f t="shared" si="1"/>
        <v>2</v>
      </c>
      <c r="CV1">
        <f t="shared" si="1"/>
        <v>2</v>
      </c>
      <c r="CW1">
        <f t="shared" si="1"/>
        <v>2</v>
      </c>
      <c r="CX1">
        <f t="shared" si="1"/>
        <v>2</v>
      </c>
      <c r="CY1">
        <f t="shared" si="1"/>
        <v>6</v>
      </c>
      <c r="CZ1">
        <f t="shared" si="1"/>
        <v>6</v>
      </c>
      <c r="DA1">
        <f t="shared" si="1"/>
        <v>4</v>
      </c>
      <c r="DB1">
        <f t="shared" si="1"/>
        <v>4</v>
      </c>
      <c r="DC1">
        <f t="shared" si="1"/>
        <v>4</v>
      </c>
      <c r="DD1">
        <f t="shared" si="1"/>
        <v>6</v>
      </c>
      <c r="DE1">
        <f t="shared" si="1"/>
        <v>6</v>
      </c>
      <c r="DF1">
        <f t="shared" si="1"/>
        <v>6</v>
      </c>
      <c r="DG1">
        <f t="shared" si="1"/>
        <v>6</v>
      </c>
      <c r="DH1">
        <f t="shared" si="1"/>
        <v>6</v>
      </c>
      <c r="DI1">
        <f t="shared" si="1"/>
        <v>6</v>
      </c>
      <c r="DJ1">
        <f t="shared" si="1"/>
        <v>6</v>
      </c>
      <c r="DK1">
        <f t="shared" si="1"/>
        <v>6</v>
      </c>
      <c r="DL1">
        <f t="shared" si="1"/>
        <v>3</v>
      </c>
      <c r="DM1">
        <f t="shared" si="1"/>
        <v>3</v>
      </c>
      <c r="DN1">
        <f t="shared" si="1"/>
        <v>3</v>
      </c>
      <c r="DO1">
        <f t="shared" si="1"/>
        <v>3</v>
      </c>
      <c r="DP1">
        <f t="shared" si="1"/>
        <v>3</v>
      </c>
      <c r="DQ1">
        <f t="shared" si="1"/>
        <v>3</v>
      </c>
      <c r="DR1">
        <f t="shared" si="1"/>
        <v>3</v>
      </c>
      <c r="DS1">
        <f t="shared" si="1"/>
        <v>3</v>
      </c>
      <c r="DT1">
        <f t="shared" si="1"/>
        <v>3</v>
      </c>
      <c r="DU1">
        <f t="shared" si="1"/>
        <v>2</v>
      </c>
      <c r="DV1">
        <f t="shared" si="1"/>
        <v>2</v>
      </c>
      <c r="DW1">
        <f t="shared" si="1"/>
        <v>2</v>
      </c>
      <c r="DX1">
        <f t="shared" si="1"/>
        <v>2</v>
      </c>
      <c r="DY1">
        <f t="shared" si="1"/>
        <v>1</v>
      </c>
      <c r="DZ1">
        <f t="shared" si="1"/>
        <v>3</v>
      </c>
      <c r="EA1">
        <f t="shared" si="1"/>
        <v>3</v>
      </c>
      <c r="EB1">
        <f t="shared" si="1"/>
        <v>3</v>
      </c>
      <c r="EC1">
        <f t="shared" ref="EC1:EJ1" si="2">COUNT(EC3:EC1048576)</f>
        <v>3</v>
      </c>
      <c r="ED1">
        <f t="shared" si="2"/>
        <v>2</v>
      </c>
      <c r="EE1">
        <f t="shared" si="2"/>
        <v>2</v>
      </c>
      <c r="EF1">
        <f t="shared" si="2"/>
        <v>1</v>
      </c>
      <c r="EG1">
        <f t="shared" si="2"/>
        <v>3</v>
      </c>
      <c r="EH1">
        <f t="shared" si="2"/>
        <v>3</v>
      </c>
      <c r="EI1">
        <f t="shared" si="2"/>
        <v>3</v>
      </c>
      <c r="EJ1">
        <f t="shared" si="2"/>
        <v>3</v>
      </c>
    </row>
    <row r="2" spans="1:140" x14ac:dyDescent="0.25">
      <c r="A2" s="4" t="s">
        <v>2201</v>
      </c>
      <c r="B2" s="2" t="s">
        <v>1987</v>
      </c>
      <c r="C2" s="2" t="s">
        <v>1988</v>
      </c>
      <c r="D2" s="2" t="s">
        <v>1989</v>
      </c>
      <c r="E2" s="2" t="s">
        <v>1990</v>
      </c>
      <c r="F2" s="2" t="s">
        <v>1991</v>
      </c>
      <c r="G2" s="2" t="s">
        <v>1992</v>
      </c>
      <c r="H2" s="2" t="s">
        <v>1993</v>
      </c>
      <c r="I2" s="2" t="s">
        <v>1994</v>
      </c>
      <c r="J2" s="2" t="s">
        <v>1995</v>
      </c>
      <c r="K2" s="2" t="s">
        <v>1996</v>
      </c>
      <c r="L2" s="2" t="s">
        <v>1997</v>
      </c>
      <c r="M2" s="2" t="s">
        <v>1998</v>
      </c>
      <c r="N2" s="2" t="s">
        <v>1999</v>
      </c>
      <c r="O2" s="2" t="s">
        <v>2000</v>
      </c>
      <c r="P2" s="2" t="s">
        <v>2001</v>
      </c>
      <c r="Q2" s="2" t="s">
        <v>2002</v>
      </c>
      <c r="R2" s="2" t="s">
        <v>2003</v>
      </c>
      <c r="S2" s="2" t="s">
        <v>2004</v>
      </c>
      <c r="T2" s="2" t="s">
        <v>2005</v>
      </c>
      <c r="U2" s="2" t="s">
        <v>2006</v>
      </c>
      <c r="V2" s="2" t="s">
        <v>2007</v>
      </c>
      <c r="W2" s="2" t="s">
        <v>2008</v>
      </c>
      <c r="X2" s="2" t="s">
        <v>2009</v>
      </c>
      <c r="Y2" s="2" t="s">
        <v>2010</v>
      </c>
      <c r="Z2" s="2" t="s">
        <v>2011</v>
      </c>
      <c r="AA2" s="2" t="s">
        <v>2012</v>
      </c>
      <c r="AB2" s="2" t="s">
        <v>2013</v>
      </c>
      <c r="AC2" s="2" t="s">
        <v>2014</v>
      </c>
      <c r="AD2" s="2" t="s">
        <v>2015</v>
      </c>
      <c r="AE2" s="2" t="s">
        <v>2016</v>
      </c>
      <c r="AF2" s="2" t="s">
        <v>2017</v>
      </c>
      <c r="AG2" s="2" t="s">
        <v>2018</v>
      </c>
      <c r="AH2" s="2" t="s">
        <v>2019</v>
      </c>
      <c r="AI2" s="2" t="s">
        <v>2020</v>
      </c>
      <c r="AJ2" s="2" t="s">
        <v>2021</v>
      </c>
      <c r="AK2" s="2" t="s">
        <v>2022</v>
      </c>
      <c r="AL2" s="2" t="s">
        <v>2023</v>
      </c>
      <c r="AM2" s="2" t="s">
        <v>2024</v>
      </c>
      <c r="AN2" s="2" t="s">
        <v>2025</v>
      </c>
      <c r="AO2" s="2" t="s">
        <v>2026</v>
      </c>
      <c r="AP2" s="2" t="s">
        <v>2027</v>
      </c>
      <c r="AQ2" s="2" t="s">
        <v>2028</v>
      </c>
      <c r="AR2" s="2" t="s">
        <v>2029</v>
      </c>
      <c r="AS2" s="2" t="s">
        <v>2030</v>
      </c>
      <c r="AT2" s="2" t="s">
        <v>2031</v>
      </c>
      <c r="AU2" s="2" t="s">
        <v>2032</v>
      </c>
      <c r="AV2" s="2" t="s">
        <v>2033</v>
      </c>
      <c r="AW2" s="2" t="s">
        <v>2034</v>
      </c>
      <c r="AX2" s="2" t="s">
        <v>2035</v>
      </c>
      <c r="AY2" s="2" t="s">
        <v>2036</v>
      </c>
      <c r="AZ2" s="2" t="s">
        <v>2037</v>
      </c>
      <c r="BA2" s="2" t="s">
        <v>2038</v>
      </c>
      <c r="BB2" s="2" t="s">
        <v>2039</v>
      </c>
      <c r="BC2" s="2" t="s">
        <v>2040</v>
      </c>
      <c r="BD2" s="2" t="s">
        <v>2041</v>
      </c>
      <c r="BE2" s="2" t="s">
        <v>2042</v>
      </c>
      <c r="BF2" s="2" t="s">
        <v>2043</v>
      </c>
      <c r="BG2" s="2" t="s">
        <v>2044</v>
      </c>
      <c r="BH2" s="2" t="s">
        <v>2045</v>
      </c>
      <c r="BI2" s="2" t="s">
        <v>2046</v>
      </c>
      <c r="BJ2" s="2" t="s">
        <v>2047</v>
      </c>
      <c r="BK2" s="2" t="s">
        <v>2048</v>
      </c>
      <c r="BL2" s="2" t="s">
        <v>2049</v>
      </c>
      <c r="BM2" s="2" t="s">
        <v>2050</v>
      </c>
      <c r="BN2" s="2" t="s">
        <v>2051</v>
      </c>
      <c r="BO2" s="2" t="s">
        <v>2052</v>
      </c>
      <c r="BP2" s="2" t="s">
        <v>2053</v>
      </c>
      <c r="BQ2" s="2" t="s">
        <v>2054</v>
      </c>
      <c r="BR2" s="2" t="s">
        <v>2055</v>
      </c>
      <c r="BS2" s="2" t="s">
        <v>2056</v>
      </c>
      <c r="BT2" s="2" t="s">
        <v>2057</v>
      </c>
      <c r="BU2" s="2" t="s">
        <v>2058</v>
      </c>
      <c r="BV2" s="2" t="s">
        <v>2059</v>
      </c>
      <c r="BW2" s="2" t="s">
        <v>2060</v>
      </c>
      <c r="BX2" s="2" t="s">
        <v>2061</v>
      </c>
      <c r="BY2" s="2" t="s">
        <v>2062</v>
      </c>
      <c r="BZ2" s="2" t="s">
        <v>2063</v>
      </c>
      <c r="CA2" s="2" t="s">
        <v>2064</v>
      </c>
      <c r="CB2" s="2" t="s">
        <v>2065</v>
      </c>
      <c r="CC2" s="2" t="s">
        <v>2066</v>
      </c>
      <c r="CD2" s="2" t="s">
        <v>2067</v>
      </c>
      <c r="CE2" s="2" t="s">
        <v>2068</v>
      </c>
      <c r="CF2" s="2" t="s">
        <v>2069</v>
      </c>
      <c r="CG2" s="2" t="s">
        <v>2070</v>
      </c>
      <c r="CH2" s="2" t="s">
        <v>2071</v>
      </c>
      <c r="CI2" s="2" t="s">
        <v>2072</v>
      </c>
      <c r="CJ2" s="2" t="s">
        <v>2073</v>
      </c>
      <c r="CK2" s="2" t="s">
        <v>2074</v>
      </c>
      <c r="CL2" s="2" t="s">
        <v>2075</v>
      </c>
      <c r="CM2" s="2" t="s">
        <v>2076</v>
      </c>
      <c r="CN2" s="2" t="s">
        <v>2077</v>
      </c>
      <c r="CO2" s="2" t="s">
        <v>2078</v>
      </c>
      <c r="CP2" s="2" t="s">
        <v>2079</v>
      </c>
      <c r="CQ2" s="2" t="s">
        <v>2080</v>
      </c>
      <c r="CR2" s="2" t="s">
        <v>2081</v>
      </c>
      <c r="CS2" s="2" t="s">
        <v>2082</v>
      </c>
      <c r="CT2" s="2" t="s">
        <v>2083</v>
      </c>
      <c r="CU2" s="2" t="s">
        <v>2084</v>
      </c>
      <c r="CV2" s="2" t="s">
        <v>2085</v>
      </c>
      <c r="CW2" s="2" t="s">
        <v>2086</v>
      </c>
      <c r="CX2" s="2" t="s">
        <v>2087</v>
      </c>
      <c r="CY2" s="2" t="s">
        <v>2088</v>
      </c>
      <c r="CZ2" s="2" t="s">
        <v>2089</v>
      </c>
      <c r="DA2" s="2" t="s">
        <v>2090</v>
      </c>
      <c r="DB2" s="2" t="s">
        <v>2091</v>
      </c>
      <c r="DC2" s="2" t="s">
        <v>2092</v>
      </c>
      <c r="DD2" s="2" t="s">
        <v>2093</v>
      </c>
      <c r="DE2" s="2" t="s">
        <v>2094</v>
      </c>
      <c r="DF2" s="2" t="s">
        <v>2095</v>
      </c>
      <c r="DG2" s="2" t="s">
        <v>2096</v>
      </c>
      <c r="DH2" s="2" t="s">
        <v>2097</v>
      </c>
      <c r="DI2" s="2" t="s">
        <v>2098</v>
      </c>
      <c r="DJ2" s="2" t="s">
        <v>2099</v>
      </c>
      <c r="DK2" s="2" t="s">
        <v>2100</v>
      </c>
      <c r="DL2" s="2" t="s">
        <v>2203</v>
      </c>
      <c r="DM2" s="2" t="s">
        <v>2204</v>
      </c>
      <c r="DN2" s="2" t="s">
        <v>2205</v>
      </c>
      <c r="DO2" s="2" t="s">
        <v>2206</v>
      </c>
      <c r="DP2" s="2" t="s">
        <v>2207</v>
      </c>
      <c r="DQ2" s="2" t="s">
        <v>2208</v>
      </c>
      <c r="DR2" s="2" t="s">
        <v>2209</v>
      </c>
      <c r="DS2" s="2" t="s">
        <v>2210</v>
      </c>
      <c r="DT2" s="2" t="s">
        <v>2211</v>
      </c>
      <c r="DU2" s="2" t="s">
        <v>2212</v>
      </c>
      <c r="DV2" s="2" t="s">
        <v>2213</v>
      </c>
      <c r="DW2" s="2" t="s">
        <v>2214</v>
      </c>
      <c r="DX2" s="2" t="s">
        <v>2215</v>
      </c>
      <c r="DY2" s="2" t="s">
        <v>2216</v>
      </c>
      <c r="DZ2" s="2" t="s">
        <v>2217</v>
      </c>
      <c r="EA2" s="2" t="s">
        <v>2218</v>
      </c>
      <c r="EB2" s="2" t="s">
        <v>2219</v>
      </c>
      <c r="EC2" s="2" t="s">
        <v>2220</v>
      </c>
      <c r="ED2" s="2" t="s">
        <v>2221</v>
      </c>
      <c r="EE2" s="2" t="s">
        <v>2222</v>
      </c>
      <c r="EF2" s="2" t="s">
        <v>2223</v>
      </c>
      <c r="EG2" s="2" t="s">
        <v>2224</v>
      </c>
      <c r="EH2" s="2" t="s">
        <v>2225</v>
      </c>
      <c r="EI2" s="2" t="s">
        <v>2226</v>
      </c>
      <c r="EJ2" s="2" t="s">
        <v>2227</v>
      </c>
    </row>
    <row r="3" spans="1:140" x14ac:dyDescent="0.25">
      <c r="A3">
        <f>_xlfn.NUMBERVALUE(MID(IncomeStatement[[#This Row],[Table.Attribute:contextRef]],3,4))</f>
        <v>2013</v>
      </c>
      <c r="B3" t="s">
        <v>2228</v>
      </c>
      <c r="C3" s="2"/>
      <c r="D3" s="2">
        <v>19400000</v>
      </c>
      <c r="E3" s="2">
        <v>57800000</v>
      </c>
      <c r="F3" s="2">
        <v>14000000</v>
      </c>
      <c r="G3" s="2">
        <v>28700000</v>
      </c>
      <c r="H3" s="2">
        <v>161800000</v>
      </c>
      <c r="I3" s="2">
        <v>1.1000000000000001</v>
      </c>
      <c r="J3" s="2">
        <v>272300000</v>
      </c>
      <c r="K3" s="2"/>
      <c r="L3" s="2">
        <v>6378400000</v>
      </c>
      <c r="M3" s="2"/>
      <c r="N3" s="2">
        <v>158200000</v>
      </c>
      <c r="O3" s="2">
        <v>34600000</v>
      </c>
      <c r="P3" s="2">
        <v>217300000</v>
      </c>
      <c r="Q3" s="2">
        <v>24500000</v>
      </c>
      <c r="R3" s="2">
        <v>-1900000</v>
      </c>
      <c r="S3" s="2">
        <v>-700000</v>
      </c>
      <c r="T3" s="2">
        <v>-2700000</v>
      </c>
      <c r="U3" s="2">
        <v>-100000</v>
      </c>
      <c r="V3" s="2">
        <v>4800000</v>
      </c>
      <c r="W3" s="2"/>
      <c r="X3" s="2">
        <v>152900000</v>
      </c>
      <c r="Y3" s="2">
        <v>166500000</v>
      </c>
      <c r="Z3" s="2"/>
      <c r="AA3" s="2"/>
      <c r="AB3" s="2">
        <v>131800000</v>
      </c>
      <c r="AC3" s="2">
        <v>3.02</v>
      </c>
      <c r="AD3" s="2">
        <v>2.99</v>
      </c>
      <c r="AE3" s="2">
        <v>-42800000</v>
      </c>
      <c r="AF3" s="2"/>
      <c r="AG3" s="2"/>
      <c r="AH3" s="2"/>
      <c r="AI3" s="2"/>
      <c r="AJ3" s="2"/>
      <c r="AK3" s="2">
        <v>-7100000</v>
      </c>
      <c r="AL3" s="2"/>
      <c r="AM3" s="2">
        <v>10200000</v>
      </c>
      <c r="AN3" s="2"/>
      <c r="AO3" s="2"/>
      <c r="AP3" s="2">
        <v>2661100000</v>
      </c>
      <c r="AQ3" s="2">
        <v>2100000</v>
      </c>
      <c r="AR3" s="2"/>
      <c r="AS3" s="2">
        <v>491600000</v>
      </c>
      <c r="AT3" s="2">
        <v>77200000</v>
      </c>
      <c r="AU3" s="2">
        <v>568800000</v>
      </c>
      <c r="AV3" s="2"/>
      <c r="AW3" s="2"/>
      <c r="AX3" s="2"/>
      <c r="AY3" s="2">
        <v>214600000</v>
      </c>
      <c r="AZ3" s="2"/>
      <c r="BA3" s="2">
        <v>238000000</v>
      </c>
      <c r="BB3" s="2">
        <v>302400000</v>
      </c>
      <c r="BC3" s="2">
        <v>86900000</v>
      </c>
      <c r="BD3" s="2">
        <v>-25400000</v>
      </c>
      <c r="BE3" s="2">
        <v>9700000</v>
      </c>
      <c r="BF3" s="2">
        <v>1400000</v>
      </c>
      <c r="BG3" s="2">
        <v>5600000</v>
      </c>
      <c r="BH3" s="2">
        <v>2700000</v>
      </c>
      <c r="BI3" s="2"/>
      <c r="BJ3" s="2">
        <v>900000</v>
      </c>
      <c r="BK3" s="2"/>
      <c r="BL3" s="2"/>
      <c r="BM3" s="2">
        <v>-350600000</v>
      </c>
      <c r="BN3" s="2">
        <v>-207500000</v>
      </c>
      <c r="BO3" s="2">
        <v>762700000</v>
      </c>
      <c r="BP3" s="2">
        <v>354200000</v>
      </c>
      <c r="BQ3" s="2">
        <v>573500000</v>
      </c>
      <c r="BR3" s="2">
        <v>9400000</v>
      </c>
      <c r="BS3" s="2">
        <v>381600000</v>
      </c>
      <c r="BT3" s="2">
        <v>391000000</v>
      </c>
      <c r="BU3" s="2">
        <v>7400000</v>
      </c>
      <c r="BV3" s="2"/>
      <c r="BW3" s="2">
        <v>-81900000</v>
      </c>
      <c r="BX3" s="2"/>
      <c r="BY3" s="2"/>
      <c r="BZ3" s="2">
        <v>169200000</v>
      </c>
      <c r="CA3" s="2"/>
      <c r="CB3" s="2">
        <v>4500000</v>
      </c>
      <c r="CC3" s="2">
        <v>258300000</v>
      </c>
      <c r="CD3" s="2">
        <v>130900000</v>
      </c>
      <c r="CE3" s="2">
        <v>0</v>
      </c>
      <c r="CF3" s="2"/>
      <c r="CG3" s="2">
        <v>77400000</v>
      </c>
      <c r="CH3" s="2">
        <v>125600000</v>
      </c>
      <c r="CI3" s="2">
        <v>0</v>
      </c>
      <c r="CJ3" s="2">
        <v>0</v>
      </c>
      <c r="CK3" s="2">
        <v>130000000</v>
      </c>
      <c r="CL3" s="2">
        <v>354200000</v>
      </c>
      <c r="CM3" s="2">
        <v>130000000</v>
      </c>
      <c r="CN3" s="2"/>
      <c r="CO3" s="2">
        <v>9039500000</v>
      </c>
      <c r="CP3" s="2">
        <v>1892400000</v>
      </c>
      <c r="CQ3" s="2">
        <v>19400000</v>
      </c>
      <c r="CR3" s="2">
        <v>53500000</v>
      </c>
      <c r="CS3" s="2"/>
      <c r="CT3" s="2"/>
      <c r="CU3" s="2"/>
      <c r="CV3" s="2"/>
      <c r="CW3" s="2"/>
      <c r="CX3" s="2"/>
      <c r="CY3" s="2">
        <v>63500000</v>
      </c>
      <c r="CZ3" s="2">
        <v>258300000</v>
      </c>
      <c r="DA3" s="2">
        <v>258300000</v>
      </c>
      <c r="DB3" s="2">
        <v>41.12</v>
      </c>
      <c r="DC3" s="2">
        <v>6300000</v>
      </c>
      <c r="DD3" s="2">
        <v>23300000</v>
      </c>
      <c r="DE3" s="2">
        <v>1600000</v>
      </c>
      <c r="DF3" s="2">
        <v>500000</v>
      </c>
      <c r="DG3" s="2">
        <v>16600000</v>
      </c>
      <c r="DH3" s="2">
        <v>1900000</v>
      </c>
      <c r="DI3" s="2">
        <v>1200000</v>
      </c>
      <c r="DJ3" s="2">
        <v>118400000</v>
      </c>
      <c r="DK3" s="2">
        <v>117200000</v>
      </c>
      <c r="DL3" s="2">
        <v>40000000</v>
      </c>
      <c r="DM3" s="2">
        <v>1800000</v>
      </c>
      <c r="DN3" s="2">
        <v>0.377</v>
      </c>
      <c r="DO3" s="2">
        <v>0</v>
      </c>
      <c r="DP3" s="2">
        <v>-5.0000000000000001E-3</v>
      </c>
      <c r="DQ3" s="2">
        <v>6.0000000000000001E-3</v>
      </c>
      <c r="DR3" s="2">
        <v>1.7000000000000001E-2</v>
      </c>
      <c r="DS3" s="2">
        <v>1.9E-2</v>
      </c>
      <c r="DT3" s="2">
        <v>-5.8000000000000003E-2</v>
      </c>
      <c r="DU3" s="2"/>
      <c r="DV3" s="2"/>
      <c r="DW3" s="2">
        <v>2100000</v>
      </c>
      <c r="DX3" s="2">
        <v>9000000</v>
      </c>
      <c r="DY3" s="2"/>
      <c r="DZ3" s="2">
        <v>56400000</v>
      </c>
      <c r="EA3" s="2">
        <v>58000000</v>
      </c>
      <c r="EB3" s="2">
        <v>28700000</v>
      </c>
      <c r="EC3" s="2">
        <v>18500000</v>
      </c>
      <c r="ED3" s="2">
        <v>4.2999999999999997E-2</v>
      </c>
      <c r="EE3" s="2">
        <v>0.46400000000000002</v>
      </c>
      <c r="EF3" s="2"/>
      <c r="EG3" s="2">
        <v>18500000</v>
      </c>
      <c r="EH3" s="2">
        <v>40600000</v>
      </c>
      <c r="EI3" s="2">
        <v>32000000</v>
      </c>
      <c r="EJ3" s="2">
        <v>79900000</v>
      </c>
    </row>
    <row r="4" spans="1:140" x14ac:dyDescent="0.25">
      <c r="A4">
        <f>_xlfn.NUMBERVALUE(MID(IncomeStatement[[#This Row],[Table.Attribute:contextRef]],3,4))</f>
        <v>2014</v>
      </c>
      <c r="B4" t="s">
        <v>2229</v>
      </c>
      <c r="C4" s="2"/>
      <c r="D4" s="2">
        <v>21500000</v>
      </c>
      <c r="E4" s="2">
        <v>64100000</v>
      </c>
      <c r="F4" s="2">
        <v>12000000</v>
      </c>
      <c r="G4" s="2">
        <v>2200000</v>
      </c>
      <c r="H4" s="2">
        <v>73900000</v>
      </c>
      <c r="I4" s="2">
        <v>1.32</v>
      </c>
      <c r="J4" s="2">
        <v>285200000</v>
      </c>
      <c r="K4" s="2"/>
      <c r="L4" s="2">
        <v>6520100000</v>
      </c>
      <c r="M4" s="2"/>
      <c r="N4" s="2">
        <v>158400000</v>
      </c>
      <c r="O4" s="2">
        <v>29600000</v>
      </c>
      <c r="P4" s="2">
        <v>206000000</v>
      </c>
      <c r="Q4" s="2">
        <v>18000000</v>
      </c>
      <c r="R4" s="2">
        <v>29300000</v>
      </c>
      <c r="S4" s="2">
        <v>-16800000</v>
      </c>
      <c r="T4" s="2">
        <v>9200000</v>
      </c>
      <c r="U4" s="2">
        <v>-3300000</v>
      </c>
      <c r="V4" s="2">
        <v>5200000</v>
      </c>
      <c r="W4" s="2"/>
      <c r="X4" s="2">
        <v>144500000</v>
      </c>
      <c r="Y4" s="2">
        <v>154400000</v>
      </c>
      <c r="Z4" s="2"/>
      <c r="AA4" s="2"/>
      <c r="AB4" s="2">
        <v>151600000</v>
      </c>
      <c r="AC4" s="2">
        <v>3.5</v>
      </c>
      <c r="AD4" s="2">
        <v>3.47</v>
      </c>
      <c r="AE4" s="2">
        <v>-39500000</v>
      </c>
      <c r="AF4" s="2"/>
      <c r="AG4" s="2"/>
      <c r="AH4" s="2"/>
      <c r="AI4" s="2"/>
      <c r="AJ4" s="2"/>
      <c r="AK4" s="2">
        <v>-4700000</v>
      </c>
      <c r="AL4" s="2"/>
      <c r="AM4" s="2">
        <v>0</v>
      </c>
      <c r="AN4" s="2"/>
      <c r="AO4" s="2"/>
      <c r="AP4" s="2">
        <v>2775900000</v>
      </c>
      <c r="AQ4" s="2"/>
      <c r="AR4" s="2"/>
      <c r="AS4" s="2">
        <v>558800000</v>
      </c>
      <c r="AT4" s="2">
        <v>49500000</v>
      </c>
      <c r="AU4" s="2">
        <v>608300000</v>
      </c>
      <c r="AV4" s="2"/>
      <c r="AW4" s="2"/>
      <c r="AX4" s="2"/>
      <c r="AY4" s="2">
        <v>215200000</v>
      </c>
      <c r="AZ4" s="2"/>
      <c r="BA4" s="2">
        <v>265900000</v>
      </c>
      <c r="BB4" s="2">
        <v>59400000</v>
      </c>
      <c r="BC4" s="2">
        <v>24800000</v>
      </c>
      <c r="BD4" s="2">
        <v>8800000</v>
      </c>
      <c r="BE4" s="2">
        <v>1700000</v>
      </c>
      <c r="BF4" s="2">
        <v>44300000</v>
      </c>
      <c r="BG4" s="2">
        <v>10700000</v>
      </c>
      <c r="BH4" s="2">
        <v>2700000</v>
      </c>
      <c r="BI4" s="2"/>
      <c r="BJ4" s="2">
        <v>700000</v>
      </c>
      <c r="BK4" s="2"/>
      <c r="BL4" s="2"/>
      <c r="BM4" s="2">
        <v>-131200000</v>
      </c>
      <c r="BN4" s="2">
        <v>-235900000</v>
      </c>
      <c r="BO4" s="2">
        <v>480500000</v>
      </c>
      <c r="BP4" s="2">
        <v>393100000</v>
      </c>
      <c r="BQ4" s="2">
        <v>618300000</v>
      </c>
      <c r="BR4" s="2">
        <v>8200000</v>
      </c>
      <c r="BS4" s="2">
        <v>391400000</v>
      </c>
      <c r="BT4" s="2">
        <v>399600000</v>
      </c>
      <c r="BU4" s="2"/>
      <c r="BV4" s="2"/>
      <c r="BW4" s="2">
        <v>-107900000</v>
      </c>
      <c r="BX4" s="2"/>
      <c r="BY4" s="2"/>
      <c r="BZ4" s="2">
        <v>156500000</v>
      </c>
      <c r="CA4" s="2"/>
      <c r="CB4" s="2">
        <v>-1000000</v>
      </c>
      <c r="CC4" s="2">
        <v>331100000</v>
      </c>
      <c r="CD4" s="2">
        <v>148800000</v>
      </c>
      <c r="CE4" s="2">
        <v>7700000</v>
      </c>
      <c r="CF4" s="2"/>
      <c r="CG4" s="2">
        <v>89700000</v>
      </c>
      <c r="CH4" s="2">
        <v>159600000</v>
      </c>
      <c r="CI4" s="2">
        <v>12400000</v>
      </c>
      <c r="CJ4" s="2">
        <v>350000000</v>
      </c>
      <c r="CK4" s="2">
        <v>626000000</v>
      </c>
      <c r="CL4" s="2">
        <v>393100000</v>
      </c>
      <c r="CM4" s="2">
        <v>626000000</v>
      </c>
      <c r="CN4" s="2"/>
      <c r="CO4" s="2">
        <v>9296000000</v>
      </c>
      <c r="CP4" s="2">
        <v>2001000000</v>
      </c>
      <c r="CQ4" s="2">
        <v>21500000</v>
      </c>
      <c r="CR4" s="2">
        <v>10700000</v>
      </c>
      <c r="CS4" s="2"/>
      <c r="CT4" s="2"/>
      <c r="CU4" s="2"/>
      <c r="CV4" s="2"/>
      <c r="CW4" s="2"/>
      <c r="CX4" s="2"/>
      <c r="CY4" s="2">
        <v>-5400000</v>
      </c>
      <c r="CZ4" s="2">
        <v>333400000</v>
      </c>
      <c r="DA4" s="2">
        <v>333400000</v>
      </c>
      <c r="DB4" s="2">
        <v>39.5</v>
      </c>
      <c r="DC4" s="2">
        <v>8400000</v>
      </c>
      <c r="DD4" s="2">
        <v>5800000</v>
      </c>
      <c r="DE4" s="2">
        <v>600000</v>
      </c>
      <c r="DF4" s="2">
        <v>1000000</v>
      </c>
      <c r="DG4" s="2">
        <v>6100000</v>
      </c>
      <c r="DH4" s="2">
        <v>500000</v>
      </c>
      <c r="DI4" s="2">
        <v>1000000</v>
      </c>
      <c r="DJ4" s="2">
        <v>113200000</v>
      </c>
      <c r="DK4" s="2">
        <v>112200000</v>
      </c>
      <c r="DL4" s="2">
        <v>-16100000</v>
      </c>
      <c r="DM4" s="2">
        <v>3600000</v>
      </c>
      <c r="DN4" s="2">
        <v>0.35399999999999998</v>
      </c>
      <c r="DO4" s="2">
        <v>1.7999999999999999E-2</v>
      </c>
      <c r="DP4" s="2">
        <v>-4.0000000000000001E-3</v>
      </c>
      <c r="DQ4" s="2">
        <v>0</v>
      </c>
      <c r="DR4" s="2">
        <v>1.7000000000000001E-2</v>
      </c>
      <c r="DS4" s="2">
        <v>0.02</v>
      </c>
      <c r="DT4" s="2">
        <v>-5.1999999999999998E-2</v>
      </c>
      <c r="DU4" s="2">
        <v>4500000</v>
      </c>
      <c r="DV4" s="2">
        <v>-28800000</v>
      </c>
      <c r="DW4" s="2">
        <v>300000</v>
      </c>
      <c r="DX4" s="2">
        <v>1900000</v>
      </c>
      <c r="DY4" s="2"/>
      <c r="DZ4" s="2">
        <v>50300000</v>
      </c>
      <c r="EA4" s="2">
        <v>700000</v>
      </c>
      <c r="EB4" s="2">
        <v>2200000</v>
      </c>
      <c r="EC4" s="2">
        <v>2200000</v>
      </c>
      <c r="ED4" s="2">
        <v>3.4000000000000002E-2</v>
      </c>
      <c r="EE4" s="2">
        <v>0.46500000000000002</v>
      </c>
      <c r="EF4" s="2"/>
      <c r="EG4" s="2">
        <v>2200000</v>
      </c>
      <c r="EH4" s="2">
        <v>40900000</v>
      </c>
      <c r="EI4" s="2">
        <v>55800000</v>
      </c>
      <c r="EJ4" s="2">
        <v>103900000</v>
      </c>
    </row>
    <row r="5" spans="1:140" x14ac:dyDescent="0.25">
      <c r="A5">
        <f>_xlfn.NUMBERVALUE(MID(IncomeStatement[[#This Row],[Table.Attribute:contextRef]],3,4))</f>
        <v>2015</v>
      </c>
      <c r="B5" t="s">
        <v>2230</v>
      </c>
      <c r="C5" s="2"/>
      <c r="D5" s="2">
        <v>29900000</v>
      </c>
      <c r="E5" s="2">
        <v>66600000</v>
      </c>
      <c r="F5" s="2">
        <v>13400000</v>
      </c>
      <c r="G5" s="2">
        <v>4600000</v>
      </c>
      <c r="H5" s="2">
        <v>-159700000</v>
      </c>
      <c r="I5" s="2">
        <v>1.44</v>
      </c>
      <c r="J5" s="2">
        <v>339400000</v>
      </c>
      <c r="K5" s="2"/>
      <c r="L5" s="2">
        <v>6445500000</v>
      </c>
      <c r="M5" s="2"/>
      <c r="N5" s="2">
        <v>178700000</v>
      </c>
      <c r="O5" s="2">
        <v>28900000</v>
      </c>
      <c r="P5" s="2">
        <v>223900000</v>
      </c>
      <c r="Q5" s="2">
        <v>16300000</v>
      </c>
      <c r="R5" s="2">
        <v>200000</v>
      </c>
      <c r="S5" s="2">
        <v>-5300000</v>
      </c>
      <c r="T5" s="2">
        <v>-1500000</v>
      </c>
      <c r="U5" s="2">
        <v>3600000</v>
      </c>
      <c r="V5" s="2">
        <v>6300000</v>
      </c>
      <c r="W5" s="2"/>
      <c r="X5" s="2">
        <v>144900000</v>
      </c>
      <c r="Y5" s="2">
        <v>156600000</v>
      </c>
      <c r="Z5" s="2"/>
      <c r="AA5" s="2"/>
      <c r="AB5" s="2">
        <v>153500000</v>
      </c>
      <c r="AC5" s="2">
        <v>3.8</v>
      </c>
      <c r="AD5" s="2">
        <v>3.78</v>
      </c>
      <c r="AE5" s="2">
        <v>-25700000</v>
      </c>
      <c r="AF5" s="2"/>
      <c r="AG5" s="2"/>
      <c r="AH5" s="2"/>
      <c r="AI5" s="2"/>
      <c r="AJ5" s="2"/>
      <c r="AK5" s="2">
        <v>-3600000</v>
      </c>
      <c r="AL5" s="2"/>
      <c r="AM5" s="2">
        <v>0</v>
      </c>
      <c r="AN5" s="2"/>
      <c r="AO5" s="2"/>
      <c r="AP5" s="2">
        <v>2918300000</v>
      </c>
      <c r="AQ5" s="2"/>
      <c r="AR5" s="2"/>
      <c r="AS5" s="2">
        <v>553500000</v>
      </c>
      <c r="AT5" s="2">
        <v>71700000</v>
      </c>
      <c r="AU5" s="2">
        <v>625200000</v>
      </c>
      <c r="AV5" s="2"/>
      <c r="AW5" s="2"/>
      <c r="AX5" s="2"/>
      <c r="AY5" s="2">
        <v>222400000</v>
      </c>
      <c r="AZ5" s="2"/>
      <c r="BA5" s="2">
        <v>122200000</v>
      </c>
      <c r="BB5" s="2">
        <v>91400000</v>
      </c>
      <c r="BC5" s="2">
        <v>49200000</v>
      </c>
      <c r="BD5" s="2">
        <v>-5800000</v>
      </c>
      <c r="BE5" s="2">
        <v>6000000</v>
      </c>
      <c r="BF5" s="2">
        <v>58100000</v>
      </c>
      <c r="BG5" s="2">
        <v>23400000</v>
      </c>
      <c r="BH5" s="2">
        <v>21800000</v>
      </c>
      <c r="BI5" s="2"/>
      <c r="BJ5" s="2">
        <v>400000</v>
      </c>
      <c r="BK5" s="2">
        <v>23300000</v>
      </c>
      <c r="BL5" s="2"/>
      <c r="BM5" s="2">
        <v>-346200000</v>
      </c>
      <c r="BN5" s="2">
        <v>-444600000</v>
      </c>
      <c r="BO5" s="2">
        <v>656800000</v>
      </c>
      <c r="BP5" s="2">
        <v>402800000</v>
      </c>
      <c r="BQ5" s="2">
        <v>648200000</v>
      </c>
      <c r="BR5" s="2">
        <v>7800000</v>
      </c>
      <c r="BS5" s="2">
        <v>394500000</v>
      </c>
      <c r="BT5" s="2">
        <v>402300000</v>
      </c>
      <c r="BU5" s="2"/>
      <c r="BV5" s="2"/>
      <c r="BW5" s="2">
        <v>-63400000</v>
      </c>
      <c r="BX5" s="2"/>
      <c r="BY5" s="2"/>
      <c r="BZ5" s="2">
        <v>158200000</v>
      </c>
      <c r="CA5" s="2"/>
      <c r="CB5" s="2">
        <v>3900000</v>
      </c>
      <c r="CC5" s="2">
        <v>194300000</v>
      </c>
      <c r="CD5" s="2">
        <v>154100000</v>
      </c>
      <c r="CE5" s="2">
        <v>0</v>
      </c>
      <c r="CF5" s="2"/>
      <c r="CG5" s="2">
        <v>267500000</v>
      </c>
      <c r="CH5" s="2">
        <v>173200000</v>
      </c>
      <c r="CI5" s="2">
        <v>0</v>
      </c>
      <c r="CJ5" s="2">
        <v>0</v>
      </c>
      <c r="CK5" s="2">
        <v>463000000</v>
      </c>
      <c r="CL5" s="2">
        <v>402800000</v>
      </c>
      <c r="CM5" s="2">
        <v>463000000</v>
      </c>
      <c r="CN5" s="2"/>
      <c r="CO5" s="2">
        <v>9363800000</v>
      </c>
      <c r="CP5" s="2">
        <v>2108900000</v>
      </c>
      <c r="CQ5" s="2">
        <v>29900000</v>
      </c>
      <c r="CR5" s="2">
        <v>6700000</v>
      </c>
      <c r="CS5" s="2">
        <v>100000</v>
      </c>
      <c r="CT5" s="2">
        <v>0</v>
      </c>
      <c r="CU5" s="2">
        <v>45.9</v>
      </c>
      <c r="CV5" s="2">
        <v>9.2899999999999991</v>
      </c>
      <c r="CW5" s="2">
        <v>49.95</v>
      </c>
      <c r="CX5" s="2">
        <v>300000</v>
      </c>
      <c r="CY5" s="2">
        <v>-500000</v>
      </c>
      <c r="CZ5" s="2">
        <v>202000000</v>
      </c>
      <c r="DA5" s="2">
        <v>202000000</v>
      </c>
      <c r="DB5" s="2">
        <v>38.68</v>
      </c>
      <c r="DC5" s="2">
        <v>5200000</v>
      </c>
      <c r="DD5" s="2">
        <v>1500000</v>
      </c>
      <c r="DE5" s="2">
        <v>400000</v>
      </c>
      <c r="DF5" s="2">
        <v>4000000</v>
      </c>
      <c r="DG5" s="2">
        <v>9000000</v>
      </c>
      <c r="DH5" s="2">
        <v>1000000</v>
      </c>
      <c r="DI5" s="2">
        <v>700000</v>
      </c>
      <c r="DJ5" s="2">
        <v>106700000</v>
      </c>
      <c r="DK5" s="2">
        <v>106000000</v>
      </c>
      <c r="DL5" s="2">
        <v>-4600000</v>
      </c>
      <c r="DM5" s="2">
        <v>13900000</v>
      </c>
      <c r="DN5" s="2">
        <v>0.35599999999999998</v>
      </c>
      <c r="DO5" s="2">
        <v>-8.9999999999999993E-3</v>
      </c>
      <c r="DP5" s="2">
        <v>-0.01</v>
      </c>
      <c r="DQ5" s="2">
        <v>0</v>
      </c>
      <c r="DR5" s="2">
        <v>1.0999999999999999E-2</v>
      </c>
      <c r="DS5" s="2">
        <v>2.1000000000000001E-2</v>
      </c>
      <c r="DT5" s="2">
        <v>-1.6E-2</v>
      </c>
      <c r="DU5" s="2">
        <v>98500000</v>
      </c>
      <c r="DV5" s="2">
        <v>-12200000</v>
      </c>
      <c r="DW5" s="2"/>
      <c r="DX5" s="2"/>
      <c r="DY5" s="2">
        <v>123000000</v>
      </c>
      <c r="DZ5" s="2">
        <v>62900000</v>
      </c>
      <c r="EA5" s="2">
        <v>0</v>
      </c>
      <c r="EB5" s="2">
        <v>4600000</v>
      </c>
      <c r="EC5" s="2">
        <v>4600000</v>
      </c>
      <c r="ED5" s="2"/>
      <c r="EE5" s="2"/>
      <c r="EF5" s="2">
        <v>18.190000000000001</v>
      </c>
      <c r="EG5" s="2">
        <v>4600000</v>
      </c>
      <c r="EH5" s="2">
        <v>36900000</v>
      </c>
      <c r="EI5" s="2">
        <v>58200000</v>
      </c>
      <c r="EJ5" s="2">
        <v>102900000</v>
      </c>
    </row>
    <row r="6" spans="1:140" x14ac:dyDescent="0.25">
      <c r="A6" s="2">
        <f>_xlfn.NUMBERVALUE(MID(IncomeStatement[[#This Row],[Table.Attribute:contextRef]],3,4))</f>
        <v>2016</v>
      </c>
      <c r="B6" s="2" t="s">
        <v>2101</v>
      </c>
      <c r="C6" s="2">
        <v>800000</v>
      </c>
      <c r="D6" s="2">
        <v>17800000</v>
      </c>
      <c r="E6" s="2">
        <v>76300000</v>
      </c>
      <c r="F6" s="2">
        <v>15000000</v>
      </c>
      <c r="G6" s="2">
        <v>33800000</v>
      </c>
      <c r="H6" s="2">
        <v>217300000</v>
      </c>
      <c r="I6" s="2">
        <v>1.48</v>
      </c>
      <c r="J6" s="2">
        <v>394700000</v>
      </c>
      <c r="K6" s="2"/>
      <c r="L6" s="2">
        <v>5465100000</v>
      </c>
      <c r="M6" s="2"/>
      <c r="N6" s="2">
        <v>122200000</v>
      </c>
      <c r="O6" s="2">
        <v>29200000</v>
      </c>
      <c r="P6" s="2">
        <v>161000000</v>
      </c>
      <c r="Q6" s="2">
        <v>9600000</v>
      </c>
      <c r="R6" s="2">
        <v>-3100000</v>
      </c>
      <c r="S6" s="2">
        <v>-33600000</v>
      </c>
      <c r="T6" s="2">
        <v>-36800000</v>
      </c>
      <c r="U6" s="2">
        <v>-100000</v>
      </c>
      <c r="V6" s="2">
        <v>5900000</v>
      </c>
      <c r="W6" s="2"/>
      <c r="X6" s="2">
        <v>123300000</v>
      </c>
      <c r="Y6" s="2">
        <v>136700000</v>
      </c>
      <c r="Z6" s="2">
        <v>0.47</v>
      </c>
      <c r="AA6" s="2">
        <v>0.47</v>
      </c>
      <c r="AB6" s="2">
        <v>155100000</v>
      </c>
      <c r="AC6" s="2">
        <v>3.42</v>
      </c>
      <c r="AD6" s="2">
        <v>3.4</v>
      </c>
      <c r="AE6" s="2">
        <v>21100000</v>
      </c>
      <c r="AF6" s="2">
        <v>0.35</v>
      </c>
      <c r="AG6" s="2">
        <v>-10300000</v>
      </c>
      <c r="AH6" s="2">
        <v>-800000</v>
      </c>
      <c r="AI6" s="2">
        <v>800000</v>
      </c>
      <c r="AJ6" s="2">
        <v>0</v>
      </c>
      <c r="AK6" s="2">
        <v>-10400000</v>
      </c>
      <c r="AL6" s="2"/>
      <c r="AM6" s="2"/>
      <c r="AN6" s="2">
        <v>-349600000</v>
      </c>
      <c r="AO6" s="2"/>
      <c r="AP6" s="2">
        <v>2499900000</v>
      </c>
      <c r="AQ6" s="2">
        <v>14400000</v>
      </c>
      <c r="AR6" s="2">
        <v>304500000</v>
      </c>
      <c r="AS6" s="2">
        <v>370800000</v>
      </c>
      <c r="AT6" s="2">
        <v>57900000</v>
      </c>
      <c r="AU6" s="2">
        <v>428700000</v>
      </c>
      <c r="AV6" s="2">
        <v>2.94</v>
      </c>
      <c r="AW6" s="2">
        <v>2.93</v>
      </c>
      <c r="AX6" s="2">
        <v>48700000</v>
      </c>
      <c r="AY6" s="2">
        <v>124200000</v>
      </c>
      <c r="AZ6" s="2"/>
      <c r="BA6" s="2">
        <v>230100000</v>
      </c>
      <c r="BB6" s="2">
        <v>64100000</v>
      </c>
      <c r="BC6" s="2">
        <v>-14700000</v>
      </c>
      <c r="BD6" s="2">
        <v>1700000</v>
      </c>
      <c r="BE6" s="2">
        <v>11400000</v>
      </c>
      <c r="BF6" s="2">
        <v>43900000</v>
      </c>
      <c r="BG6" s="2">
        <v>53800000</v>
      </c>
      <c r="BH6" s="2">
        <v>38000000</v>
      </c>
      <c r="BI6" s="2">
        <v>48600000</v>
      </c>
      <c r="BJ6" s="2">
        <v>800000</v>
      </c>
      <c r="BK6" s="2"/>
      <c r="BL6" s="2"/>
      <c r="BM6" s="2">
        <v>238700000</v>
      </c>
      <c r="BN6" s="2">
        <v>-577400000</v>
      </c>
      <c r="BO6" s="2">
        <v>537100000</v>
      </c>
      <c r="BP6" s="2">
        <v>353200000</v>
      </c>
      <c r="BQ6" s="2">
        <v>481700000</v>
      </c>
      <c r="BR6" s="2">
        <v>6500000</v>
      </c>
      <c r="BS6" s="2">
        <v>355900000</v>
      </c>
      <c r="BT6" s="2">
        <v>362400000</v>
      </c>
      <c r="BU6" s="2">
        <v>19600000</v>
      </c>
      <c r="BV6" s="2">
        <v>41500000</v>
      </c>
      <c r="BW6" s="2">
        <v>41500000</v>
      </c>
      <c r="BX6" s="2">
        <v>0</v>
      </c>
      <c r="BY6" s="2"/>
      <c r="BZ6" s="2">
        <v>166700000</v>
      </c>
      <c r="CA6" s="2">
        <v>-33100000</v>
      </c>
      <c r="CB6" s="2">
        <v>-6500000</v>
      </c>
      <c r="CC6" s="2">
        <v>63100000</v>
      </c>
      <c r="CD6" s="2">
        <v>155500000</v>
      </c>
      <c r="CE6" s="2">
        <v>8100000</v>
      </c>
      <c r="CF6" s="2">
        <v>8400000</v>
      </c>
      <c r="CG6" s="2">
        <v>441200000</v>
      </c>
      <c r="CH6" s="2">
        <v>142700000</v>
      </c>
      <c r="CI6" s="2">
        <v>0</v>
      </c>
      <c r="CJ6" s="2">
        <v>475000000</v>
      </c>
      <c r="CK6" s="2">
        <v>545000000</v>
      </c>
      <c r="CL6" s="2">
        <v>353200000</v>
      </c>
      <c r="CM6" s="2"/>
      <c r="CN6" s="2">
        <v>7965000000</v>
      </c>
      <c r="CO6" s="2">
        <v>7965000000</v>
      </c>
      <c r="CP6" s="2">
        <v>1861900000</v>
      </c>
      <c r="CQ6" s="2">
        <v>17800000</v>
      </c>
      <c r="CR6" s="2">
        <v>100000</v>
      </c>
      <c r="CS6" s="2"/>
      <c r="CT6" s="2"/>
      <c r="CU6" s="2"/>
      <c r="CV6" s="2"/>
      <c r="CW6" s="2"/>
      <c r="CX6" s="2"/>
      <c r="CY6" s="2">
        <v>-9200000</v>
      </c>
      <c r="CZ6" s="2">
        <v>75100000</v>
      </c>
      <c r="DA6" s="2">
        <v>75100000</v>
      </c>
      <c r="DB6" s="2">
        <v>24.94</v>
      </c>
      <c r="DC6" s="2">
        <v>3000000</v>
      </c>
      <c r="DD6" s="2">
        <v>1000000</v>
      </c>
      <c r="DE6" s="2">
        <v>2300000</v>
      </c>
      <c r="DF6" s="2">
        <v>3500000</v>
      </c>
      <c r="DG6" s="2">
        <v>7900000</v>
      </c>
      <c r="DH6" s="2">
        <v>200000</v>
      </c>
      <c r="DI6" s="2">
        <v>400000</v>
      </c>
      <c r="DJ6" s="2">
        <v>103800000</v>
      </c>
      <c r="DK6" s="2">
        <v>103400000</v>
      </c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</row>
    <row r="7" spans="1:140" x14ac:dyDescent="0.25">
      <c r="A7" s="2">
        <f>_xlfn.NUMBERVALUE(MID(IncomeStatement[[#This Row],[Table.Attribute:contextRef]],3,4))</f>
        <v>2017</v>
      </c>
      <c r="B7" s="2" t="s">
        <v>2102</v>
      </c>
      <c r="C7" s="2">
        <v>0</v>
      </c>
      <c r="D7" s="2">
        <v>25600000</v>
      </c>
      <c r="E7" s="2">
        <v>82800000</v>
      </c>
      <c r="F7" s="2">
        <v>13400000</v>
      </c>
      <c r="G7" s="2">
        <v>395100000</v>
      </c>
      <c r="H7" s="2">
        <v>194400000</v>
      </c>
      <c r="I7" s="2">
        <v>1.52</v>
      </c>
      <c r="J7" s="2">
        <v>94200000</v>
      </c>
      <c r="K7" s="2"/>
      <c r="L7" s="2">
        <v>6062200000</v>
      </c>
      <c r="M7" s="2"/>
      <c r="N7" s="2">
        <v>104700000</v>
      </c>
      <c r="O7" s="2">
        <v>28500000</v>
      </c>
      <c r="P7" s="2">
        <v>147400000</v>
      </c>
      <c r="Q7" s="2">
        <v>14200000</v>
      </c>
      <c r="R7" s="2">
        <v>23400000</v>
      </c>
      <c r="S7" s="2">
        <v>-16000000</v>
      </c>
      <c r="T7" s="2">
        <v>6100000</v>
      </c>
      <c r="U7" s="2">
        <v>-1300000</v>
      </c>
      <c r="V7" s="2">
        <v>5900000</v>
      </c>
      <c r="W7" s="2"/>
      <c r="X7" s="2">
        <v>110100000</v>
      </c>
      <c r="Y7" s="2">
        <v>122300000</v>
      </c>
      <c r="Z7" s="2">
        <v>-1.93</v>
      </c>
      <c r="AA7" s="2">
        <v>-1.93</v>
      </c>
      <c r="AB7" s="2">
        <v>155900000</v>
      </c>
      <c r="AC7" s="2">
        <v>0.34</v>
      </c>
      <c r="AD7" s="2">
        <v>0.34</v>
      </c>
      <c r="AE7" s="2">
        <v>28000000</v>
      </c>
      <c r="AF7" s="2"/>
      <c r="AG7" s="2">
        <v>-4200000</v>
      </c>
      <c r="AH7" s="2">
        <v>0</v>
      </c>
      <c r="AI7" s="2">
        <v>0</v>
      </c>
      <c r="AJ7" s="2">
        <v>6400000</v>
      </c>
      <c r="AK7" s="2">
        <v>-8500000</v>
      </c>
      <c r="AL7" s="2">
        <v>-17500000</v>
      </c>
      <c r="AM7" s="2"/>
      <c r="AN7" s="2"/>
      <c r="AO7" s="2">
        <v>42600000</v>
      </c>
      <c r="AP7" s="2">
        <v>2484900000</v>
      </c>
      <c r="AQ7" s="2">
        <v>11000000</v>
      </c>
      <c r="AR7" s="2">
        <v>230400000</v>
      </c>
      <c r="AS7" s="2">
        <v>310700000</v>
      </c>
      <c r="AT7" s="2">
        <v>73200000</v>
      </c>
      <c r="AU7" s="2">
        <v>383900000</v>
      </c>
      <c r="AV7" s="2">
        <v>2.27</v>
      </c>
      <c r="AW7" s="2">
        <v>2.27</v>
      </c>
      <c r="AX7" s="2">
        <v>-195700000</v>
      </c>
      <c r="AY7" s="2">
        <v>153500000</v>
      </c>
      <c r="AZ7" s="2"/>
      <c r="BA7" s="2">
        <v>168300000</v>
      </c>
      <c r="BB7" s="2">
        <v>169800000</v>
      </c>
      <c r="BC7" s="2">
        <v>256300000</v>
      </c>
      <c r="BD7" s="2">
        <v>-14800000</v>
      </c>
      <c r="BE7" s="2">
        <v>1200000</v>
      </c>
      <c r="BF7" s="2">
        <v>-35700000</v>
      </c>
      <c r="BG7" s="2">
        <v>56800000</v>
      </c>
      <c r="BH7" s="2">
        <v>53400000</v>
      </c>
      <c r="BI7" s="2">
        <v>59100000</v>
      </c>
      <c r="BJ7" s="2">
        <v>1500000</v>
      </c>
      <c r="BK7" s="2"/>
      <c r="BL7" s="2"/>
      <c r="BM7" s="2">
        <v>-202500000</v>
      </c>
      <c r="BN7" s="2">
        <v>-60600000</v>
      </c>
      <c r="BO7" s="2">
        <v>434900000</v>
      </c>
      <c r="BP7" s="2">
        <v>34700000</v>
      </c>
      <c r="BQ7" s="2">
        <v>439200000</v>
      </c>
      <c r="BR7" s="2">
        <v>8300000</v>
      </c>
      <c r="BS7" s="2">
        <v>357000000</v>
      </c>
      <c r="BT7" s="2">
        <v>365300000</v>
      </c>
      <c r="BU7" s="2">
        <v>13800000</v>
      </c>
      <c r="BV7" s="2">
        <v>59500000</v>
      </c>
      <c r="BW7" s="2">
        <v>59500000</v>
      </c>
      <c r="BX7" s="2">
        <v>0</v>
      </c>
      <c r="BY7" s="2"/>
      <c r="BZ7" s="2">
        <v>151900000</v>
      </c>
      <c r="CA7" s="2">
        <v>-34200000</v>
      </c>
      <c r="CB7" s="2">
        <v>-2800000</v>
      </c>
      <c r="CC7" s="2">
        <v>22000000</v>
      </c>
      <c r="CD7" s="2">
        <v>155200000</v>
      </c>
      <c r="CE7" s="2">
        <v>0</v>
      </c>
      <c r="CF7" s="2">
        <v>3500000</v>
      </c>
      <c r="CG7" s="2">
        <v>8500000</v>
      </c>
      <c r="CH7" s="2">
        <v>113400000</v>
      </c>
      <c r="CI7" s="2">
        <v>58500000</v>
      </c>
      <c r="CJ7" s="2">
        <v>0</v>
      </c>
      <c r="CK7" s="2">
        <v>373000000</v>
      </c>
      <c r="CL7" s="2">
        <v>34700000</v>
      </c>
      <c r="CM7" s="2"/>
      <c r="CN7" s="2">
        <v>8547100000</v>
      </c>
      <c r="CO7" s="2">
        <v>8547100000</v>
      </c>
      <c r="CP7" s="2">
        <v>1909600000</v>
      </c>
      <c r="CQ7" s="2">
        <v>25600000</v>
      </c>
      <c r="CR7" s="2">
        <v>100000</v>
      </c>
      <c r="CS7" s="2"/>
      <c r="CT7" s="2"/>
      <c r="CU7" s="2"/>
      <c r="CV7" s="2"/>
      <c r="CW7" s="2"/>
      <c r="CX7" s="2"/>
      <c r="CY7" s="2">
        <v>-3500000</v>
      </c>
      <c r="CZ7" s="2">
        <v>0</v>
      </c>
      <c r="DA7" s="2"/>
      <c r="DB7" s="2"/>
      <c r="DC7" s="2"/>
      <c r="DD7" s="2">
        <v>28100000</v>
      </c>
      <c r="DE7" s="2">
        <v>300000</v>
      </c>
      <c r="DF7" s="2">
        <v>1000000</v>
      </c>
      <c r="DG7" s="2">
        <v>11200000</v>
      </c>
      <c r="DH7" s="2">
        <v>1300000</v>
      </c>
      <c r="DI7" s="2">
        <v>100000</v>
      </c>
      <c r="DJ7" s="2">
        <v>101500000</v>
      </c>
      <c r="DK7" s="2">
        <v>101400000</v>
      </c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</row>
    <row r="8" spans="1:140" x14ac:dyDescent="0.25">
      <c r="A8">
        <f>_xlfn.NUMBERVALUE(MID(IncomeStatement[[#This Row],[Table.Attribute:contextRef]],3,4))</f>
        <v>2018</v>
      </c>
      <c r="B8" t="s">
        <v>2103</v>
      </c>
      <c r="C8" s="2">
        <v>0</v>
      </c>
      <c r="D8" s="2">
        <v>10700000</v>
      </c>
      <c r="E8" s="2">
        <v>72900000</v>
      </c>
      <c r="F8" s="2">
        <v>10100000</v>
      </c>
      <c r="G8" s="2">
        <v>1015900000</v>
      </c>
      <c r="H8" s="2">
        <v>771400000</v>
      </c>
      <c r="I8" s="2">
        <v>1.52</v>
      </c>
      <c r="J8" s="2">
        <v>-739500000</v>
      </c>
      <c r="K8" s="2">
        <v>-16800000</v>
      </c>
      <c r="L8" s="2">
        <v>5977200000</v>
      </c>
      <c r="M8" s="2">
        <v>11500000</v>
      </c>
      <c r="N8" s="2">
        <v>45000000</v>
      </c>
      <c r="O8" s="2">
        <v>38500000</v>
      </c>
      <c r="P8" s="2">
        <v>96300000</v>
      </c>
      <c r="Q8" s="2">
        <v>12800000</v>
      </c>
      <c r="R8" s="2">
        <v>-36000000</v>
      </c>
      <c r="S8" s="2">
        <v>-14600000</v>
      </c>
      <c r="T8" s="2">
        <v>-54600000</v>
      </c>
      <c r="U8" s="2">
        <v>-4000000</v>
      </c>
      <c r="V8" s="2">
        <v>6100000</v>
      </c>
      <c r="W8" s="2">
        <v>0.6</v>
      </c>
      <c r="X8" s="2">
        <v>96700000</v>
      </c>
      <c r="Y8" s="2">
        <v>105600000</v>
      </c>
      <c r="Z8" s="2">
        <v>1.19</v>
      </c>
      <c r="AA8" s="2">
        <v>1.19</v>
      </c>
      <c r="AB8" s="2">
        <v>155900000</v>
      </c>
      <c r="AC8" s="2">
        <v>-6.59</v>
      </c>
      <c r="AD8" s="2">
        <v>-6.59</v>
      </c>
      <c r="AE8" s="2">
        <v>-24700000</v>
      </c>
      <c r="AF8" s="2">
        <v>0.21</v>
      </c>
      <c r="AG8" s="2">
        <v>-4100000</v>
      </c>
      <c r="AH8" s="2">
        <v>0</v>
      </c>
      <c r="AI8" s="2">
        <v>0</v>
      </c>
      <c r="AJ8" s="2">
        <v>100800000</v>
      </c>
      <c r="AK8" s="2">
        <v>-2000000</v>
      </c>
      <c r="AL8" s="2">
        <v>15900000</v>
      </c>
      <c r="AM8" s="2">
        <v>970700000</v>
      </c>
      <c r="AN8" s="2"/>
      <c r="AO8" s="2"/>
      <c r="AP8" s="2">
        <v>2308100000</v>
      </c>
      <c r="AQ8" s="2">
        <v>43100000</v>
      </c>
      <c r="AR8" s="2">
        <v>-794800000</v>
      </c>
      <c r="AS8" s="2">
        <v>-543400000</v>
      </c>
      <c r="AT8" s="2">
        <v>-209700000</v>
      </c>
      <c r="AU8" s="2">
        <v>-753100000</v>
      </c>
      <c r="AV8" s="2">
        <v>-7.79</v>
      </c>
      <c r="AW8" s="2">
        <v>-7.79</v>
      </c>
      <c r="AX8" s="2">
        <v>121800000</v>
      </c>
      <c r="AY8" s="2">
        <v>41700000</v>
      </c>
      <c r="AZ8" s="2">
        <v>-22700000</v>
      </c>
      <c r="BA8" s="2">
        <v>122900000</v>
      </c>
      <c r="BB8" s="2">
        <v>17100000</v>
      </c>
      <c r="BC8" s="2">
        <v>44700000</v>
      </c>
      <c r="BD8" s="2">
        <v>4900000</v>
      </c>
      <c r="BE8" s="2">
        <v>-2200000</v>
      </c>
      <c r="BF8" s="2">
        <v>34400000</v>
      </c>
      <c r="BG8" s="2">
        <v>56800000</v>
      </c>
      <c r="BH8" s="2">
        <v>53500000</v>
      </c>
      <c r="BI8" s="2">
        <v>57300000</v>
      </c>
      <c r="BJ8" s="2">
        <v>5700000</v>
      </c>
      <c r="BK8" s="2">
        <v>7500000</v>
      </c>
      <c r="BL8" s="2">
        <v>30300000</v>
      </c>
      <c r="BM8" s="2">
        <v>-174700000</v>
      </c>
      <c r="BN8" s="2">
        <v>635500000</v>
      </c>
      <c r="BO8" s="2">
        <v>325100000</v>
      </c>
      <c r="BP8" s="2">
        <v>-673000000</v>
      </c>
      <c r="BQ8" s="2">
        <v>-702000000</v>
      </c>
      <c r="BR8" s="2">
        <v>7100000</v>
      </c>
      <c r="BS8" s="2">
        <v>350500000</v>
      </c>
      <c r="BT8" s="2">
        <v>357600000</v>
      </c>
      <c r="BU8" s="2">
        <v>45200000</v>
      </c>
      <c r="BV8" s="2">
        <v>-63400000</v>
      </c>
      <c r="BW8" s="2">
        <v>-66500000</v>
      </c>
      <c r="BX8" s="2">
        <v>3100000</v>
      </c>
      <c r="BY8" s="2">
        <v>0</v>
      </c>
      <c r="BZ8" s="2">
        <v>126900000</v>
      </c>
      <c r="CA8" s="2">
        <v>-36200000</v>
      </c>
      <c r="CB8" s="2">
        <v>-1300000</v>
      </c>
      <c r="CC8" s="2">
        <v>0</v>
      </c>
      <c r="CD8" s="2">
        <v>157400000</v>
      </c>
      <c r="CE8" s="2">
        <v>0</v>
      </c>
      <c r="CF8" s="2">
        <v>5100000</v>
      </c>
      <c r="CG8" s="2">
        <v>0</v>
      </c>
      <c r="CH8" s="2">
        <v>93700000</v>
      </c>
      <c r="CI8" s="2">
        <v>727900000</v>
      </c>
      <c r="CJ8" s="2">
        <v>0</v>
      </c>
      <c r="CK8" s="2">
        <v>154000000</v>
      </c>
      <c r="CL8" s="2">
        <v>-673000000</v>
      </c>
      <c r="CM8" s="2">
        <v>154000000</v>
      </c>
      <c r="CN8" s="2">
        <v>8285300000</v>
      </c>
      <c r="CO8" s="2">
        <v>8285300000</v>
      </c>
      <c r="CP8" s="2">
        <v>1888600000</v>
      </c>
      <c r="CQ8" s="2">
        <v>10700000</v>
      </c>
      <c r="CR8" s="2"/>
      <c r="CS8" s="2">
        <v>594770</v>
      </c>
      <c r="CT8" s="2">
        <v>0</v>
      </c>
      <c r="CU8" s="2">
        <v>41.84</v>
      </c>
      <c r="CV8" s="2">
        <v>20.32</v>
      </c>
      <c r="CW8" s="2">
        <v>38.520000000000003</v>
      </c>
      <c r="CX8" s="2">
        <v>0</v>
      </c>
      <c r="CY8" s="2">
        <v>-5100000</v>
      </c>
      <c r="CZ8" s="2">
        <v>0</v>
      </c>
      <c r="DA8" s="2"/>
      <c r="DB8" s="2"/>
      <c r="DC8" s="2"/>
      <c r="DD8" s="2">
        <v>38400000</v>
      </c>
      <c r="DE8" s="2">
        <v>1500000</v>
      </c>
      <c r="DF8" s="2">
        <v>1100000</v>
      </c>
      <c r="DG8" s="2">
        <v>35500000</v>
      </c>
      <c r="DH8" s="2">
        <v>600000</v>
      </c>
      <c r="DI8" s="2">
        <v>0</v>
      </c>
      <c r="DJ8" s="2">
        <v>102100000</v>
      </c>
      <c r="DK8" s="2">
        <v>102100000</v>
      </c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</row>
    <row r="12" spans="1:140" x14ac:dyDescent="0.25">
      <c r="EI12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e 8 2 6 f 6 - 9 5 7 f - 4 c c e - 9 5 f 3 - 8 0 4 b f c b 3 3 d 8 c "   x m l n s = " h t t p : / / s c h e m a s . m i c r o s o f t . c o m / D a t a M a s h u p " > A A A A A H w G A A B Q S w M E F A A C A A g A C 6 q k T r f 0 s c + n A A A A + A A A A B I A H A B D b 2 5 m a W c v U G F j a 2 F n Z S 5 4 b W w g o h g A K K A U A A A A A A A A A A A A A A A A A A A A A A A A A A A A h Y 9 B D o I w F E S v Q r q n h Y K G k E 9 Z u J X E h G j c N q V C I x R D i + V u L j y S V 5 B E U X c u Z / I m e f O 4 3 S G f u t a 7 y s G o X m c o x A H y p B Z 9 p X S d o d G e / A T l D H Z c n H k t v R n W J p 2 M y l B j 7 S U l x D m H X Y T 7 o S Y 0 C E J y L L a l a G T H f a W N 5 V p I 9 F l V / 1 e I w e E l w y h e J 3 g V R x T T O A S y 1 F A o / U X o b I w D I D 8 l b M b W j o N k U v v 7 E s g S g b x f s C d Q S w M E F A A C A A g A C 6 q k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q p E 6 w e q W 0 c w M A A P Y Y A A A T A B w A R m 9 y b X V s Y X M v U 2 V j d G l v b j E u b S C i G A A o o B Q A A A A A A A A A A A A A A A A A A A A A A A A A A A D t m G 1 v 2 j A Q x 9 8 j 8 R 2 s 9 A 1 I a e I k h E L 3 I D F K J a S p W w t a N 1 W o M s E Q S 4 n D Y g e o E N 9 9 d s K A J N C C u n X V C m 8 I d 7 H v z v / L j w O G H U 4 C C j r J u / G u W C g W m I t C P A C E D o M u 6 n s Y f A A e 5 s U C E K 9 O E I W O t H z 3 P S 3 2 s t I t 7 m v N g H J M O S s p L u d j d q 7 r 0 + l U Y 9 j R R s F E b 4 S O S y a Y 6 X g w Q q E + Q B z p h m 1 A q 3 a m Q w g N q 1 6 z K h W j D q F Z r 9 X 1 4 R h C q 2 7 C s 3 v D G r r h K Z d x t J n v K e W y m u Q R h 4 Y i j y S h O V z c x a b e 0 n + i N F 1 E R 6 K M 7 s M Y K + L G 2 K 1 1 Q 0 T Z M A j 9 Z u B F P p V O V k o 2 U + d z h S I f f x m 2 G Y t w q K i A C z f g e M Y X K p g r n H B P e J s e Y i z n d C J G x j n r B H k R F t Y 2 5 d W K J q P F Z k L F Y X B f H N g F Y U 6 I 5 d m n 1 i 7 K x Q K h W 0 v Z l O h E a V M n 8 D H o c M S x 3 M + E R k 3 5 S 4 J Z Z t W q w U S w + F I K B q F t 6 i M f n 5 r y o w n N L T r Z a 5 3 s n E 6 t 2 R j R g a x O 2 t d K J f b 4 O t E q k c l W g Z L c K Q + y 5 c V V n 3 f F o Q m D 0 u A 8 J P 2 I 4 3 N H 1 j f j N 3 i Y t g + w Q 3 z k M S U W Y h k q s 0 t i 3 b V X 1 r v e s b w q 6 p J 4 H E u F b o I p W 9 f U w Z 5 4 0 K S t l C t c B R g 5 L p A 5 a C 0 6 Y L e E u 6 W 7 k 8 e S 6 Y l s f n Q v l D I Q G w E a 8 I N X X 1 v x + h 2 J G z s y T 1 e 3 T H x b t N X R 9 M D 7 j 4 B G n h d n + u S d S v v q c j O r G + w H E x E v a Y S N A 0 0 c S 3 M 2 M 0 N R 5 3 u p d Q A q 8 r l I b G x t o / h p p p H f x + F i I 9 h X M g n 4 a v 0 6 X G w v Z Z J R w W f C u C Y o w Q l 1 c u 6 7 K 8 G r X l k I K S / W z Z n K J I W S T P Q 0 T D 4 h D 1 E B i 4 6 L M T 9 S 5 A 1 R 5 L q y h E i 8 U H y b h H z f p Z f t I z / + b 3 6 s Q j f G Y x z 3 2 r U Y j x 7 W o Z u B 3 y c U l + a 5 7 N Q s V c T z b e 9 s c X N H v 2 T i r h q m i Z j b o A P 5 1 v o Z E T F s S R Y 1 e B O F 4 Q O h o 2 9 y + l q 1 T j k F w k z g J 6 c q + + V 4 W B X X l m n 9 5 m F V O O C R h 8 e p 6 k j F 1 0 T F v a e q L T A x X w A m R t 0 y T N u w j A q s V F Y w s X Y M V 8 Y a J s Z z Y W I 8 E y Y R J Y 8 Q J m U l g z 9 H n I 2 w O 9 t 7 i 0 + m 8 C 8 Q d Q / f J m E O U y 6 t z l O U y F E o B 4 r s H Q d O U H u N O 7 k Z a q l T g z H M 2 e H z T A K g F X + 2 o i c 3 y G 3 9 Y 0 n d N R t t / l + V 7 P n I L 8 v j N P X G p q n j r 8 v j H P W a 2 P g L U E s B A i 0 A F A A C A A g A C 6 q k T r f 0 s c + n A A A A + A A A A B I A A A A A A A A A A A A A A A A A A A A A A E N v b m Z p Z y 9 Q Y W N r Y W d l L n h t b F B L A Q I t A B Q A A g A I A A u q p E 4 P y u m r p A A A A O k A A A A T A A A A A A A A A A A A A A A A A P M A A A B b Q 2 9 u d G V u d F 9 U e X B l c 1 0 u e G 1 s U E s B A i 0 A F A A C A A g A C 6 q k T r B 6 p b R z A w A A 9 h g A A B M A A A A A A A A A A A A A A A A A 5 A E A A E Z v c m 1 1 b G F z L 1 N l Y 3 R p b 2 4 x L m 1 Q S w U G A A A A A A M A A w D C A A A A p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d c C A A A A A A D v 1 g I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m b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a W 5 m b 1 R h Y m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D b 3 V u d C I g V m F s d W U 9 I m w 5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V U M D I 6 N D g 6 M D U u N j g 3 O T Q 0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L 0 N o Y W 5 n Z W Q g V H l w Z S 5 7 b m F t Z U 9 m S X N z d W V y L D B 9 J n F 1 b 3 Q 7 L C Z x d W 9 0 O 1 N l Y 3 R p b 2 4 x L 2 l u Z m 9 U Y W J s Z S 9 D a G F u Z 2 V k I F R 5 c G U u e 3 R p d G x l T 2 Z D b G F z c y w x f S Z x d W 9 0 O y w m c X V v d D t T Z W N 0 a W 9 u M S 9 p b m Z v V G F i b G U v Q 2 h h b m d l Z C B U e X B l L n t j d X N p c C w y f S Z x d W 9 0 O y w m c X V v d D t T Z W N 0 a W 9 u M S 9 p b m Z v V G F i b G U v Q 2 h h b m d l Z C B U e X B l L n t 2 Y W x 1 Z S w z f S Z x d W 9 0 O y w m c X V v d D t T Z W N 0 a W 9 u M S 9 p b m Z v V G F i b G U v Q 2 h h b m d l Z C B U e X B l L n t p b n Z l c 3 R t Z W 5 0 R G l z Y 3 J l d G l v b i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2 h h b m d l Z C B U e X B l L n t u Y W 1 l T 2 Z J c 3 N 1 Z X I s M H 0 m c X V v d D s s J n F 1 b 3 Q 7 U 2 V j d G l v b j E v a W 5 m b 1 R h Y m x l L 0 N o Y W 5 n Z W Q g V H l w Z S 5 7 d G l 0 b G V P Z k N s Y X N z L D F 9 J n F 1 b 3 Q 7 L C Z x d W 9 0 O 1 N l Y 3 R p b 2 4 x L 2 l u Z m 9 U Y W J s Z S 9 D a G F u Z 2 V k I F R 5 c G U u e 2 N 1 c 2 l w L D J 9 J n F 1 b 3 Q 7 L C Z x d W 9 0 O 1 N l Y 3 R p b 2 4 x L 2 l u Z m 9 U Y W J s Z S 9 D a G F u Z 2 V k I F R 5 c G U u e 3 Z h b H V l L D N 9 J n F 1 b 3 Q 7 L C Z x d W 9 0 O 1 N l Y 3 R p b 2 4 x L 2 l u Z m 9 U Y W J s Z S 9 D a G F u Z 2 V k I F R 5 c G U u e 2 l u d m V z d G 1 l b n R E a X N j c m V 0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C Y W x h b m N l X 1 N o Z W V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s Y W 5 j Z S B T a G V l d C 9 B c H B l b m R l Z C B R d W V y e S 5 7 V G F i b G U u Q X R 0 c m l i d X R l O m N v b n R l e H R S Z W Y s M H 0 m c X V v d D s s J n F 1 b 3 Q 7 U 2 V j d G l v b j E v Q m F s Y W 5 j Z S B T a G V l d C 9 B c H B l b m R l Z C B R d W V y e S 5 7 Q W N j b 3 V u d H N Q Y X l h Y m x l Q 3 V y c m V u d C w x f S Z x d W 9 0 O y w m c X V v d D t T Z W N 0 a W 9 u M S 9 C Y W x h b m N l I F N o Z W V 0 L 0 F w c G V u Z G V k I F F 1 Z X J 5 L n t B Y 2 N y d W F s R m 9 y V G F 4 Z X N P d G h l c l R o Y W 5 J b m N v b W V U Y X h l c 0 N 1 c n J l b n Q s M n 0 m c X V v d D s s J n F 1 b 3 Q 7 U 2 V j d G l v b j E v Q m F s Y W 5 j Z S B T a G V l d C 9 B c H B l b m R l Z C B R d W V y e S 5 7 Q W N j c n V l Z E l u Y 2 9 t Z V R h e G V z Q 3 V y c m V u d C w z f S Z x d W 9 0 O y w m c X V v d D t T Z W N 0 a W 9 u M S 9 C Y W x h b m N l I F N o Z W V 0 L 0 F w c G V u Z G V k I F F 1 Z X J 5 L n t B Y 2 N y d W V k T G l h Y m l s a X R p Z X N D d X J y Z W 5 0 L D R 9 J n F 1 b 3 Q 7 L C Z x d W 9 0 O 1 N l Y 3 R p b 2 4 x L 0 J h b G F u Y 2 U g U 2 h l Z X Q v Q X B w Z W 5 k Z W Q g U X V l c n k u e 0 F j Y 3 V t d W x h d G V k R G V w c m V j a W F 0 a W 9 u R G V w b G V 0 a W 9 u Q W 5 k Q W 1 v c n R p e m F 0 a W 9 u U H J v c G V y d H l Q b G F u d E F u Z E V x d W l w b W V u d C w 1 f S Z x d W 9 0 O y w m c X V v d D t T Z W N 0 a W 9 u M S 9 C Y W x h b m N l I F N o Z W V 0 L 0 F w c G V u Z G V k I F F 1 Z X J 5 L n t B Y 2 N 1 b X V s Y X R l Z E 9 0 a G V y Q 2 9 t c H J l a G V u c 2 l 2 Z U l u Y 2 9 t Z U x v c 3 N O Z X R P Z l R h e C w 2 f S Z x d W 9 0 O y w m c X V v d D t T Z W N 0 a W 9 u M S 9 C Y W x h b m N l I F N o Z W V 0 L 0 F w c G V u Z G V k I F F 1 Z X J 5 L n t B Z G R p d G l v b m F s U G F p Z E l u Q 2 F w a X R h b E N v b W 1 v b l N 0 b 2 N r L D d 9 J n F 1 b 3 Q 7 L C Z x d W 9 0 O 1 N l Y 3 R p b 2 4 x L 0 J h b G F u Y 2 U g U 2 h l Z X Q v Q X B w Z W 5 k Z W Q g U X V l c n k u e 0 F s b G 9 3 Y W 5 j Z U Z v c k R v d W J 0 Z n V s Q W N j b 3 V u d H N S Z W N l a X Z h Y m x l Q 3 V y c m V u d C w 4 f S Z x d W 9 0 O y w m c X V v d D t T Z W N 0 a W 9 u M S 9 C Y W x h b m N l I F N o Z W V 0 L 0 F w c G V u Z G V k I F F 1 Z X J 5 L n t B c 3 N l d H M s O X 0 m c X V v d D s s J n F 1 b 3 Q 7 U 2 V j d G l v b j E v Q m F s Y W 5 j Z S B T a G V l d C 9 B c H B l b m R l Z C B R d W V y e S 5 7 Q X N z Z X R z Q 3 V y c m V u d C w x M H 0 m c X V v d D s s J n F 1 b 3 Q 7 U 2 V j d G l v b j E v Q m F s Y W 5 j Z S B T a G V l d C 9 B c H B l b m R l Z C B R d W V y e S 5 7 Q X N z Z X R z T m 9 u Y 3 V y c m V u d C w x M X 0 m c X V v d D s s J n F 1 b 3 Q 7 U 2 V j d G l v b j E v Q m F s Y W 5 j Z S B T a G V l d C 9 B c H B l b m R l Z C B R d W V y e S 5 7 Q X N z Z X R z T 2 Z E a X N w b 3 N h b E d y b 3 V w S W 5 j b H V k a W 5 n R G l z Y 2 9 u d G l u d W V k T 3 B l c m F 0 a W 9 u Q 3 V y c m V u d C w x M n 0 m c X V v d D s s J n F 1 b 3 Q 7 U 2 V j d G l v b j E v Q m F s Y W 5 j Z S B T a G V l d C 9 B c H B l b m R l Z C B R d W V y e S 5 7 Q 2 F z a E F u Z E N h c 2 h F c X V p d m F s Z W 5 0 c 0 F 0 Q 2 F y c n l p b m d W Y W x 1 Z S w x M 3 0 m c X V v d D s s J n F 1 b 3 Q 7 U 2 V j d G l v b j E v Q m F s Y W 5 j Z S B T a G V l d C 9 B c H B l b m R l Z C B R d W V y e S 5 7 Q 2 F z a E N h c 2 h F c X V p d m F s Z W 5 0 c 1 J l c 3 R y a W N 0 Z W R D Y X N o Q W 5 k U m V z d H J p Y 3 R l Z E N h c 2 h F c X V p d m F s Z W 5 0 c y w x N H 0 m c X V v d D s s J n F 1 b 3 Q 7 U 2 V j d G l v b j E v Q m F s Y W 5 j Z S B T a G V l d C 9 B c H B l b m R l Z C B R d W V y e S 5 7 Q 2 9 t b W 9 u U 3 R v Y 2 t Q Y X J P c l N 0 Y X R l Z F Z h b H V l U G V y U 2 h h c m U s M T V 9 J n F 1 b 3 Q 7 L C Z x d W 9 0 O 1 N l Y 3 R p b 2 4 x L 0 J h b G F u Y 2 U g U 2 h l Z X Q v Q X B w Z W 5 k Z W Q g U X V l c n k u e 0 N v b W 1 v b l N 0 b 2 N r U 2 h h c m V z Q X V 0 a G 9 y a X p l Z C w x N n 0 m c X V v d D s s J n F 1 b 3 Q 7 U 2 V j d G l v b j E v Q m F s Y W 5 j Z S B T a G V l d C 9 B c H B l b m R l Z C B R d W V y e S 5 7 Q 2 9 t b W 9 u U 3 R v Y 2 t T a G F y Z X N J c 3 N 1 Z W Q s M T d 9 J n F 1 b 3 Q 7 L C Z x d W 9 0 O 1 N l Y 3 R p b 2 4 x L 0 J h b G F u Y 2 U g U 2 h l Z X Q v Q X B w Z W 5 k Z W Q g U X V l c n k u e 0 N v b W 1 v b l N 0 b 2 N r U 2 h h c m V z T 3 V 0 c 3 R h b m R p b m c s M T h 9 J n F 1 b 3 Q 7 L C Z x d W 9 0 O 1 N l Y 3 R p b 2 4 x L 0 J h b G F u Y 2 U g U 2 h l Z X Q v Q X B w Z W 5 k Z W Q g U X V l c n k u e 0 N v b W 1 v b l N 0 b 2 N r V m F s d W U s M T l 9 J n F 1 b 3 Q 7 L C Z x d W 9 0 O 1 N l Y 3 R p b 2 4 x L 0 J h b G F u Y 2 U g U 2 h l Z X Q v Q X B w Z W 5 k Z W Q g U X V l c n k u e 0 N v b n R y Y W N 0 V 2 l 0 a E N 1 c 3 R v b W V y T G l h Y m l s a X R 5 L D I w f S Z x d W 9 0 O y w m c X V v d D t T Z W N 0 a W 9 u M S 9 C Y W x h b m N l I F N o Z W V 0 L 0 F w c G V u Z G V k I F F 1 Z X J 5 L n t D b 2 5 0 c m F j d F d p d G h D d X N 0 b 2 1 l c k x p Y W J p b G l 0 e U N 1 c n J l b n Q s M j F 9 J n F 1 b 3 Q 7 L C Z x d W 9 0 O 1 N l Y 3 R p b 2 4 x L 0 J h b G F u Y 2 U g U 2 h l Z X Q v Q X B w Z W 5 k Z W Q g U X V l c n k u e 0 N y Z W R p d E N h c m R S Z W N l a X Z h Y m x l c y w y M n 0 m c X V v d D s s J n F 1 b 3 Q 7 U 2 V j d G l v b j E v Q m F s Y W 5 j Z S B T a G V l d C 9 B c H B l b m R l Z C B R d W V y e S 5 7 R G V m Z X J y Z W R S Z X Z l b n V l Q 3 V y c m V u d C w y M 3 0 m c X V v d D s s J n F 1 b 3 Q 7 U 2 V j d G l v b j E v Q m F s Y W 5 j Z S B T a G V l d C 9 B c H B l b m R l Z C B R d W V y e S 5 7 R G V m Z X J y Z W R U Y X h B c 3 N l d H N E Z W Z l c n J l Z E l u Y 2 9 t Z S w y N H 0 m c X V v d D s s J n F 1 b 3 Q 7 U 2 V j d G l v b j E v Q m F s Y W 5 j Z S B T a G V l d C 9 B c H B l b m R l Z C B R d W V y e S 5 7 R G V m Z X J y Z W R U Y X h B c 3 N l d H N H b 2 9 k d 2 l s b E F u Z E l u d G F u Z 2 l i b G V B c 3 N l d H M s M j V 9 J n F 1 b 3 Q 7 L C Z x d W 9 0 O 1 N l Y 3 R p b 2 4 x L 0 J h b G F u Y 2 U g U 2 h l Z X Q v Q X B w Z W 5 k Z W Q g U X V l c n k u e 0 R l Z m V y c m V k V G F 4 Q X N z Z X R z R 3 J v c 3 M s M j Z 9 J n F 1 b 3 Q 7 L C Z x d W 9 0 O 1 N l Y 3 R p b 2 4 x L 0 J h b G F u Y 2 U g U 2 h l Z X Q v Q X B w Z W 5 k Z W Q g U X V l c n k u e 0 R l Z m V y c m V k V G F 4 Q X N z Z X R z S W 5 2 Z W 5 0 b 3 J 5 L D I 3 f S Z x d W 9 0 O y w m c X V v d D t T Z W N 0 a W 9 u M S 9 C Y W x h b m N l I F N o Z W V 0 L 0 F w c G V u Z G V k I F F 1 Z X J 5 L n t E Z W Z l c n J l Z F R h e E F z c 2 V 0 c 0 x p Y W J p b G l 0 a W V z T m V 0 L D I 4 f S Z x d W 9 0 O y w m c X V v d D t T Z W N 0 a W 9 u M S 9 C Y W x h b m N l I F N o Z W V 0 L 0 F w c G V u Z G V k I F F 1 Z X J 5 L n t E Z W Z l c n J l Z F R h e E F z c 2 V 0 c 0 x p Y W J p b G l 0 a W V z T m V 0 T m 9 u Y 3 V y c m V u d C w y O X 0 m c X V v d D s s J n F 1 b 3 Q 7 U 2 V j d G l v b j E v Q m F s Y W 5 j Z S B T a G V l d C 9 B c H B l b m R l Z C B R d W V y e S 5 7 R G V m Z X J y Z W R U Y X h B c 3 N l d H N O Z X Q s M z B 9 J n F 1 b 3 Q 7 L C Z x d W 9 0 O 1 N l Y 3 R p b 2 4 x L 0 J h b G F u Y 2 U g U 2 h l Z X Q v Q X B w Z W 5 k Z W Q g U X V l c n k u e 0 R l Z m V y c m V k V G F 4 Q X N z Z X R z T 3 B l c m F 0 a W 5 n T G 9 z c 0 N h c n J 5 Z m 9 y d 2 F y Z H M s M z F 9 J n F 1 b 3 Q 7 L C Z x d W 9 0 O 1 N l Y 3 R p b 2 4 x L 0 J h b G F u Y 2 U g U 2 h l Z X Q v Q X B w Z W 5 k Z W Q g U X V l c n k u e 0 R l Z m V y c m V k V G F 4 Q X N z Z X R z T 3 R o Z X I s M z J 9 J n F 1 b 3 Q 7 L C Z x d W 9 0 O 1 N l Y 3 R p b 2 4 x L 0 J h b G F u Y 2 U g U 2 h l Z X Q v Q X B w Z W 5 k Z W Q g U X V l c n k u e 0 R l Z m V y c m V k V G F 4 Q X N z Z X R z U H J v c G V y d H l Q b G F u d E F u Z E V x d W l w b W V u d C w z M 3 0 m c X V v d D s s J n F 1 b 3 Q 7 U 2 V j d G l v b j E v Q m F s Y W 5 j Z S B T a G V l d C 9 B c H B l b m R l Z C B R d W V y e S 5 7 R G V m Z X J y Z W R U Y X h B c 3 N l d H N U Y X h D c m V k a X R D Y X J y e W Z v c n d h c m R z R m 9 y Z W l n b i w z N H 0 m c X V v d D s s J n F 1 b 3 Q 7 U 2 V j d G l v b j E v Q m F s Y W 5 j Z S B T a G V l d C 9 B c H B l b m R l Z C B R d W V y e S 5 7 R G V m Z X J y Z W R U Y X h B c 3 N l d H N U Y X h E Z W Z l c n J l Z E V 4 c G V u c 2 V D b 2 1 w Z W 5 z Y X R p b 2 5 B b m R C Z W 5 l Z m l 0 c 0 V t c G x v e W V l Q 2 9 t c G V u c 2 F 0 a W 9 u L D M 1 f S Z x d W 9 0 O y w m c X V v d D t T Z W N 0 a W 9 u M S 9 C Y W x h b m N l I F N o Z W V 0 L 0 F w c G V u Z G V k I F F 1 Z X J 5 L n t E Z W Z l c n J l Z F R h e E F z c 2 V 0 c 1 R h e E R l Z m V y c m V k R X h w Z W 5 z Z U N v b X B l b n N h d G l v b k F u Z E J l b m V m a X R z U 2 h h c m V C Y X N l Z E N v b X B l b n N h d G l v b k N v c 3 Q s M z Z 9 J n F 1 b 3 Q 7 L C Z x d W 9 0 O 1 N l Y 3 R p b 2 4 x L 0 J h b G F u Y 2 U g U 2 h l Z X Q v Q X B w Z W 5 k Z W Q g U X V l c n k u e 0 R l Z m V y c m V k V G F 4 Q X N z Z X R z V G F 4 R G V m Z X J y Z W R F e H B l b n N l U m V z Z X J 2 Z X N B b m R B Y 2 N y d W F s c 0 R l Z m V y c m V k U m V u d C w z N 3 0 m c X V v d D s s J n F 1 b 3 Q 7 U 2 V j d G l v b j E v Q m F s Y W 5 j Z S B T a G V l d C 9 B c H B l b m R l Z C B R d W V y e S 5 7 R G V m Z X J y Z W R U Y X h B c 3 N l d H N W Y W x 1 Y X R p b 2 5 B b G x v d 2 F u Y 2 U s M z h 9 J n F 1 b 3 Q 7 L C Z x d W 9 0 O 1 N l Y 3 R p b 2 4 x L 0 J h b G F u Y 2 U g U 2 h l Z X Q v Q X B w Z W 5 k Z W Q g U X V l c n k u e 0 R l Z m V y c m V k V G F 4 T G l h Y m l s a X R p Z X M s M z l 9 J n F 1 b 3 Q 7 L C Z x d W 9 0 O 1 N l Y 3 R p b 2 4 x L 0 J h b G F u Y 2 U g U 2 h l Z X Q v Q X B w Z W 5 k Z W Q g U X V l c n k u e 0 R l Z m V y c m V k V G F 4 T G l h Y m l s a X R p Z X N H b 2 9 k d 2 l s b E F u Z E l u d G F u Z 2 l i b G V B c 3 N l d H N H b 2 9 k d 2 l s b C w 0 M H 0 m c X V v d D s s J n F 1 b 3 Q 7 U 2 V j d G l v b j E v Q m F s Y W 5 j Z S B T a G V l d C 9 B c H B l b m R l Z C B R d W V y e S 5 7 R G V m Z X J y Z W R U Y X h M a W F i a W x p d G l l c 0 5 v b m N 1 c n J l b n Q s N D F 9 J n F 1 b 3 Q 7 L C Z x d W 9 0 O 1 N l Y 3 R p b 2 4 x L 0 J h b G F u Y 2 U g U 2 h l Z X Q v Q X B w Z W 5 k Z W Q g U X V l c n k u e 0 R l Z m V y c m V k V G F 4 T G l h Y m l s a X R p Z X N P d G h l c i w 0 M n 0 m c X V v d D s s J n F 1 b 3 Q 7 U 2 V j d G l v b j E v Q m F s Y W 5 j Z S B T a G V l d C 9 B c H B l b m R l Z C B R d W V y e S 5 7 R G V m Z X J y Z W R U Y X h M a W F i a W x p d G l l c 1 B y Z X B h a W R F e H B l b n N l c y w 0 M 3 0 m c X V v d D s s J n F 1 b 3 Q 7 U 2 V j d G l v b j E v Q m F s Y W 5 j Z S B T a G V l d C 9 B c H B l b m R l Z C B R d W V y e S 5 7 R W 1 w b G 9 5 Z W V S Z W x h d G V k T G l h Y m l s a X R p Z X N D d X J y Z W 5 0 L D Q 0 f S Z x d W 9 0 O y w m c X V v d D t T Z W N 0 a W 9 u M S 9 C Y W x h b m N l I F N o Z W V 0 L 0 F w c G V u Z G V k I F F 1 Z X J 5 L n t G a W 5 p d G V M a X Z l Z E l u d G F u Z 2 l i b G V B c 3 N l d H N B Y 2 N 1 b X V s Y X R l Z E F t b 3 J 0 a X p h d G l v b i w 0 N X 0 m c X V v d D s s J n F 1 b 3 Q 7 U 2 V j d G l v b j E v Q m F s Y W 5 j Z S B T a G V l d C 9 B c H B l b m R l Z C B R d W V y e S 5 7 R m l 4 d H V y Z X N B b m R F c X V p c G 1 l b n R H c m 9 z c y w 0 N n 0 m c X V v d D s s J n F 1 b 3 Q 7 U 2 V j d G l v b j E v Q m F s Y W 5 j Z S B T a G V l d C 9 B c H B l b m R l Z C B R d W V y e S 5 7 R 2 9 v Z H d p b G w s N D d 9 J n F 1 b 3 Q 7 L C Z x d W 9 0 O 1 N l Y 3 R p b 2 4 x L 0 J h b G F u Y 2 U g U 2 h l Z X Q v Q X B w Z W 5 k Z W Q g U X V l c n k u e 0 d v b 2 R 3 a W x s S W 1 w Y W l y Z W R B Y 2 N 1 b X V s Y X R l Z E l t c G F p c m 1 l b n R M b 3 N z L D Q 4 f S Z x d W 9 0 O y w m c X V v d D t T Z W N 0 a W 9 u M S 9 C Y W x h b m N l I F N o Z W V 0 L 0 F w c G V u Z G V k I F F 1 Z X J 5 L n t J b n R h b m d p Y m x l Q X N z Z X R z T m V 0 R X h j b H V k a W 5 n R 2 9 v Z H d p b G w s N D l 9 J n F 1 b 3 Q 7 L C Z x d W 9 0 O 1 N l Y 3 R p b 2 4 x L 0 J h b G F u Y 2 U g U 2 h l Z X Q v Q X B w Z W 5 k Z W Q g U X V l c n k u e 0 l u d m V u d G 9 y e U 5 l d C w 1 M H 0 m c X V v d D s s J n F 1 b 3 Q 7 U 2 V j d G l v b j E v Q m F s Y W 5 j Z S B T a G V l d C 9 B c H B l b m R l Z C B R d W V y e S 5 7 S W 5 2 Z W 5 0 b 3 J 5 V m F s d W F 0 a W 9 u U m V z Z X J 2 Z X M s N T F 9 J n F 1 b 3 Q 7 L C Z x d W 9 0 O 1 N l Y 3 R p b 2 4 x L 0 J h b G F u Y 2 U g U 2 h l Z X Q v Q X B w Z W 5 k Z W Q g U X V l c n k u e 0 x h b m Q s N T J 9 J n F 1 b 3 Q 7 L C Z x d W 9 0 O 1 N l Y 3 R p b 2 4 x L 0 J h b G F u Y 2 U g U 2 h l Z X Q v Q X B w Z W 5 k Z W Q g U X V l c n k u e 0 x l d H R l c n N P Z k N y Z W R p d E 9 1 d H N 0 Y W 5 k a W 5 n Q W 1 v d W 5 0 L D U z f S Z x d W 9 0 O y w m c X V v d D t T Z W N 0 a W 9 u M S 9 C Y W x h b m N l I F N o Z W V 0 L 0 F w c G V u Z G V k I F F 1 Z X J 5 L n t M a W F i a W x p d G l l c y w 1 N H 0 m c X V v d D s s J n F 1 b 3 Q 7 U 2 V j d G l v b j E v Q m F s Y W 5 j Z S B T a G V l d C 9 B c H B l b m R l Z C B R d W V y e S 5 7 T G l h Y m l s a X R p Z X N B b m R T d G 9 j a 2 h v b G R l c n N F c X V p d H k s N T V 9 J n F 1 b 3 Q 7 L C Z x d W 9 0 O 1 N l Y 3 R p b 2 4 x L 0 J h b G F u Y 2 U g U 2 h l Z X Q v Q X B w Z W 5 k Z W Q g U X V l c n k u e 0 x p Y W J p b G l 0 a W V z Q 3 V y c m V u d C w 1 N n 0 m c X V v d D s s J n F 1 b 3 Q 7 U 2 V j d G l v b j E v Q m F s Y W 5 j Z S B T a G V l d C 9 B c H B l b m R l Z C B R d W V y e S 5 7 T G l h Y m l s a X R p Z X N O b 2 5 j d X J y Z W 5 0 L D U 3 f S Z x d W 9 0 O y w m c X V v d D t T Z W N 0 a W 9 u M S 9 C Y W x h b m N l I F N o Z W V 0 L 0 F w c G V u Z G V k I F F 1 Z X J 5 L n t M a W F i a W x p d G l l c 0 9 m R G l z c G 9 z Y W x H c m 9 1 c E l u Y 2 x 1 Z G l u Z 0 R p c 2 N v b n R p b n V l Z E 9 w Z X J h d G l v b k N 1 c n J l b n Q s N T h 9 J n F 1 b 3 Q 7 L C Z x d W 9 0 O 1 N l Y 3 R p b 2 4 x L 0 J h b G F u Y 2 U g U 2 h l Z X Q v Q X B w Z W 5 k Z W Q g U X V l c n k u e 0 x p b m V P Z k N y Z W R p d E Z h Y 2 l s a X R 5 R m F p c l Z h b H V l T 2 Z B b W 9 1 b n R P d X R z d G F u Z G l u Z y w 1 O X 0 m c X V v d D s s J n F 1 b 3 Q 7 U 2 V j d G l v b j E v Q m F s Y W 5 j Z S B T a G V l d C 9 B c H B l b m R l Z C B R d W V y e S 5 7 T G l u Z U 9 m Q 3 J l Z G l 0 R m F j a W x p d H l S Z W 1 h a W 5 p b m d C b 3 J y b 3 d p b m d D Y X B h Y 2 l 0 e S w 2 M H 0 m c X V v d D s s J n F 1 b 3 Q 7 U 2 V j d G l v b j E v Q m F s Y W 5 j Z S B T a G V l d C 9 B c H B l b m R l Z C B R d W V y e S 5 7 T G 9 u Z 1 R l c m 1 E Z W J 0 L D Y x f S Z x d W 9 0 O y w m c X V v d D t T Z W N 0 a W 9 u M S 9 C Y W x h b m N l I F N o Z W V 0 L 0 F w c G V u Z G V k I F F 1 Z X J 5 L n t M b 2 5 n V G V y b U R l Y n R D d X J y Z W 5 0 L D Y y f S Z x d W 9 0 O y w m c X V v d D t T Z W N 0 a W 9 u M S 9 C Y W x h b m N l I F N o Z W V 0 L 0 F w c G V u Z G V k I F F 1 Z X J 5 L n t M b 2 5 n V G V y b U R l Y n R O b 2 5 j d X J y Z W 5 0 L D Y z f S Z x d W 9 0 O y w m c X V v d D t T Z W N 0 a W 9 u M S 9 C Y W x h b m N l I F N o Z W V 0 L 0 F w c G V u Z G V k I F F 1 Z X J 5 L n t M b 2 5 n V G V y b U 5 v d G V z U G F 5 Y W J s Z S w 2 N H 0 m c X V v d D s s J n F 1 b 3 Q 7 U 2 V j d G l v b j E v Q m F s Y W 5 j Z S B T a G V l d C 9 B c H B l b m R l Z C B R d W V y e S 5 7 T n V t Y m V y T 2 Z T d G 9 y Z X M s N j V 9 J n F 1 b 3 Q 7 L C Z x d W 9 0 O 1 N l Y 3 R p b 2 4 x L 0 J h b G F u Y 2 U g U 2 h l Z X Q v Q X B w Z W 5 k Z W Q g U X V l c n k u e 0 9 w Z X J h d G l u Z 0 x l Y X N l c 0 Z 1 d H V y Z U 1 p b m l t d W 1 Q Y X l t Z W 5 0 c 0 R 1 Z S w 2 N n 0 m c X V v d D s s J n F 1 b 3 Q 7 U 2 V j d G l v b j E v Q m F s Y W 5 j Z S B T a G V l d C 9 B c H B l b m R l Z C B R d W V y e S 5 7 T 3 B l c m F 0 a W 5 n T G V h c 2 V z R n V 0 d X J l T W l u a W 1 1 b V B h e W 1 l b n R z R H V l Q 3 V y c m V u d C w 2 N 3 0 m c X V v d D s s J n F 1 b 3 Q 7 U 2 V j d G l v b j E v Q m F s Y W 5 j Z S B T a G V l d C 9 B c H B l b m R l Z C B R d W V y e S 5 7 T 3 B l c m F 0 a W 5 n T G V h c 2 V z R n V 0 d X J l T W l u a W 1 1 b V B h e W 1 l b n R z R H V l S W 5 G a X Z l W W V h c n M s N j h 9 J n F 1 b 3 Q 7 L C Z x d W 9 0 O 1 N l Y 3 R p b 2 4 x L 0 J h b G F u Y 2 U g U 2 h l Z X Q v Q X B w Z W 5 k Z W Q g U X V l c n k u e 0 9 w Z X J h d G l u Z 0 x l Y X N l c 0 Z 1 d H V y Z U 1 p b m l t d W 1 Q Y X l t Z W 5 0 c 0 R 1 Z U l u R m 9 1 c l l l Y X J z L D Y 5 f S Z x d W 9 0 O y w m c X V v d D t T Z W N 0 a W 9 u M S 9 C Y W x h b m N l I F N o Z W V 0 L 0 F w c G V u Z G V k I F F 1 Z X J 5 L n t P c G V y Y X R p b m d M Z W F z Z X N G d X R 1 c m V N a W 5 p b X V t U G F 5 b W V u d H N E d W V J b l R o c m V l W W V h c n M s N z B 9 J n F 1 b 3 Q 7 L C Z x d W 9 0 O 1 N l Y 3 R p b 2 4 x L 0 J h b G F u Y 2 U g U 2 h l Z X Q v Q X B w Z W 5 k Z W Q g U X V l c n k u e 0 9 w Z X J h d G l u Z 0 x l Y X N l c 0 Z 1 d H V y Z U 1 p b m l t d W 1 Q Y X l t Z W 5 0 c 0 R 1 Z U l u V H d v W W V h c n M s N z F 9 J n F 1 b 3 Q 7 L C Z x d W 9 0 O 1 N l Y 3 R p b 2 4 x L 0 J h b G F u Y 2 U g U 2 h l Z X Q v Q X B w Z W 5 k Z W Q g U X V l c n k u e 0 9 w Z X J h d G l u Z 0 x l Y X N l c 0 Z 1 d H V y Z U 1 p b m l t d W 1 Q Y X l t Z W 5 0 c 0 R 1 Z V R o Z X J l Y W Z 0 Z X I s N z J 9 J n F 1 b 3 Q 7 L C Z x d W 9 0 O 1 N l Y 3 R p b 2 4 x L 0 J h b G F u Y 2 U g U 2 h l Z X Q v Q X B w Z W 5 k Z W Q g U X V l c n k u e 0 9 0 a G V y Q W N j c n V l Z E x p Y W J p b G l 0 a W V z Q 3 V y c m V u d C w 3 M 3 0 m c X V v d D s s J n F 1 b 3 Q 7 U 2 V j d G l v b j E v Q m F s Y W 5 j Z S B T a G V l d C 9 B c H B l b m R l Z C B R d W V y e S 5 7 T 3 R o Z X J B c 3 N l d H N O b 2 5 j d X J y Z W 5 0 L D c 0 f S Z x d W 9 0 O y w m c X V v d D t T Z W N 0 a W 9 u M S 9 C Y W x h b m N l I F N o Z W V 0 L 0 F w c G V u Z G V k I F F 1 Z X J 5 L n t P d G h l c k x p Y W J p b G l 0 a W V z T m 9 u Y 3 V y c m V u d C w 3 N X 0 m c X V v d D s s J n F 1 b 3 Q 7 U 2 V j d G l v b j E v Q m F s Y W 5 j Z S B T a G V l d C 9 B c H B l b m R l Z C B R d W V y e S 5 7 U H J l c G F p Z E V 4 c G V u c 2 V D d X J y Z W 5 0 L D c 2 f S Z x d W 9 0 O y w m c X V v d D t T Z W N 0 a W 9 u M S 9 C Y W x h b m N l I F N o Z W V 0 L 0 F w c G V u Z G V k I F F 1 Z X J 5 L n t Q c m 9 w Z X J 0 e V B s Y W 5 0 Q W 5 k R X F 1 a X B t Z W 5 0 R 3 J v c 3 M s N z d 9 J n F 1 b 3 Q 7 L C Z x d W 9 0 O 1 N l Y 3 R p b 2 4 x L 0 J h b G F u Y 2 U g U 2 h l Z X Q v Q X B w Z W 5 k Z W Q g U X V l c n k u e 1 B y b 3 B l c n R 5 U G x h b n R B b m R F c X V p c G 1 l b n R O Z X Q s N z h 9 J n F 1 b 3 Q 7 L C Z x d W 9 0 O 1 N l Y 3 R p b 2 4 x L 0 J h b G F u Y 2 U g U 2 h l Z X Q v Q X B w Z W 5 k Z W Q g U X V l c n k u e 1 J l Y 2 V p d m F i b G V z T m V 0 Q 3 V y c m V u d C w 3 O X 0 m c X V v d D s s J n F 1 b 3 Q 7 U 2 V j d G l v b j E v Q m F s Y W 5 j Z S B T a G V l d C 9 B c H B l b m R l Z C B R d W V y e S 5 7 U m V z d H J p Y 3 R l Z E N h c 2 h B b m R D Y X N o R X F 1 a X Z h b G V u d H M s O D B 9 J n F 1 b 3 Q 7 L C Z x d W 9 0 O 1 N l Y 3 R p b 2 4 x L 0 J h b G F u Y 2 U g U 2 h l Z X Q v Q X B w Z W 5 k Z W Q g U X V l c n k u e 1 J l c 3 R y a W N 0 Z W R D Y X N o Q W 5 k Q 2 F z a E V x d W l 2 Y W x l b n R z Q X R D Y X J y e W l u Z 1 Z h b H V l L D g x f S Z x d W 9 0 O y w m c X V v d D t T Z W N 0 a W 9 u M S 9 C Y W x h b m N l I F N o Z W V 0 L 0 F w c G V u Z G V k I F F 1 Z X J 5 L n t S Z X N 0 c m l j d G V k Q 2 F z a E 5 v b m N 1 c n J l b n Q s O D J 9 J n F 1 b 3 Q 7 L C Z x d W 9 0 O 1 N l Y 3 R p b 2 4 x L 0 J h b G F u Y 2 U g U 2 h l Z X Q v Q X B w Z W 5 k Z W Q g U X V l c n k u e 1 J l d G F p b m V k R W F y b m l u Z 3 N B Y 2 N 1 b X V s Y X R l Z E R l Z m l j a X Q s O D N 9 J n F 1 b 3 Q 7 L C Z x d W 9 0 O 1 N l Y 3 R p b 2 4 x L 0 J h b G F u Y 2 U g U 2 h l Z X Q v Q X B w Z W 5 k Z W Q g U X V l c n k u e 1 N o Y X J l Q m F z Z W R D b 2 1 w Z W 5 z Y X R p b 2 5 B c n J h b m d l b W V u d E J 5 U 2 h h c m V C Y X N l Z F B h e W 1 l b n R B d 2 F y Z E 9 w d G l v b n N P d X R z d G F u Z G l u Z 0 l u d H J p b n N p Y 1 Z h b H V l L D g 0 f S Z x d W 9 0 O y w m c X V v d D t T Z W N 0 a W 9 u M S 9 C Y W x h b m N l I F N o Z W V 0 L 0 F w c G V u Z G V k I F F 1 Z X J 5 L n t T a G F y Z U J h c 2 V k Q 2 9 t c G V u c 2 F 0 a W 9 u Q X J y Y W 5 n Z W 1 l b n R C e V N o Y X J l Q m F z Z W R Q Y X l t Z W 5 0 Q X d h c m R P c H R p b 2 5 z T 3 V 0 c 3 R h b m R p b m d O d W 1 i Z X I s O D V 9 J n F 1 b 3 Q 7 L C Z x d W 9 0 O 1 N l Y 3 R p b 2 4 x L 0 J h b G F u Y 2 U g U 2 h l Z X Q v Q X B w Z W 5 k Z W Q g U X V l c n k u e 1 N o Y X J l Q m F z Z W R D b 2 1 w Z W 5 z Y X R p b 2 5 B c n J h b m d l b W V u d E J 5 U 2 h h c m V C Y X N l Z F B h e W 1 l b n R B d 2 F y Z E 9 w d G l v b n N P d X R z d G F u Z G l u Z 1 d l a W d o d G V k Q X Z l c m F n Z U V 4 Z X J j a X N l U H J p Y 2 U s O D Z 9 J n F 1 b 3 Q 7 L C Z x d W 9 0 O 1 N l Y 3 R p b 2 4 x L 0 J h b G F u Y 2 U g U 2 h l Z X Q v Q X B w Z W 5 k Z W Q g U X V l c n k u e 1 N 0 b 2 N r U m V w d X J j a G F z Z V B y b 2 d y Y W 1 S Z W 1 h a W 5 p b m d B d X R o b 3 J p e m V k U m V w d X J j a G F z Z U F t b 3 V u d D E s O D d 9 J n F 1 b 3 Q 7 L C Z x d W 9 0 O 1 N l Y 3 R p b 2 4 x L 0 J h b G F u Y 2 U g U 2 h l Z X Q v Q X B w Z W 5 k Z W Q g U X V l c n k u e 1 N 0 b 2 N r a G 9 s Z G V y c 0 V x d W l 0 e U l u Y 2 x 1 Z G l u Z 1 B v c n R p b 2 5 B d H R y a W J 1 d G F i b G V U b 0 5 v b m N v b n R y b 2 x s a W 5 n S W 5 0 Z X J l c 3 Q s O D h 9 J n F 1 b 3 Q 7 L C Z x d W 9 0 O 1 N l Y 3 R p b 2 4 x L 0 J h b G F u Y 2 U g U 2 h l Z X Q v Q X B w Z W 5 k Z W Q g U X V l c n k u e 1 R h e E N y Z W R p d E N h c n J 5 Z m 9 y d 2 F y Z E F t b 3 V u d C w 4 O X 0 m c X V v d D s s J n F 1 b 3 Q 7 U 2 V j d G l v b j E v Q m F s Y W 5 j Z S B T a G V l d C 9 B c H B l b m R l Z C B R d W V y e S 5 7 V W 5 k a X N 0 c m l i d X R l Z E V h c m 5 p b m d z T 2 Z G b 3 J l a W d u U 3 V i c 2 l k a W F y a W V z L D k w f S Z x d W 9 0 O y w m c X V v d D t T Z W N 0 a W 9 u M S 9 C Y W x h b m N l I F N o Z W V 0 L 0 F w c G V u Z G V k I F F 1 Z X J 5 L n t V b n J l Y 2 9 n b m l 6 Z W R U Y X h C Z W 5 l Z m l 0 c y w 5 M X 0 m c X V v d D s s J n F 1 b 3 Q 7 U 2 V j d G l v b j E v Q m F s Y W 5 j Z S B T a G V l d C 9 B c H B l b m R l Z C B R d W V y e S 5 7 V W 5 y Z W N v Z 2 5 p e m V k V G F 4 Q m V u Z W Z p d H N J b m N v b W V U Y X h Q Z W 5 h b H R p Z X N B b m R J b n R l c m V z d E F j Y 3 J 1 Z W Q s O T J 9 J n F 1 b 3 Q 7 L C Z x d W 9 0 O 1 N l Y 3 R p b 2 4 x L 0 J h b G F u Y 2 U g U 2 h l Z X Q v Q X B w Z W 5 k Z W Q g U X V l c n k u e 1 V u c m V j b 2 d u a X p l Z F R h e E J l b m V m a X R z V G h h d F d v d W x k S W 1 w Y W N 0 R W Z m Z W N 0 a X Z l V G F 4 U m F 0 Z S w 5 M 3 0 m c X V v d D s s J n F 1 b 3 Q 7 U 2 V j d G l v b j E v Q m F s Y W 5 j Z S B T a G V l d C 9 B c H B l b m R l Z C B R d W V y e S 5 7 Q 2 x h c 3 N P Z l d h c n J h b n R P c l J p Z 2 h 0 T n V t Y m V y T 2 Z T Z W N 1 c m l 0 a W V z Q 2 F s b G V k Q n l X Y X J y Y W 5 0 c 0 9 y U m l n a H R z L D k 0 f S Z x d W 9 0 O y w m c X V v d D t T Z W N 0 a W 9 u M S 9 C Y W x h b m N l I F N o Z W V 0 L 0 F w c G V u Z G V k I F F 1 Z X J 5 L n t E Z W Z l c n J l Z F R h e E F z c 2 V 0 c 0 x p Y W J p b G l 0 a W V z T m V 0 Q 3 V y c m V u d C w 5 N X 0 m c X V v d D s s J n F 1 b 3 Q 7 U 2 V j d G l v b j E v Q m F s Y W 5 j Z S B T a G V l d C 9 B c H B l b m R l Z C B R d W V y e S 5 7 R G V m Z X J y Z W R U Y X h M a W F i a W x p d G l l c 0 d v b 2 R 3 a W x s Q W 5 k S W 5 0 Y W 5 n a W J s Z U F z c 2 V 0 c 0 l u d G F u Z 2 l i b G V B c 3 N l d H M s O T Z 9 J n F 1 b 3 Q 7 L C Z x d W 9 0 O 1 N l Y 3 R p b 2 4 x L 0 J h b G F u Y 2 U g U 2 h l Z X Q v Q X B w Z W 5 k Z W Q g U X V l c n k u e 0 R l Z m V y c m V k V G F 4 T G l h Y m l s a X R p Z X N Q c m 9 w Z X J 0 e V B s Y W 5 0 Q W 5 k R X F 1 a X B t Z W 5 0 L D k 3 f S Z x d W 9 0 O y w m c X V v d D t T Z W N 0 a W 9 u M S 9 C Y W x h b m N l I F N o Z W V 0 L 0 F w c G V u Z G V k I F F 1 Z X J 5 L n t O b 3 R l c 1 B h e W F i b G V D d X J y Z W 5 0 L D k 4 f S Z x d W 9 0 O y w m c X V v d D t T Z W N 0 a W 9 u M S 9 C Y W x h b m N l I F N o Z W V 0 L 0 F w c G V u Z G V k I F F 1 Z X J 5 L n t P d G h l c l J l Y 2 V p d m F i b G V z R 3 J v c 3 N D d X J y Z W 5 0 L D k 5 f S Z x d W 9 0 O y w m c X V v d D t T Z W N 0 a W 9 u M S 9 C Y W x h b m N l I F N o Z W V 0 L 0 F w c G V u Z G V k I F F 1 Z X J 5 L n t Q c m V m Z X J y Z W R T d G 9 j a 1 Z h b H V l L D E w M H 0 m c X V v d D s s J n F 1 b 3 Q 7 U 2 V j d G l v b j E v Q m F s Y W 5 j Z S B T a G V l d C 9 B c H B l b m R l Z C B R d W V y e S 5 7 U 2 h h c m V C Y X N l Z E N v b X B l b n N h d G l v b l N o Y X J l c 0 F 1 d G h v c m l 6 Z W R V b m R l c l N 0 b 2 N r T 3 B 0 a W 9 u U G x h b n N F e G V y Y 2 l z Z V B y a W N l U m F u Z 2 V O d W 1 i Z X J P Z k V 4 Z X J j a X N h Y m x l T 3 B 0 a W 9 u c y w x M D F 9 J n F 1 b 3 Q 7 L C Z x d W 9 0 O 1 N l Y 3 R p b 2 4 x L 0 J h b G F u Y 2 U g U 2 h l Z X Q v Q X B w Z W 5 k Z W Q g U X V l c n k u e 1 N o Y X J l Q m F z Z W R D b 2 1 w Z W 5 z Y X R p b 2 5 T a G F y Z X N B d X R o b 3 J p e m V k V W 5 k Z X J T d G 9 j a 0 9 w d G l v b l B s Y W 5 z R X h l c m N p c 2 V Q c m l j Z V J h b m d l T n V t Y m V y T 2 Z P d X R z d G F u Z G l u Z 0 9 w d G l v b n M s M T A y f S Z x d W 9 0 O y w m c X V v d D t T Z W N 0 a W 9 u M S 9 C Y W x h b m N l I F N o Z W V 0 L 0 F w c G V u Z G V k I F F 1 Z X J 5 L n t T a G F y Z W J h c 2 V k Q 2 9 t c G V u c 2 F 0 a W 9 u Q X J y Y W 5 n Z W 1 l b n R C e V N o Y X J l Y m F z Z W R Q Y X l t Z W 5 0 Q X d h c m R P c H R p b 2 5 z R X h l c m N p c 2 F i b G V J b n R y a W 5 z a W N W Y W x 1 Z T E s M T A z f S Z x d W 9 0 O y w m c X V v d D t T Z W N 0 a W 9 u M S 9 C Y W x h b m N l I F N o Z W V 0 L 0 F w c G V u Z G V k I F F 1 Z X J 5 L n t T a G F y Z W J h c 2 V k Q 2 9 t c G V u c 2 F 0 a W 9 u U 2 h h c m V z Q X V 0 a G 9 y a X p l Z F V u Z G V y U 3 R v Y 2 t P c H R p b 2 5 Q b G F u c 0 V 4 Z X J j a X N l U H J p Y 2 V S Y W 5 n Z U V 4 Z X J j a X N h Y m x l T 3 B 0 a W 9 u c 1 d l a W d o d G V k Q X Z l c m F n Z U V 4 Z X J j a X N l U H J p Y 2 U x L D E w N H 0 m c X V v d D s s J n F 1 b 3 Q 7 U 2 V j d G l v b j E v Q m F s Y W 5 j Z S B T a G V l d C 9 B c H B l b m R l Z C B R d W V y e S 5 7 U 2 h h c m V i Y X N l Z E N v b X B l b n N h d G l v b l N o Y X J l c 0 F 1 d G h v c m l 6 Z W R V b m R l c l N 0 b 2 N r T 3 B 0 a W 9 u U G x h b n N F e G V y Y 2 l z Z V B y a W N l U m F u Z 2 V P d X R z d G F u Z G l u Z 0 9 w d G l v b n N X Z W l n a H R l Z E F 2 Z X J h Z 2 V F e G V y Y 2 l z Z V B y a W N l Q m V n a W 5 u a W 5 n Q m F s Y W 5 j Z T E s M T A 1 f S Z x d W 9 0 O y w m c X V v d D t T Z W N 0 a W 9 u M S 9 C Y W x h b m N l I F N o Z W V 0 L 0 F w c G V u Z G V k I F F 1 Z X J 5 L n t T d G 9 j a 1 J l c H V y Y 2 h h c 2 V Q c m 9 n c m F t Q X V 0 a G 9 y a X p l Z E F t b 3 V u d D E s M T A 2 f S Z x d W 9 0 O y w m c X V v d D t T Z W N 0 a W 9 u M S 9 C Y W x h b m N l I F N o Z W V 0 L 0 F w c G V u Z G V k I F F 1 Z X J 5 L n t W Y W x 1 Y X R p b 2 5 B b G x v d 2 F u Y 2 V z Q W 5 k U m V z Z X J 2 Z X N C Y W x h b m N l L D E w N 3 0 m c X V v d D t d L C Z x d W 9 0 O 0 N v b H V t b k N v d W 5 0 J n F 1 b 3 Q 7 O j E w O C w m c X V v d D t L Z X l D b 2 x 1 b W 5 O Y W 1 l c y Z x d W 9 0 O z p b X S w m c X V v d D t D b 2 x 1 b W 5 J Z G V u d G l 0 a W V z J n F 1 b 3 Q 7 O l s m c X V v d D t T Z W N 0 a W 9 u M S 9 C Y W x h b m N l I F N o Z W V 0 L 0 F w c G V u Z G V k I F F 1 Z X J 5 L n t U Y W J s Z S 5 B d H R y a W J 1 d G U 6 Y 2 9 u d G V 4 d F J l Z i w w f S Z x d W 9 0 O y w m c X V v d D t T Z W N 0 a W 9 u M S 9 C Y W x h b m N l I F N o Z W V 0 L 0 F w c G V u Z G V k I F F 1 Z X J 5 L n t B Y 2 N v d W 5 0 c 1 B h e W F i b G V D d X J y Z W 5 0 L D F 9 J n F 1 b 3 Q 7 L C Z x d W 9 0 O 1 N l Y 3 R p b 2 4 x L 0 J h b G F u Y 2 U g U 2 h l Z X Q v Q X B w Z W 5 k Z W Q g U X V l c n k u e 0 F j Y 3 J 1 Y W x G b 3 J U Y X h l c 0 9 0 a G V y V G h h b k l u Y 2 9 t Z V R h e G V z Q 3 V y c m V u d C w y f S Z x d W 9 0 O y w m c X V v d D t T Z W N 0 a W 9 u M S 9 C Y W x h b m N l I F N o Z W V 0 L 0 F w c G V u Z G V k I F F 1 Z X J 5 L n t B Y 2 N y d W V k S W 5 j b 2 1 l V G F 4 Z X N D d X J y Z W 5 0 L D N 9 J n F 1 b 3 Q 7 L C Z x d W 9 0 O 1 N l Y 3 R p b 2 4 x L 0 J h b G F u Y 2 U g U 2 h l Z X Q v Q X B w Z W 5 k Z W Q g U X V l c n k u e 0 F j Y 3 J 1 Z W R M a W F i a W x p d G l l c 0 N 1 c n J l b n Q s N H 0 m c X V v d D s s J n F 1 b 3 Q 7 U 2 V j d G l v b j E v Q m F s Y W 5 j Z S B T a G V l d C 9 B c H B l b m R l Z C B R d W V y e S 5 7 Q W N j d W 1 1 b G F 0 Z W R E Z X B y Z W N p Y X R p b 2 5 E Z X B s Z X R p b 2 5 B b m R B b W 9 y d G l 6 Y X R p b 2 5 Q c m 9 w Z X J 0 e V B s Y W 5 0 Q W 5 k R X F 1 a X B t Z W 5 0 L D V 9 J n F 1 b 3 Q 7 L C Z x d W 9 0 O 1 N l Y 3 R p b 2 4 x L 0 J h b G F u Y 2 U g U 2 h l Z X Q v Q X B w Z W 5 k Z W Q g U X V l c n k u e 0 F j Y 3 V t d W x h d G V k T 3 R o Z X J D b 2 1 w c m V o Z W 5 z a X Z l S W 5 j b 2 1 l T G 9 z c 0 5 l d E 9 m V G F 4 L D Z 9 J n F 1 b 3 Q 7 L C Z x d W 9 0 O 1 N l Y 3 R p b 2 4 x L 0 J h b G F u Y 2 U g U 2 h l Z X Q v Q X B w Z W 5 k Z W Q g U X V l c n k u e 0 F k Z G l 0 a W 9 u Y W x Q Y W l k S W 5 D Y X B p d G F s Q 2 9 t b W 9 u U 3 R v Y 2 s s N 3 0 m c X V v d D s s J n F 1 b 3 Q 7 U 2 V j d G l v b j E v Q m F s Y W 5 j Z S B T a G V l d C 9 B c H B l b m R l Z C B R d W V y e S 5 7 Q W x s b 3 d h b m N l R m 9 y R G 9 1 Y n R m d W x B Y 2 N v d W 5 0 c 1 J l Y 2 V p d m F i b G V D d X J y Z W 5 0 L D h 9 J n F 1 b 3 Q 7 L C Z x d W 9 0 O 1 N l Y 3 R p b 2 4 x L 0 J h b G F u Y 2 U g U 2 h l Z X Q v Q X B w Z W 5 k Z W Q g U X V l c n k u e 0 F z c 2 V 0 c y w 5 f S Z x d W 9 0 O y w m c X V v d D t T Z W N 0 a W 9 u M S 9 C Y W x h b m N l I F N o Z W V 0 L 0 F w c G V u Z G V k I F F 1 Z X J 5 L n t B c 3 N l d H N D d X J y Z W 5 0 L D E w f S Z x d W 9 0 O y w m c X V v d D t T Z W N 0 a W 9 u M S 9 C Y W x h b m N l I F N o Z W V 0 L 0 F w c G V u Z G V k I F F 1 Z X J 5 L n t B c 3 N l d H N O b 2 5 j d X J y Z W 5 0 L D E x f S Z x d W 9 0 O y w m c X V v d D t T Z W N 0 a W 9 u M S 9 C Y W x h b m N l I F N o Z W V 0 L 0 F w c G V u Z G V k I F F 1 Z X J 5 L n t B c 3 N l d H N P Z k R p c 3 B v c 2 F s R 3 J v d X B J b m N s d W R p b m d E a X N j b 2 5 0 a W 5 1 Z W R P c G V y Y X R p b 2 5 D d X J y Z W 5 0 L D E y f S Z x d W 9 0 O y w m c X V v d D t T Z W N 0 a W 9 u M S 9 C Y W x h b m N l I F N o Z W V 0 L 0 F w c G V u Z G V k I F F 1 Z X J 5 L n t D Y X N o Q W 5 k Q 2 F z a E V x d W l 2 Y W x l b n R z Q X R D Y X J y e W l u Z 1 Z h b H V l L D E z f S Z x d W 9 0 O y w m c X V v d D t T Z W N 0 a W 9 u M S 9 C Y W x h b m N l I F N o Z W V 0 L 0 F w c G V u Z G V k I F F 1 Z X J 5 L n t D Y X N o Q 2 F z a E V x d W l 2 Y W x l b n R z U m V z d H J p Y 3 R l Z E N h c 2 h B b m R S Z X N 0 c m l j d G V k Q 2 F z a E V x d W l 2 Y W x l b n R z L D E 0 f S Z x d W 9 0 O y w m c X V v d D t T Z W N 0 a W 9 u M S 9 C Y W x h b m N l I F N o Z W V 0 L 0 F w c G V u Z G V k I F F 1 Z X J 5 L n t D b 2 1 t b 2 5 T d G 9 j a 1 B h c k 9 y U 3 R h d G V k V m F s d W V Q Z X J T a G F y Z S w x N X 0 m c X V v d D s s J n F 1 b 3 Q 7 U 2 V j d G l v b j E v Q m F s Y W 5 j Z S B T a G V l d C 9 B c H B l b m R l Z C B R d W V y e S 5 7 Q 2 9 t b W 9 u U 3 R v Y 2 t T a G F y Z X N B d X R o b 3 J p e m V k L D E 2 f S Z x d W 9 0 O y w m c X V v d D t T Z W N 0 a W 9 u M S 9 C Y W x h b m N l I F N o Z W V 0 L 0 F w c G V u Z G V k I F F 1 Z X J 5 L n t D b 2 1 t b 2 5 T d G 9 j a 1 N o Y X J l c 0 l z c 3 V l Z C w x N 3 0 m c X V v d D s s J n F 1 b 3 Q 7 U 2 V j d G l v b j E v Q m F s Y W 5 j Z S B T a G V l d C 9 B c H B l b m R l Z C B R d W V y e S 5 7 Q 2 9 t b W 9 u U 3 R v Y 2 t T a G F y Z X N P d X R z d G F u Z G l u Z y w x O H 0 m c X V v d D s s J n F 1 b 3 Q 7 U 2 V j d G l v b j E v Q m F s Y W 5 j Z S B T a G V l d C 9 B c H B l b m R l Z C B R d W V y e S 5 7 Q 2 9 t b W 9 u U 3 R v Y 2 t W Y W x 1 Z S w x O X 0 m c X V v d D s s J n F 1 b 3 Q 7 U 2 V j d G l v b j E v Q m F s Y W 5 j Z S B T a G V l d C 9 B c H B l b m R l Z C B R d W V y e S 5 7 Q 2 9 u d H J h Y 3 R X a X R o Q 3 V z d G 9 t Z X J M a W F i a W x p d H k s M j B 9 J n F 1 b 3 Q 7 L C Z x d W 9 0 O 1 N l Y 3 R p b 2 4 x L 0 J h b G F u Y 2 U g U 2 h l Z X Q v Q X B w Z W 5 k Z W Q g U X V l c n k u e 0 N v b n R y Y W N 0 V 2 l 0 a E N 1 c 3 R v b W V y T G l h Y m l s a X R 5 Q 3 V y c m V u d C w y M X 0 m c X V v d D s s J n F 1 b 3 Q 7 U 2 V j d G l v b j E v Q m F s Y W 5 j Z S B T a G V l d C 9 B c H B l b m R l Z C B R d W V y e S 5 7 Q 3 J l Z G l 0 Q 2 F y Z F J l Y 2 V p d m F i b G V z L D I y f S Z x d W 9 0 O y w m c X V v d D t T Z W N 0 a W 9 u M S 9 C Y W x h b m N l I F N o Z W V 0 L 0 F w c G V u Z G V k I F F 1 Z X J 5 L n t E Z W Z l c n J l Z F J l d m V u d W V D d X J y Z W 5 0 L D I z f S Z x d W 9 0 O y w m c X V v d D t T Z W N 0 a W 9 u M S 9 C Y W x h b m N l I F N o Z W V 0 L 0 F w c G V u Z G V k I F F 1 Z X J 5 L n t E Z W Z l c n J l Z F R h e E F z c 2 V 0 c 0 R l Z m V y c m V k S W 5 j b 2 1 l L D I 0 f S Z x d W 9 0 O y w m c X V v d D t T Z W N 0 a W 9 u M S 9 C Y W x h b m N l I F N o Z W V 0 L 0 F w c G V u Z G V k I F F 1 Z X J 5 L n t E Z W Z l c n J l Z F R h e E F z c 2 V 0 c 0 d v b 2 R 3 a W x s Q W 5 k S W 5 0 Y W 5 n a W J s Z U F z c 2 V 0 c y w y N X 0 m c X V v d D s s J n F 1 b 3 Q 7 U 2 V j d G l v b j E v Q m F s Y W 5 j Z S B T a G V l d C 9 B c H B l b m R l Z C B R d W V y e S 5 7 R G V m Z X J y Z W R U Y X h B c 3 N l d H N H c m 9 z c y w y N n 0 m c X V v d D s s J n F 1 b 3 Q 7 U 2 V j d G l v b j E v Q m F s Y W 5 j Z S B T a G V l d C 9 B c H B l b m R l Z C B R d W V y e S 5 7 R G V m Z X J y Z W R U Y X h B c 3 N l d H N J b n Z l b n R v c n k s M j d 9 J n F 1 b 3 Q 7 L C Z x d W 9 0 O 1 N l Y 3 R p b 2 4 x L 0 J h b G F u Y 2 U g U 2 h l Z X Q v Q X B w Z W 5 k Z W Q g U X V l c n k u e 0 R l Z m V y c m V k V G F 4 Q X N z Z X R z T G l h Y m l s a X R p Z X N O Z X Q s M j h 9 J n F 1 b 3 Q 7 L C Z x d W 9 0 O 1 N l Y 3 R p b 2 4 x L 0 J h b G F u Y 2 U g U 2 h l Z X Q v Q X B w Z W 5 k Z W Q g U X V l c n k u e 0 R l Z m V y c m V k V G F 4 Q X N z Z X R z T G l h Y m l s a X R p Z X N O Z X R O b 2 5 j d X J y Z W 5 0 L D I 5 f S Z x d W 9 0 O y w m c X V v d D t T Z W N 0 a W 9 u M S 9 C Y W x h b m N l I F N o Z W V 0 L 0 F w c G V u Z G V k I F F 1 Z X J 5 L n t E Z W Z l c n J l Z F R h e E F z c 2 V 0 c 0 5 l d C w z M H 0 m c X V v d D s s J n F 1 b 3 Q 7 U 2 V j d G l v b j E v Q m F s Y W 5 j Z S B T a G V l d C 9 B c H B l b m R l Z C B R d W V y e S 5 7 R G V m Z X J y Z W R U Y X h B c 3 N l d H N P c G V y Y X R p b m d M b 3 N z Q 2 F y c n l m b 3 J 3 Y X J k c y w z M X 0 m c X V v d D s s J n F 1 b 3 Q 7 U 2 V j d G l v b j E v Q m F s Y W 5 j Z S B T a G V l d C 9 B c H B l b m R l Z C B R d W V y e S 5 7 R G V m Z X J y Z W R U Y X h B c 3 N l d H N P d G h l c i w z M n 0 m c X V v d D s s J n F 1 b 3 Q 7 U 2 V j d G l v b j E v Q m F s Y W 5 j Z S B T a G V l d C 9 B c H B l b m R l Z C B R d W V y e S 5 7 R G V m Z X J y Z W R U Y X h B c 3 N l d H N Q c m 9 w Z X J 0 e V B s Y W 5 0 Q W 5 k R X F 1 a X B t Z W 5 0 L D M z f S Z x d W 9 0 O y w m c X V v d D t T Z W N 0 a W 9 u M S 9 C Y W x h b m N l I F N o Z W V 0 L 0 F w c G V u Z G V k I F F 1 Z X J 5 L n t E Z W Z l c n J l Z F R h e E F z c 2 V 0 c 1 R h e E N y Z W R p d E N h c n J 5 Z m 9 y d 2 F y Z H N G b 3 J l a W d u L D M 0 f S Z x d W 9 0 O y w m c X V v d D t T Z W N 0 a W 9 u M S 9 C Y W x h b m N l I F N o Z W V 0 L 0 F w c G V u Z G V k I F F 1 Z X J 5 L n t E Z W Z l c n J l Z F R h e E F z c 2 V 0 c 1 R h e E R l Z m V y c m V k R X h w Z W 5 z Z U N v b X B l b n N h d G l v b k F u Z E J l b m V m a X R z R W 1 w b G 9 5 Z W V D b 2 1 w Z W 5 z Y X R p b 2 4 s M z V 9 J n F 1 b 3 Q 7 L C Z x d W 9 0 O 1 N l Y 3 R p b 2 4 x L 0 J h b G F u Y 2 U g U 2 h l Z X Q v Q X B w Z W 5 k Z W Q g U X V l c n k u e 0 R l Z m V y c m V k V G F 4 Q X N z Z X R z V G F 4 R G V m Z X J y Z W R F e H B l b n N l Q 2 9 t c G V u c 2 F 0 a W 9 u Q W 5 k Q m V u Z W Z p d H N T a G F y Z U J h c 2 V k Q 2 9 t c G V u c 2 F 0 a W 9 u Q 2 9 z d C w z N n 0 m c X V v d D s s J n F 1 b 3 Q 7 U 2 V j d G l v b j E v Q m F s Y W 5 j Z S B T a G V l d C 9 B c H B l b m R l Z C B R d W V y e S 5 7 R G V m Z X J y Z W R U Y X h B c 3 N l d H N U Y X h E Z W Z l c n J l Z E V 4 c G V u c 2 V S Z X N l c n Z l c 0 F u Z E F j Y 3 J 1 Y W x z R G V m Z X J y Z W R S Z W 5 0 L D M 3 f S Z x d W 9 0 O y w m c X V v d D t T Z W N 0 a W 9 u M S 9 C Y W x h b m N l I F N o Z W V 0 L 0 F w c G V u Z G V k I F F 1 Z X J 5 L n t E Z W Z l c n J l Z F R h e E F z c 2 V 0 c 1 Z h b H V h d G l v b k F s b G 9 3 Y W 5 j Z S w z O H 0 m c X V v d D s s J n F 1 b 3 Q 7 U 2 V j d G l v b j E v Q m F s Y W 5 j Z S B T a G V l d C 9 B c H B l b m R l Z C B R d W V y e S 5 7 R G V m Z X J y Z W R U Y X h M a W F i a W x p d G l l c y w z O X 0 m c X V v d D s s J n F 1 b 3 Q 7 U 2 V j d G l v b j E v Q m F s Y W 5 j Z S B T a G V l d C 9 B c H B l b m R l Z C B R d W V y e S 5 7 R G V m Z X J y Z W R U Y X h M a W F i a W x p d G l l c 0 d v b 2 R 3 a W x s Q W 5 k S W 5 0 Y W 5 n a W J s Z U F z c 2 V 0 c 0 d v b 2 R 3 a W x s L D Q w f S Z x d W 9 0 O y w m c X V v d D t T Z W N 0 a W 9 u M S 9 C Y W x h b m N l I F N o Z W V 0 L 0 F w c G V u Z G V k I F F 1 Z X J 5 L n t E Z W Z l c n J l Z F R h e E x p Y W J p b G l 0 a W V z T m 9 u Y 3 V y c m V u d C w 0 M X 0 m c X V v d D s s J n F 1 b 3 Q 7 U 2 V j d G l v b j E v Q m F s Y W 5 j Z S B T a G V l d C 9 B c H B l b m R l Z C B R d W V y e S 5 7 R G V m Z X J y Z W R U Y X h M a W F i a W x p d G l l c 0 9 0 a G V y L D Q y f S Z x d W 9 0 O y w m c X V v d D t T Z W N 0 a W 9 u M S 9 C Y W x h b m N l I F N o Z W V 0 L 0 F w c G V u Z G V k I F F 1 Z X J 5 L n t E Z W Z l c n J l Z F R h e E x p Y W J p b G l 0 a W V z U H J l c G F p Z E V 4 c G V u c 2 V z L D Q z f S Z x d W 9 0 O y w m c X V v d D t T Z W N 0 a W 9 u M S 9 C Y W x h b m N l I F N o Z W V 0 L 0 F w c G V u Z G V k I F F 1 Z X J 5 L n t F b X B s b 3 l l Z V J l b G F 0 Z W R M a W F i a W x p d G l l c 0 N 1 c n J l b n Q s N D R 9 J n F 1 b 3 Q 7 L C Z x d W 9 0 O 1 N l Y 3 R p b 2 4 x L 0 J h b G F u Y 2 U g U 2 h l Z X Q v Q X B w Z W 5 k Z W Q g U X V l c n k u e 0 Z p b m l 0 Z U x p d m V k S W 5 0 Y W 5 n a W J s Z U F z c 2 V 0 c 0 F j Y 3 V t d W x h d G V k Q W 1 v c n R p e m F 0 a W 9 u L D Q 1 f S Z x d W 9 0 O y w m c X V v d D t T Z W N 0 a W 9 u M S 9 C Y W x h b m N l I F N o Z W V 0 L 0 F w c G V u Z G V k I F F 1 Z X J 5 L n t G a X h 0 d X J l c 0 F u Z E V x d W l w b W V u d E d y b 3 N z L D Q 2 f S Z x d W 9 0 O y w m c X V v d D t T Z W N 0 a W 9 u M S 9 C Y W x h b m N l I F N o Z W V 0 L 0 F w c G V u Z G V k I F F 1 Z X J 5 L n t H b 2 9 k d 2 l s b C w 0 N 3 0 m c X V v d D s s J n F 1 b 3 Q 7 U 2 V j d G l v b j E v Q m F s Y W 5 j Z S B T a G V l d C 9 B c H B l b m R l Z C B R d W V y e S 5 7 R 2 9 v Z H d p b G x J b X B h a X J l Z E F j Y 3 V t d W x h d G V k S W 1 w Y W l y b W V u d E x v c 3 M s N D h 9 J n F 1 b 3 Q 7 L C Z x d W 9 0 O 1 N l Y 3 R p b 2 4 x L 0 J h b G F u Y 2 U g U 2 h l Z X Q v Q X B w Z W 5 k Z W Q g U X V l c n k u e 0 l u d G F u Z 2 l i b G V B c 3 N l d H N O Z X R F e G N s d W R p b m d H b 2 9 k d 2 l s b C w 0 O X 0 m c X V v d D s s J n F 1 b 3 Q 7 U 2 V j d G l v b j E v Q m F s Y W 5 j Z S B T a G V l d C 9 B c H B l b m R l Z C B R d W V y e S 5 7 S W 5 2 Z W 5 0 b 3 J 5 T m V 0 L D U w f S Z x d W 9 0 O y w m c X V v d D t T Z W N 0 a W 9 u M S 9 C Y W x h b m N l I F N o Z W V 0 L 0 F w c G V u Z G V k I F F 1 Z X J 5 L n t J b n Z l b n R v c n l W Y W x 1 Y X R p b 2 5 S Z X N l c n Z l c y w 1 M X 0 m c X V v d D s s J n F 1 b 3 Q 7 U 2 V j d G l v b j E v Q m F s Y W 5 j Z S B T a G V l d C 9 B c H B l b m R l Z C B R d W V y e S 5 7 T G F u Z C w 1 M n 0 m c X V v d D s s J n F 1 b 3 Q 7 U 2 V j d G l v b j E v Q m F s Y W 5 j Z S B T a G V l d C 9 B c H B l b m R l Z C B R d W V y e S 5 7 T G V 0 d G V y c 0 9 m Q 3 J l Z G l 0 T 3 V 0 c 3 R h b m R p b m d B b W 9 1 b n Q s N T N 9 J n F 1 b 3 Q 7 L C Z x d W 9 0 O 1 N l Y 3 R p b 2 4 x L 0 J h b G F u Y 2 U g U 2 h l Z X Q v Q X B w Z W 5 k Z W Q g U X V l c n k u e 0 x p Y W J p b G l 0 a W V z L D U 0 f S Z x d W 9 0 O y w m c X V v d D t T Z W N 0 a W 9 u M S 9 C Y W x h b m N l I F N o Z W V 0 L 0 F w c G V u Z G V k I F F 1 Z X J 5 L n t M a W F i a W x p d G l l c 0 F u Z F N 0 b 2 N r a G 9 s Z G V y c 0 V x d W l 0 e S w 1 N X 0 m c X V v d D s s J n F 1 b 3 Q 7 U 2 V j d G l v b j E v Q m F s Y W 5 j Z S B T a G V l d C 9 B c H B l b m R l Z C B R d W V y e S 5 7 T G l h Y m l s a X R p Z X N D d X J y Z W 5 0 L D U 2 f S Z x d W 9 0 O y w m c X V v d D t T Z W N 0 a W 9 u M S 9 C Y W x h b m N l I F N o Z W V 0 L 0 F w c G V u Z G V k I F F 1 Z X J 5 L n t M a W F i a W x p d G l l c 0 5 v b m N 1 c n J l b n Q s N T d 9 J n F 1 b 3 Q 7 L C Z x d W 9 0 O 1 N l Y 3 R p b 2 4 x L 0 J h b G F u Y 2 U g U 2 h l Z X Q v Q X B w Z W 5 k Z W Q g U X V l c n k u e 0 x p Y W J p b G l 0 a W V z T 2 Z E a X N w b 3 N h b E d y b 3 V w S W 5 j b H V k a W 5 n R G l z Y 2 9 u d G l u d W V k T 3 B l c m F 0 a W 9 u Q 3 V y c m V u d C w 1 O H 0 m c X V v d D s s J n F 1 b 3 Q 7 U 2 V j d G l v b j E v Q m F s Y W 5 j Z S B T a G V l d C 9 B c H B l b m R l Z C B R d W V y e S 5 7 T G l u Z U 9 m Q 3 J l Z G l 0 R m F j a W x p d H l G Y W l y V m F s d W V P Z k F t b 3 V u d E 9 1 d H N 0 Y W 5 k a W 5 n L D U 5 f S Z x d W 9 0 O y w m c X V v d D t T Z W N 0 a W 9 u M S 9 C Y W x h b m N l I F N o Z W V 0 L 0 F w c G V u Z G V k I F F 1 Z X J 5 L n t M a W 5 l T 2 Z D c m V k a X R G Y W N p b G l 0 e V J l b W F p b m l u Z 0 J v c n J v d 2 l u Z 0 N h c G F j a X R 5 L D Y w f S Z x d W 9 0 O y w m c X V v d D t T Z W N 0 a W 9 u M S 9 C Y W x h b m N l I F N o Z W V 0 L 0 F w c G V u Z G V k I F F 1 Z X J 5 L n t M b 2 5 n V G V y b U R l Y n Q s N j F 9 J n F 1 b 3 Q 7 L C Z x d W 9 0 O 1 N l Y 3 R p b 2 4 x L 0 J h b G F u Y 2 U g U 2 h l Z X Q v Q X B w Z W 5 k Z W Q g U X V l c n k u e 0 x v b m d U Z X J t R G V i d E N 1 c n J l b n Q s N j J 9 J n F 1 b 3 Q 7 L C Z x d W 9 0 O 1 N l Y 3 R p b 2 4 x L 0 J h b G F u Y 2 U g U 2 h l Z X Q v Q X B w Z W 5 k Z W Q g U X V l c n k u e 0 x v b m d U Z X J t R G V i d E 5 v b m N 1 c n J l b n Q s N j N 9 J n F 1 b 3 Q 7 L C Z x d W 9 0 O 1 N l Y 3 R p b 2 4 x L 0 J h b G F u Y 2 U g U 2 h l Z X Q v Q X B w Z W 5 k Z W Q g U X V l c n k u e 0 x v b m d U Z X J t T m 9 0 Z X N Q Y X l h Y m x l L D Y 0 f S Z x d W 9 0 O y w m c X V v d D t T Z W N 0 a W 9 u M S 9 C Y W x h b m N l I F N o Z W V 0 L 0 F w c G V u Z G V k I F F 1 Z X J 5 L n t O d W 1 i Z X J P Z l N 0 b 3 J l c y w 2 N X 0 m c X V v d D s s J n F 1 b 3 Q 7 U 2 V j d G l v b j E v Q m F s Y W 5 j Z S B T a G V l d C 9 B c H B l b m R l Z C B R d W V y e S 5 7 T 3 B l c m F 0 a W 5 n T G V h c 2 V z R n V 0 d X J l T W l u a W 1 1 b V B h e W 1 l b n R z R H V l L D Y 2 f S Z x d W 9 0 O y w m c X V v d D t T Z W N 0 a W 9 u M S 9 C Y W x h b m N l I F N o Z W V 0 L 0 F w c G V u Z G V k I F F 1 Z X J 5 L n t P c G V y Y X R p b m d M Z W F z Z X N G d X R 1 c m V N a W 5 p b X V t U G F 5 b W V u d H N E d W V D d X J y Z W 5 0 L D Y 3 f S Z x d W 9 0 O y w m c X V v d D t T Z W N 0 a W 9 u M S 9 C Y W x h b m N l I F N o Z W V 0 L 0 F w c G V u Z G V k I F F 1 Z X J 5 L n t P c G V y Y X R p b m d M Z W F z Z X N G d X R 1 c m V N a W 5 p b X V t U G F 5 b W V u d H N E d W V J b k Z p d m V Z Z W F y c y w 2 O H 0 m c X V v d D s s J n F 1 b 3 Q 7 U 2 V j d G l v b j E v Q m F s Y W 5 j Z S B T a G V l d C 9 B c H B l b m R l Z C B R d W V y e S 5 7 T 3 B l c m F 0 a W 5 n T G V h c 2 V z R n V 0 d X J l T W l u a W 1 1 b V B h e W 1 l b n R z R H V l S W 5 G b 3 V y W W V h c n M s N j l 9 J n F 1 b 3 Q 7 L C Z x d W 9 0 O 1 N l Y 3 R p b 2 4 x L 0 J h b G F u Y 2 U g U 2 h l Z X Q v Q X B w Z W 5 k Z W Q g U X V l c n k u e 0 9 w Z X J h d G l u Z 0 x l Y X N l c 0 Z 1 d H V y Z U 1 p b m l t d W 1 Q Y X l t Z W 5 0 c 0 R 1 Z U l u V G h y Z W V Z Z W F y c y w 3 M H 0 m c X V v d D s s J n F 1 b 3 Q 7 U 2 V j d G l v b j E v Q m F s Y W 5 j Z S B T a G V l d C 9 B c H B l b m R l Z C B R d W V y e S 5 7 T 3 B l c m F 0 a W 5 n T G V h c 2 V z R n V 0 d X J l T W l u a W 1 1 b V B h e W 1 l b n R z R H V l S W 5 U d 2 9 Z Z W F y c y w 3 M X 0 m c X V v d D s s J n F 1 b 3 Q 7 U 2 V j d G l v b j E v Q m F s Y W 5 j Z S B T a G V l d C 9 B c H B l b m R l Z C B R d W V y e S 5 7 T 3 B l c m F 0 a W 5 n T G V h c 2 V z R n V 0 d X J l T W l u a W 1 1 b V B h e W 1 l b n R z R H V l V G h l c m V h Z n R l c i w 3 M n 0 m c X V v d D s s J n F 1 b 3 Q 7 U 2 V j d G l v b j E v Q m F s Y W 5 j Z S B T a G V l d C 9 B c H B l b m R l Z C B R d W V y e S 5 7 T 3 R o Z X J B Y 2 N y d W V k T G l h Y m l s a X R p Z X N D d X J y Z W 5 0 L D c z f S Z x d W 9 0 O y w m c X V v d D t T Z W N 0 a W 9 u M S 9 C Y W x h b m N l I F N o Z W V 0 L 0 F w c G V u Z G V k I F F 1 Z X J 5 L n t P d G h l c k F z c 2 V 0 c 0 5 v b m N 1 c n J l b n Q s N z R 9 J n F 1 b 3 Q 7 L C Z x d W 9 0 O 1 N l Y 3 R p b 2 4 x L 0 J h b G F u Y 2 U g U 2 h l Z X Q v Q X B w Z W 5 k Z W Q g U X V l c n k u e 0 9 0 a G V y T G l h Y m l s a X R p Z X N O b 2 5 j d X J y Z W 5 0 L D c 1 f S Z x d W 9 0 O y w m c X V v d D t T Z W N 0 a W 9 u M S 9 C Y W x h b m N l I F N o Z W V 0 L 0 F w c G V u Z G V k I F F 1 Z X J 5 L n t Q c m V w Y W l k R X h w Z W 5 z Z U N 1 c n J l b n Q s N z Z 9 J n F 1 b 3 Q 7 L C Z x d W 9 0 O 1 N l Y 3 R p b 2 4 x L 0 J h b G F u Y 2 U g U 2 h l Z X Q v Q X B w Z W 5 k Z W Q g U X V l c n k u e 1 B y b 3 B l c n R 5 U G x h b n R B b m R F c X V p c G 1 l b n R H c m 9 z c y w 3 N 3 0 m c X V v d D s s J n F 1 b 3 Q 7 U 2 V j d G l v b j E v Q m F s Y W 5 j Z S B T a G V l d C 9 B c H B l b m R l Z C B R d W V y e S 5 7 U H J v c G V y d H l Q b G F u d E F u Z E V x d W l w b W V u d E 5 l d C w 3 O H 0 m c X V v d D s s J n F 1 b 3 Q 7 U 2 V j d G l v b j E v Q m F s Y W 5 j Z S B T a G V l d C 9 B c H B l b m R l Z C B R d W V y e S 5 7 U m V j Z W l 2 Y W J s Z X N O Z X R D d X J y Z W 5 0 L D c 5 f S Z x d W 9 0 O y w m c X V v d D t T Z W N 0 a W 9 u M S 9 C Y W x h b m N l I F N o Z W V 0 L 0 F w c G V u Z G V k I F F 1 Z X J 5 L n t S Z X N 0 c m l j d G V k Q 2 F z a E F u Z E N h c 2 h F c X V p d m F s Z W 5 0 c y w 4 M H 0 m c X V v d D s s J n F 1 b 3 Q 7 U 2 V j d G l v b j E v Q m F s Y W 5 j Z S B T a G V l d C 9 B c H B l b m R l Z C B R d W V y e S 5 7 U m V z d H J p Y 3 R l Z E N h c 2 h B b m R D Y X N o R X F 1 a X Z h b G V u d H N B d E N h c n J 5 a W 5 n V m F s d W U s O D F 9 J n F 1 b 3 Q 7 L C Z x d W 9 0 O 1 N l Y 3 R p b 2 4 x L 0 J h b G F u Y 2 U g U 2 h l Z X Q v Q X B w Z W 5 k Z W Q g U X V l c n k u e 1 J l c 3 R y a W N 0 Z W R D Y X N o T m 9 u Y 3 V y c m V u d C w 4 M n 0 m c X V v d D s s J n F 1 b 3 Q 7 U 2 V j d G l v b j E v Q m F s Y W 5 j Z S B T a G V l d C 9 B c H B l b m R l Z C B R d W V y e S 5 7 U m V 0 Y W l u Z W R F Y X J u a W 5 n c 0 F j Y 3 V t d W x h d G V k R G V m a W N p d C w 4 M 3 0 m c X V v d D s s J n F 1 b 3 Q 7 U 2 V j d G l v b j E v Q m F s Y W 5 j Z S B T a G V l d C 9 B c H B l b m R l Z C B R d W V y e S 5 7 U 2 h h c m V C Y X N l Z E N v b X B l b n N h d G l v b k F y c m F u Z 2 V t Z W 5 0 Q n l T a G F y Z U J h c 2 V k U G F 5 b W V u d E F 3 Y X J k T 3 B 0 a W 9 u c 0 9 1 d H N 0 Y W 5 k a W 5 n S W 5 0 c m l u c 2 l j V m F s d W U s O D R 9 J n F 1 b 3 Q 7 L C Z x d W 9 0 O 1 N l Y 3 R p b 2 4 x L 0 J h b G F u Y 2 U g U 2 h l Z X Q v Q X B w Z W 5 k Z W Q g U X V l c n k u e 1 N o Y X J l Q m F z Z W R D b 2 1 w Z W 5 z Y X R p b 2 5 B c n J h b m d l b W V u d E J 5 U 2 h h c m V C Y X N l Z F B h e W 1 l b n R B d 2 F y Z E 9 w d G l v b n N P d X R z d G F u Z G l u Z 0 5 1 b W J l c i w 4 N X 0 m c X V v d D s s J n F 1 b 3 Q 7 U 2 V j d G l v b j E v Q m F s Y W 5 j Z S B T a G V l d C 9 B c H B l b m R l Z C B R d W V y e S 5 7 U 2 h h c m V C Y X N l Z E N v b X B l b n N h d G l v b k F y c m F u Z 2 V t Z W 5 0 Q n l T a G F y Z U J h c 2 V k U G F 5 b W V u d E F 3 Y X J k T 3 B 0 a W 9 u c 0 9 1 d H N 0 Y W 5 k a W 5 n V 2 V p Z 2 h 0 Z W R B d m V y Y W d l R X h l c m N p c 2 V Q c m l j Z S w 4 N n 0 m c X V v d D s s J n F 1 b 3 Q 7 U 2 V j d G l v b j E v Q m F s Y W 5 j Z S B T a G V l d C 9 B c H B l b m R l Z C B R d W V y e S 5 7 U 3 R v Y 2 t S Z X B 1 c m N o Y X N l U H J v Z 3 J h b V J l b W F p b m l u Z 0 F 1 d G h v c m l 6 Z W R S Z X B 1 c m N o Y X N l Q W 1 v d W 5 0 M S w 4 N 3 0 m c X V v d D s s J n F 1 b 3 Q 7 U 2 V j d G l v b j E v Q m F s Y W 5 j Z S B T a G V l d C 9 B c H B l b m R l Z C B R d W V y e S 5 7 U 3 R v Y 2 t o b 2 x k Z X J z R X F 1 a X R 5 S W 5 j b H V k a W 5 n U G 9 y d G l v b k F 0 d H J p Y n V 0 Y W J s Z V R v T m 9 u Y 2 9 u d H J v b G x p b m d J b n R l c m V z d C w 4 O H 0 m c X V v d D s s J n F 1 b 3 Q 7 U 2 V j d G l v b j E v Q m F s Y W 5 j Z S B T a G V l d C 9 B c H B l b m R l Z C B R d W V y e S 5 7 V G F 4 Q 3 J l Z G l 0 Q 2 F y c n l m b 3 J 3 Y X J k Q W 1 v d W 5 0 L D g 5 f S Z x d W 9 0 O y w m c X V v d D t T Z W N 0 a W 9 u M S 9 C Y W x h b m N l I F N o Z W V 0 L 0 F w c G V u Z G V k I F F 1 Z X J 5 L n t V b m R p c 3 R y a W J 1 d G V k R W F y b m l u Z 3 N P Z k Z v c m V p Z 2 5 T d W J z a W R p Y X J p Z X M s O T B 9 J n F 1 b 3 Q 7 L C Z x d W 9 0 O 1 N l Y 3 R p b 2 4 x L 0 J h b G F u Y 2 U g U 2 h l Z X Q v Q X B w Z W 5 k Z W Q g U X V l c n k u e 1 V u c m V j b 2 d u a X p l Z F R h e E J l b m V m a X R z L D k x f S Z x d W 9 0 O y w m c X V v d D t T Z W N 0 a W 9 u M S 9 C Y W x h b m N l I F N o Z W V 0 L 0 F w c G V u Z G V k I F F 1 Z X J 5 L n t V b n J l Y 2 9 n b m l 6 Z W R U Y X h C Z W 5 l Z m l 0 c 0 l u Y 2 9 t Z V R h e F B l b m F s d G l l c 0 F u Z E l u d G V y Z X N 0 Q W N j c n V l Z C w 5 M n 0 m c X V v d D s s J n F 1 b 3 Q 7 U 2 V j d G l v b j E v Q m F s Y W 5 j Z S B T a G V l d C 9 B c H B l b m R l Z C B R d W V y e S 5 7 V W 5 y Z W N v Z 2 5 p e m V k V G F 4 Q m V u Z W Z p d H N U a G F 0 V 2 9 1 b G R J b X B h Y 3 R F Z m Z l Y 3 R p d m V U Y X h S Y X R l L D k z f S Z x d W 9 0 O y w m c X V v d D t T Z W N 0 a W 9 u M S 9 C Y W x h b m N l I F N o Z W V 0 L 0 F w c G V u Z G V k I F F 1 Z X J 5 L n t D b G F z c 0 9 m V 2 F y c m F u d E 9 y U m l n a H R O d W 1 i Z X J P Z l N l Y 3 V y a X R p Z X N D Y W x s Z W R C e V d h c n J h b n R z T 3 J S a W d o d H M s O T R 9 J n F 1 b 3 Q 7 L C Z x d W 9 0 O 1 N l Y 3 R p b 2 4 x L 0 J h b G F u Y 2 U g U 2 h l Z X Q v Q X B w Z W 5 k Z W Q g U X V l c n k u e 0 R l Z m V y c m V k V G F 4 Q X N z Z X R z T G l h Y m l s a X R p Z X N O Z X R D d X J y Z W 5 0 L D k 1 f S Z x d W 9 0 O y w m c X V v d D t T Z W N 0 a W 9 u M S 9 C Y W x h b m N l I F N o Z W V 0 L 0 F w c G V u Z G V k I F F 1 Z X J 5 L n t E Z W Z l c n J l Z F R h e E x p Y W J p b G l 0 a W V z R 2 9 v Z H d p b G x B b m R J b n R h b m d p Y m x l Q X N z Z X R z S W 5 0 Y W 5 n a W J s Z U F z c 2 V 0 c y w 5 N n 0 m c X V v d D s s J n F 1 b 3 Q 7 U 2 V j d G l v b j E v Q m F s Y W 5 j Z S B T a G V l d C 9 B c H B l b m R l Z C B R d W V y e S 5 7 R G V m Z X J y Z W R U Y X h M a W F i a W x p d G l l c 1 B y b 3 B l c n R 5 U G x h b n R B b m R F c X V p c G 1 l b n Q s O T d 9 J n F 1 b 3 Q 7 L C Z x d W 9 0 O 1 N l Y 3 R p b 2 4 x L 0 J h b G F u Y 2 U g U 2 h l Z X Q v Q X B w Z W 5 k Z W Q g U X V l c n k u e 0 5 v d G V z U G F 5 Y W J s Z U N 1 c n J l b n Q s O T h 9 J n F 1 b 3 Q 7 L C Z x d W 9 0 O 1 N l Y 3 R p b 2 4 x L 0 J h b G F u Y 2 U g U 2 h l Z X Q v Q X B w Z W 5 k Z W Q g U X V l c n k u e 0 9 0 a G V y U m V j Z W l 2 Y W J s Z X N H c m 9 z c 0 N 1 c n J l b n Q s O T l 9 J n F 1 b 3 Q 7 L C Z x d W 9 0 O 1 N l Y 3 R p b 2 4 x L 0 J h b G F u Y 2 U g U 2 h l Z X Q v Q X B w Z W 5 k Z W Q g U X V l c n k u e 1 B y Z W Z l c n J l Z F N 0 b 2 N r V m F s d W U s M T A w f S Z x d W 9 0 O y w m c X V v d D t T Z W N 0 a W 9 u M S 9 C Y W x h b m N l I F N o Z W V 0 L 0 F w c G V u Z G V k I F F 1 Z X J 5 L n t T a G F y Z U J h c 2 V k Q 2 9 t c G V u c 2 F 0 a W 9 u U 2 h h c m V z Q X V 0 a G 9 y a X p l Z F V u Z G V y U 3 R v Y 2 t P c H R p b 2 5 Q b G F u c 0 V 4 Z X J j a X N l U H J p Y 2 V S Y W 5 n Z U 5 1 b W J l c k 9 m R X h l c m N p c 2 F i b G V P c H R p b 2 5 z L D E w M X 0 m c X V v d D s s J n F 1 b 3 Q 7 U 2 V j d G l v b j E v Q m F s Y W 5 j Z S B T a G V l d C 9 B c H B l b m R l Z C B R d W V y e S 5 7 U 2 h h c m V C Y X N l Z E N v b X B l b n N h d G l v b l N o Y X J l c 0 F 1 d G h v c m l 6 Z W R V b m R l c l N 0 b 2 N r T 3 B 0 a W 9 u U G x h b n N F e G V y Y 2 l z Z V B y a W N l U m F u Z 2 V O d W 1 i Z X J P Z k 9 1 d H N 0 Y W 5 k a W 5 n T 3 B 0 a W 9 u c y w x M D J 9 J n F 1 b 3 Q 7 L C Z x d W 9 0 O 1 N l Y 3 R p b 2 4 x L 0 J h b G F u Y 2 U g U 2 h l Z X Q v Q X B w Z W 5 k Z W Q g U X V l c n k u e 1 N o Y X J l Y m F z Z W R D b 2 1 w Z W 5 z Y X R p b 2 5 B c n J h b m d l b W V u d E J 5 U 2 h h c m V i Y X N l Z F B h e W 1 l b n R B d 2 F y Z E 9 w d G l v b n N F e G V y Y 2 l z Y W J s Z U l u d H J p b n N p Y 1 Z h b H V l M S w x M D N 9 J n F 1 b 3 Q 7 L C Z x d W 9 0 O 1 N l Y 3 R p b 2 4 x L 0 J h b G F u Y 2 U g U 2 h l Z X Q v Q X B w Z W 5 k Z W Q g U X V l c n k u e 1 N o Y X J l Y m F z Z W R D b 2 1 w Z W 5 z Y X R p b 2 5 T a G F y Z X N B d X R o b 3 J p e m V k V W 5 k Z X J T d G 9 j a 0 9 w d G l v b l B s Y W 5 z R X h l c m N p c 2 V Q c m l j Z V J h b m d l R X h l c m N p c 2 F i b G V P c H R p b 2 5 z V 2 V p Z 2 h 0 Z W R B d m V y Y W d l R X h l c m N p c 2 V Q c m l j Z T E s M T A 0 f S Z x d W 9 0 O y w m c X V v d D t T Z W N 0 a W 9 u M S 9 C Y W x h b m N l I F N o Z W V 0 L 0 F w c G V u Z G V k I F F 1 Z X J 5 L n t T a G F y Z W J h c 2 V k Q 2 9 t c G V u c 2 F 0 a W 9 u U 2 h h c m V z Q X V 0 a G 9 y a X p l Z F V u Z G V y U 3 R v Y 2 t P c H R p b 2 5 Q b G F u c 0 V 4 Z X J j a X N l U H J p Y 2 V S Y W 5 n Z U 9 1 d H N 0 Y W 5 k a W 5 n T 3 B 0 a W 9 u c 1 d l a W d o d G V k Q X Z l c m F n Z U V 4 Z X J j a X N l U H J p Y 2 V C Z W d p b m 5 p b m d C Y W x h b m N l M S w x M D V 9 J n F 1 b 3 Q 7 L C Z x d W 9 0 O 1 N l Y 3 R p b 2 4 x L 0 J h b G F u Y 2 U g U 2 h l Z X Q v Q X B w Z W 5 k Z W Q g U X V l c n k u e 1 N 0 b 2 N r U m V w d X J j a G F z Z V B y b 2 d y Y W 1 B d X R o b 3 J p e m V k Q W 1 v d W 5 0 M S w x M D Z 9 J n F 1 b 3 Q 7 L C Z x d W 9 0 O 1 N l Y 3 R p b 2 4 x L 0 J h b G F u Y 2 U g U 2 h l Z X Q v Q X B w Z W 5 k Z W Q g U X V l c n k u e 1 Z h b H V h d G l v b k F s b G 9 3 Y W 5 j Z X N B b m R S Z X N l c n Z l c 0 J h b G F u Y 2 U s M T A 3 f S Z x d W 9 0 O 1 0 s J n F 1 b 3 Q 7 U m V s Y X R p b 2 5 z a G l w S W 5 m b y Z x d W 9 0 O z p b X X 0 i I C 8 + P E V u d H J 5 I F R 5 c G U 9 I k Z p b G x D b 3 V u d C I g V m F s d W U 9 I m w 2 I i A v P j x F b n R y e S B U e X B l P S J G a W x s U 3 R h d H V z I i B W Y W x 1 Z T 0 i c 0 N v b X B s Z X R l I i A v P j x F b n R y e S B U e X B l P S J G a W x s Q 2 9 s d W 1 u T m F t Z X M i I F Z h b H V l P S J z W y Z x d W 9 0 O 1 R h Y m x l L k F 0 d H J p Y n V 0 Z T p j b 2 5 0 Z X h 0 U m V m J n F 1 b 3 Q 7 L C Z x d W 9 0 O 0 F j Y 2 9 1 b n R z U G F 5 Y W J s Z U N 1 c n J l b n Q m c X V v d D s s J n F 1 b 3 Q 7 Q W N j c n V h b E Z v c l R h e G V z T 3 R o Z X J U a G F u S W 5 j b 2 1 l V G F 4 Z X N D d X J y Z W 5 0 J n F 1 b 3 Q 7 L C Z x d W 9 0 O 0 F j Y 3 J 1 Z W R J b m N v b W V U Y X h l c 0 N 1 c n J l b n Q m c X V v d D s s J n F 1 b 3 Q 7 Q W N j c n V l Z E x p Y W J p b G l 0 a W V z Q 3 V y c m V u d C Z x d W 9 0 O y w m c X V v d D t B Y 2 N 1 b X V s Y X R l Z E R l c H J l Y 2 l h d G l v b k R l c G x l d G l v b k F u Z E F t b 3 J 0 a X p h d G l v b l B y b 3 B l c n R 5 U G x h b n R B b m R F c X V p c G 1 l b n Q m c X V v d D s s J n F 1 b 3 Q 7 Q W N j d W 1 1 b G F 0 Z W R P d G h l c k N v b X B y Z W h l b n N p d m V J b m N v b W V M b 3 N z T m V 0 T 2 Z U Y X g m c X V v d D s s J n F 1 b 3 Q 7 Q W R k a X R p b 2 5 h b F B h a W R J b k N h c G l 0 Y W x D b 2 1 t b 2 5 T d G 9 j a y Z x d W 9 0 O y w m c X V v d D t B b G x v d 2 F u Y 2 V G b 3 J E b 3 V i d G Z 1 b E F j Y 2 9 1 b n R z U m V j Z W l 2 Y W J s Z U N 1 c n J l b n Q m c X V v d D s s J n F 1 b 3 Q 7 Q X N z Z X R z J n F 1 b 3 Q 7 L C Z x d W 9 0 O 0 F z c 2 V 0 c 0 N 1 c n J l b n Q m c X V v d D s s J n F 1 b 3 Q 7 Q X N z Z X R z T m 9 u Y 3 V y c m V u d C Z x d W 9 0 O y w m c X V v d D t B c 3 N l d H N P Z k R p c 3 B v c 2 F s R 3 J v d X B J b m N s d W R p b m d E a X N j b 2 5 0 a W 5 1 Z W R P c G V y Y X R p b 2 5 D d X J y Z W 5 0 J n F 1 b 3 Q 7 L C Z x d W 9 0 O 0 N h c 2 h B b m R D Y X N o R X F 1 a X Z h b G V u d H N B d E N h c n J 5 a W 5 n V m F s d W U m c X V v d D s s J n F 1 b 3 Q 7 Q 2 F z a E N h c 2 h F c X V p d m F s Z W 5 0 c 1 J l c 3 R y a W N 0 Z W R D Y X N o Q W 5 k U m V z d H J p Y 3 R l Z E N h c 2 h F c X V p d m F s Z W 5 0 c y Z x d W 9 0 O y w m c X V v d D t D b 2 1 t b 2 5 T d G 9 j a 1 B h c k 9 y U 3 R h d G V k V m F s d W V Q Z X J T a G F y Z S Z x d W 9 0 O y w m c X V v d D t D b 2 1 t b 2 5 T d G 9 j a 1 N o Y X J l c 0 F 1 d G h v c m l 6 Z W Q m c X V v d D s s J n F 1 b 3 Q 7 Q 2 9 t b W 9 u U 3 R v Y 2 t T a G F y Z X N J c 3 N 1 Z W Q m c X V v d D s s J n F 1 b 3 Q 7 Q 2 9 t b W 9 u U 3 R v Y 2 t T a G F y Z X N P d X R z d G F u Z G l u Z y Z x d W 9 0 O y w m c X V v d D t D b 2 1 t b 2 5 T d G 9 j a 1 Z h b H V l J n F 1 b 3 Q 7 L C Z x d W 9 0 O 0 N v b n R y Y W N 0 V 2 l 0 a E N 1 c 3 R v b W V y T G l h Y m l s a X R 5 J n F 1 b 3 Q 7 L C Z x d W 9 0 O 0 N v b n R y Y W N 0 V 2 l 0 a E N 1 c 3 R v b W V y T G l h Y m l s a X R 5 Q 3 V y c m V u d C Z x d W 9 0 O y w m c X V v d D t D c m V k a X R D Y X J k U m V j Z W l 2 Y W J s Z X M m c X V v d D s s J n F 1 b 3 Q 7 R G V m Z X J y Z W R S Z X Z l b n V l Q 3 V y c m V u d C Z x d W 9 0 O y w m c X V v d D t E Z W Z l c n J l Z F R h e E F z c 2 V 0 c 0 R l Z m V y c m V k S W 5 j b 2 1 l J n F 1 b 3 Q 7 L C Z x d W 9 0 O 0 R l Z m V y c m V k V G F 4 Q X N z Z X R z R 2 9 v Z H d p b G x B b m R J b n R h b m d p Y m x l Q X N z Z X R z J n F 1 b 3 Q 7 L C Z x d W 9 0 O 0 R l Z m V y c m V k V G F 4 Q X N z Z X R z R 3 J v c 3 M m c X V v d D s s J n F 1 b 3 Q 7 R G V m Z X J y Z W R U Y X h B c 3 N l d H N J b n Z l b n R v c n k m c X V v d D s s J n F 1 b 3 Q 7 R G V m Z X J y Z W R U Y X h B c 3 N l d H N M a W F i a W x p d G l l c 0 5 l d C Z x d W 9 0 O y w m c X V v d D t E Z W Z l c n J l Z F R h e E F z c 2 V 0 c 0 x p Y W J p b G l 0 a W V z T m V 0 T m 9 u Y 3 V y c m V u d C Z x d W 9 0 O y w m c X V v d D t E Z W Z l c n J l Z F R h e E F z c 2 V 0 c 0 5 l d C Z x d W 9 0 O y w m c X V v d D t E Z W Z l c n J l Z F R h e E F z c 2 V 0 c 0 9 w Z X J h d G l u Z 0 x v c 3 N D Y X J y e W Z v c n d h c m R z J n F 1 b 3 Q 7 L C Z x d W 9 0 O 0 R l Z m V y c m V k V G F 4 Q X N z Z X R z T 3 R o Z X I m c X V v d D s s J n F 1 b 3 Q 7 R G V m Z X J y Z W R U Y X h B c 3 N l d H N Q c m 9 w Z X J 0 e V B s Y W 5 0 Q W 5 k R X F 1 a X B t Z W 5 0 J n F 1 b 3 Q 7 L C Z x d W 9 0 O 0 R l Z m V y c m V k V G F 4 Q X N z Z X R z V G F 4 Q 3 J l Z G l 0 Q 2 F y c n l m b 3 J 3 Y X J k c 0 Z v c m V p Z 2 4 m c X V v d D s s J n F 1 b 3 Q 7 R G V m Z X J y Z W R U Y X h B c 3 N l d H N U Y X h E Z W Z l c n J l Z E V 4 c G V u c 2 V D b 2 1 w Z W 5 z Y X R p b 2 5 B b m R C Z W 5 l Z m l 0 c 0 V t c G x v e W V l Q 2 9 t c G V u c 2 F 0 a W 9 u J n F 1 b 3 Q 7 L C Z x d W 9 0 O 0 R l Z m V y c m V k V G F 4 Q X N z Z X R z V G F 4 R G V m Z X J y Z W R F e H B l b n N l Q 2 9 t c G V u c 2 F 0 a W 9 u Q W 5 k Q m V u Z W Z p d H N T a G F y Z U J h c 2 V k Q 2 9 t c G V u c 2 F 0 a W 9 u Q 2 9 z d C Z x d W 9 0 O y w m c X V v d D t E Z W Z l c n J l Z F R h e E F z c 2 V 0 c 1 R h e E R l Z m V y c m V k R X h w Z W 5 z Z V J l c 2 V y d m V z Q W 5 k Q W N j c n V h b H N E Z W Z l c n J l Z F J l b n Q m c X V v d D s s J n F 1 b 3 Q 7 R G V m Z X J y Z W R U Y X h B c 3 N l d H N W Y W x 1 Y X R p b 2 5 B b G x v d 2 F u Y 2 U m c X V v d D s s J n F 1 b 3 Q 7 R G V m Z X J y Z W R U Y X h M a W F i a W x p d G l l c y Z x d W 9 0 O y w m c X V v d D t E Z W Z l c n J l Z F R h e E x p Y W J p b G l 0 a W V z R 2 9 v Z H d p b G x B b m R J b n R h b m d p Y m x l Q X N z Z X R z R 2 9 v Z H d p b G w m c X V v d D s s J n F 1 b 3 Q 7 R G V m Z X J y Z W R U Y X h M a W F i a W x p d G l l c 0 5 v b m N 1 c n J l b n Q m c X V v d D s s J n F 1 b 3 Q 7 R G V m Z X J y Z W R U Y X h M a W F i a W x p d G l l c 0 9 0 a G V y J n F 1 b 3 Q 7 L C Z x d W 9 0 O 0 R l Z m V y c m V k V G F 4 T G l h Y m l s a X R p Z X N Q c m V w Y W l k R X h w Z W 5 z Z X M m c X V v d D s s J n F 1 b 3 Q 7 R W 1 w b G 9 5 Z W V S Z W x h d G V k T G l h Y m l s a X R p Z X N D d X J y Z W 5 0 J n F 1 b 3 Q 7 L C Z x d W 9 0 O 0 Z p b m l 0 Z U x p d m V k S W 5 0 Y W 5 n a W J s Z U F z c 2 V 0 c 0 F j Y 3 V t d W x h d G V k Q W 1 v c n R p e m F 0 a W 9 u J n F 1 b 3 Q 7 L C Z x d W 9 0 O 0 Z p e H R 1 c m V z Q W 5 k R X F 1 a X B t Z W 5 0 R 3 J v c 3 M m c X V v d D s s J n F 1 b 3 Q 7 R 2 9 v Z H d p b G w m c X V v d D s s J n F 1 b 3 Q 7 R 2 9 v Z H d p b G x J b X B h a X J l Z E F j Y 3 V t d W x h d G V k S W 1 w Y W l y b W V u d E x v c 3 M m c X V v d D s s J n F 1 b 3 Q 7 S W 5 0 Y W 5 n a W J s Z U F z c 2 V 0 c 0 5 l d E V 4 Y 2 x 1 Z G l u Z 0 d v b 2 R 3 a W x s J n F 1 b 3 Q 7 L C Z x d W 9 0 O 0 l u d m V u d G 9 y e U 5 l d C Z x d W 9 0 O y w m c X V v d D t J b n Z l b n R v c n l W Y W x 1 Y X R p b 2 5 S Z X N l c n Z l c y Z x d W 9 0 O y w m c X V v d D t M Y W 5 k J n F 1 b 3 Q 7 L C Z x d W 9 0 O 0 x l d H R l c n N P Z k N y Z W R p d E 9 1 d H N 0 Y W 5 k a W 5 n Q W 1 v d W 5 0 J n F 1 b 3 Q 7 L C Z x d W 9 0 O 0 x p Y W J p b G l 0 a W V z J n F 1 b 3 Q 7 L C Z x d W 9 0 O 0 x p Y W J p b G l 0 a W V z Q W 5 k U 3 R v Y 2 t o b 2 x k Z X J z R X F 1 a X R 5 J n F 1 b 3 Q 7 L C Z x d W 9 0 O 0 x p Y W J p b G l 0 a W V z Q 3 V y c m V u d C Z x d W 9 0 O y w m c X V v d D t M a W F i a W x p d G l l c 0 5 v b m N 1 c n J l b n Q m c X V v d D s s J n F 1 b 3 Q 7 T G l h Y m l s a X R p Z X N P Z k R p c 3 B v c 2 F s R 3 J v d X B J b m N s d W R p b m d E a X N j b 2 5 0 a W 5 1 Z W R P c G V y Y X R p b 2 5 D d X J y Z W 5 0 J n F 1 b 3 Q 7 L C Z x d W 9 0 O 0 x p b m V P Z k N y Z W R p d E Z h Y 2 l s a X R 5 R m F p c l Z h b H V l T 2 Z B b W 9 1 b n R P d X R z d G F u Z G l u Z y Z x d W 9 0 O y w m c X V v d D t M a W 5 l T 2 Z D c m V k a X R G Y W N p b G l 0 e V J l b W F p b m l u Z 0 J v c n J v d 2 l u Z 0 N h c G F j a X R 5 J n F 1 b 3 Q 7 L C Z x d W 9 0 O 0 x v b m d U Z X J t R G V i d C Z x d W 9 0 O y w m c X V v d D t M b 2 5 n V G V y b U R l Y n R D d X J y Z W 5 0 J n F 1 b 3 Q 7 L C Z x d W 9 0 O 0 x v b m d U Z X J t R G V i d E 5 v b m N 1 c n J l b n Q m c X V v d D s s J n F 1 b 3 Q 7 T G 9 u Z 1 R l c m 1 O b 3 R l c 1 B h e W F i b G U m c X V v d D s s J n F 1 b 3 Q 7 T n V t Y m V y T 2 Z T d G 9 y Z X M m c X V v d D s s J n F 1 b 3 Q 7 T 3 B l c m F 0 a W 5 n T G V h c 2 V z R n V 0 d X J l T W l u a W 1 1 b V B h e W 1 l b n R z R H V l J n F 1 b 3 Q 7 L C Z x d W 9 0 O 0 9 w Z X J h d G l u Z 0 x l Y X N l c 0 Z 1 d H V y Z U 1 p b m l t d W 1 Q Y X l t Z W 5 0 c 0 R 1 Z U N 1 c n J l b n Q m c X V v d D s s J n F 1 b 3 Q 7 T 3 B l c m F 0 a W 5 n T G V h c 2 V z R n V 0 d X J l T W l u a W 1 1 b V B h e W 1 l b n R z R H V l S W 5 G a X Z l W W V h c n M m c X V v d D s s J n F 1 b 3 Q 7 T 3 B l c m F 0 a W 5 n T G V h c 2 V z R n V 0 d X J l T W l u a W 1 1 b V B h e W 1 l b n R z R H V l S W 5 G b 3 V y W W V h c n M m c X V v d D s s J n F 1 b 3 Q 7 T 3 B l c m F 0 a W 5 n T G V h c 2 V z R n V 0 d X J l T W l u a W 1 1 b V B h e W 1 l b n R z R H V l S W 5 U a H J l Z V l l Y X J z J n F 1 b 3 Q 7 L C Z x d W 9 0 O 0 9 w Z X J h d G l u Z 0 x l Y X N l c 0 Z 1 d H V y Z U 1 p b m l t d W 1 Q Y X l t Z W 5 0 c 0 R 1 Z U l u V H d v W W V h c n M m c X V v d D s s J n F 1 b 3 Q 7 T 3 B l c m F 0 a W 5 n T G V h c 2 V z R n V 0 d X J l T W l u a W 1 1 b V B h e W 1 l b n R z R H V l V G h l c m V h Z n R l c i Z x d W 9 0 O y w m c X V v d D t P d G h l c k F j Y 3 J 1 Z W R M a W F i a W x p d G l l c 0 N 1 c n J l b n Q m c X V v d D s s J n F 1 b 3 Q 7 T 3 R o Z X J B c 3 N l d H N O b 2 5 j d X J y Z W 5 0 J n F 1 b 3 Q 7 L C Z x d W 9 0 O 0 9 0 a G V y T G l h Y m l s a X R p Z X N O b 2 5 j d X J y Z W 5 0 J n F 1 b 3 Q 7 L C Z x d W 9 0 O 1 B y Z X B h a W R F e H B l b n N l Q 3 V y c m V u d C Z x d W 9 0 O y w m c X V v d D t Q c m 9 w Z X J 0 e V B s Y W 5 0 Q W 5 k R X F 1 a X B t Z W 5 0 R 3 J v c 3 M m c X V v d D s s J n F 1 b 3 Q 7 U H J v c G V y d H l Q b G F u d E F u Z E V x d W l w b W V u d E 5 l d C Z x d W 9 0 O y w m c X V v d D t S Z W N l a X Z h Y m x l c 0 5 l d E N 1 c n J l b n Q m c X V v d D s s J n F 1 b 3 Q 7 U m V z d H J p Y 3 R l Z E N h c 2 h B b m R D Y X N o R X F 1 a X Z h b G V u d H M m c X V v d D s s J n F 1 b 3 Q 7 U m V z d H J p Y 3 R l Z E N h c 2 h B b m R D Y X N o R X F 1 a X Z h b G V u d H N B d E N h c n J 5 a W 5 n V m F s d W U m c X V v d D s s J n F 1 b 3 Q 7 U m V z d H J p Y 3 R l Z E N h c 2 h O b 2 5 j d X J y Z W 5 0 J n F 1 b 3 Q 7 L C Z x d W 9 0 O 1 J l d G F p b m V k R W F y b m l u Z 3 N B Y 2 N 1 b X V s Y X R l Z E R l Z m l j a X Q m c X V v d D s s J n F 1 b 3 Q 7 U 2 h h c m V C Y X N l Z E N v b X B l b n N h d G l v b k F y c m F u Z 2 V t Z W 5 0 Q n l T a G F y Z U J h c 2 V k U G F 5 b W V u d E F 3 Y X J k T 3 B 0 a W 9 u c 0 9 1 d H N 0 Y W 5 k a W 5 n S W 5 0 c m l u c 2 l j V m F s d W U m c X V v d D s s J n F 1 b 3 Q 7 U 2 h h c m V C Y X N l Z E N v b X B l b n N h d G l v b k F y c m F u Z 2 V t Z W 5 0 Q n l T a G F y Z U J h c 2 V k U G F 5 b W V u d E F 3 Y X J k T 3 B 0 a W 9 u c 0 9 1 d H N 0 Y W 5 k a W 5 n T n V t Y m V y J n F 1 b 3 Q 7 L C Z x d W 9 0 O 1 N o Y X J l Q m F z Z W R D b 2 1 w Z W 5 z Y X R p b 2 5 B c n J h b m d l b W V u d E J 5 U 2 h h c m V C Y X N l Z F B h e W 1 l b n R B d 2 F y Z E 9 w d G l v b n N P d X R z d G F u Z G l u Z 1 d l a W d o d G V k Q X Z l c m F n Z U V 4 Z X J j a X N l U H J p Y 2 U m c X V v d D s s J n F 1 b 3 Q 7 U 3 R v Y 2 t S Z X B 1 c m N o Y X N l U H J v Z 3 J h b V J l b W F p b m l u Z 0 F 1 d G h v c m l 6 Z W R S Z X B 1 c m N o Y X N l Q W 1 v d W 5 0 M S Z x d W 9 0 O y w m c X V v d D t T d G 9 j a 2 h v b G R l c n N F c X V p d H l J b m N s d W R p b m d Q b 3 J 0 a W 9 u Q X R 0 c m l i d X R h Y m x l V G 9 O b 2 5 j b 2 5 0 c m 9 s b G l u Z 0 l u d G V y Z X N 0 J n F 1 b 3 Q 7 L C Z x d W 9 0 O 1 R h e E N y Z W R p d E N h c n J 5 Z m 9 y d 2 F y Z E F t b 3 V u d C Z x d W 9 0 O y w m c X V v d D t V b m R p c 3 R y a W J 1 d G V k R W F y b m l u Z 3 N P Z k Z v c m V p Z 2 5 T d W J z a W R p Y X J p Z X M m c X V v d D s s J n F 1 b 3 Q 7 V W 5 y Z W N v Z 2 5 p e m V k V G F 4 Q m V u Z W Z p d H M m c X V v d D s s J n F 1 b 3 Q 7 V W 5 y Z W N v Z 2 5 p e m V k V G F 4 Q m V u Z W Z p d H N J b m N v b W V U Y X h Q Z W 5 h b H R p Z X N B b m R J b n R l c m V z d E F j Y 3 J 1 Z W Q m c X V v d D s s J n F 1 b 3 Q 7 V W 5 y Z W N v Z 2 5 p e m V k V G F 4 Q m V u Z W Z p d H N U a G F 0 V 2 9 1 b G R J b X B h Y 3 R F Z m Z l Y 3 R p d m V U Y X h S Y X R l J n F 1 b 3 Q 7 L C Z x d W 9 0 O 0 N s Y X N z T 2 Z X Y X J y Y W 5 0 T 3 J S a W d o d E 5 1 b W J l c k 9 m U 2 V j d X J p d G l l c 0 N h b G x l Z E J 5 V 2 F y c m F u d H N P c l J p Z 2 h 0 c y Z x d W 9 0 O y w m c X V v d D t E Z W Z l c n J l Z F R h e E F z c 2 V 0 c 0 x p Y W J p b G l 0 a W V z T m V 0 Q 3 V y c m V u d C Z x d W 9 0 O y w m c X V v d D t E Z W Z l c n J l Z F R h e E x p Y W J p b G l 0 a W V z R 2 9 v Z H d p b G x B b m R J b n R h b m d p Y m x l Q X N z Z X R z S W 5 0 Y W 5 n a W J s Z U F z c 2 V 0 c y Z x d W 9 0 O y w m c X V v d D t E Z W Z l c n J l Z F R h e E x p Y W J p b G l 0 a W V z U H J v c G V y d H l Q b G F u d E F u Z E V x d W l w b W V u d C Z x d W 9 0 O y w m c X V v d D t O b 3 R l c 1 B h e W F i b G V D d X J y Z W 5 0 J n F 1 b 3 Q 7 L C Z x d W 9 0 O 0 9 0 a G V y U m V j Z W l 2 Y W J s Z X N H c m 9 z c 0 N 1 c n J l b n Q m c X V v d D s s J n F 1 b 3 Q 7 U H J l Z m V y c m V k U 3 R v Y 2 t W Y W x 1 Z S Z x d W 9 0 O y w m c X V v d D t T a G F y Z U J h c 2 V k Q 2 9 t c G V u c 2 F 0 a W 9 u U 2 h h c m V z Q X V 0 a G 9 y a X p l Z F V u Z G V y U 3 R v Y 2 t P c H R p b 2 5 Q b G F u c 0 V 4 Z X J j a X N l U H J p Y 2 V S Y W 5 n Z U 5 1 b W J l c k 9 m R X h l c m N p c 2 F i b G V P c H R p b 2 5 z J n F 1 b 3 Q 7 L C Z x d W 9 0 O 1 N o Y X J l Q m F z Z W R D b 2 1 w Z W 5 z Y X R p b 2 5 T a G F y Z X N B d X R o b 3 J p e m V k V W 5 k Z X J T d G 9 j a 0 9 w d G l v b l B s Y W 5 z R X h l c m N p c 2 V Q c m l j Z V J h b m d l T n V t Y m V y T 2 Z P d X R z d G F u Z G l u Z 0 9 w d G l v b n M m c X V v d D s s J n F 1 b 3 Q 7 U 2 h h c m V i Y X N l Z E N v b X B l b n N h d G l v b k F y c m F u Z 2 V t Z W 5 0 Q n l T a G F y Z W J h c 2 V k U G F 5 b W V u d E F 3 Y X J k T 3 B 0 a W 9 u c 0 V 4 Z X J j a X N h Y m x l S W 5 0 c m l u c 2 l j V m F s d W U x J n F 1 b 3 Q 7 L C Z x d W 9 0 O 1 N o Y X J l Y m F z Z W R D b 2 1 w Z W 5 z Y X R p b 2 5 T a G F y Z X N B d X R o b 3 J p e m V k V W 5 k Z X J T d G 9 j a 0 9 w d G l v b l B s Y W 5 z R X h l c m N p c 2 V Q c m l j Z V J h b m d l R X h l c m N p c 2 F i b G V P c H R p b 2 5 z V 2 V p Z 2 h 0 Z W R B d m V y Y W d l R X h l c m N p c 2 V Q c m l j Z T E m c X V v d D s s J n F 1 b 3 Q 7 U 2 h h c m V i Y X N l Z E N v b X B l b n N h d G l v b l N o Y X J l c 0 F 1 d G h v c m l 6 Z W R V b m R l c l N 0 b 2 N r T 3 B 0 a W 9 u U G x h b n N F e G V y Y 2 l z Z V B y a W N l U m F u Z 2 V P d X R z d G F u Z G l u Z 0 9 w d G l v b n N X Z W l n a H R l Z E F 2 Z X J h Z 2 V F e G V y Y 2 l z Z V B y a W N l Q m V n a W 5 u a W 5 n Q m F s Y W 5 j Z T E m c X V v d D s s J n F 1 b 3 Q 7 U 3 R v Y 2 t S Z X B 1 c m N o Y X N l U H J v Z 3 J h b U F 1 d G h v c m l 6 Z W R B b W 9 1 b n Q x J n F 1 b 3 Q 7 L C Z x d W 9 0 O 1 Z h b H V h d G l v b k F s b G 9 3 Y W 5 j Z X N B b m R S Z X N l c n Z l c 0 J h b G F u Y 2 U m c X V v d D t d I i A v P j x F b n R y e S B U e X B l P S J G a W x s Q 2 9 s d W 1 u V H l w Z X M i I F Z h b H V l P S J z Q U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I i A v P j x F b n R y e S B U e X B l P S J G a W x s T G F z d F V w Z G F 0 Z W Q i I F Z h b H V l P S J k M j A x O S 0 w N S 0 w N V Q w N D o x M z o 1 O S 4 4 N j E 4 N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Z D Q y M T Q w M z U t M W E 5 Y i 0 0 Z T I 1 L W E y O G Y t Z D l h O D Y 1 O D B m Y 2 N i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Y W x h b m N l J T I w U 2 h l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L 1 R h Y m x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C 9 F e H B h b m R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D E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O S 0 w N S 0 w N V Q w N D o x N j o x N i 4 w N T U 2 N j E 3 W i I g L z 4 8 R W 5 0 c n k g V H l w Z T 0 i U m V s Y X R p b 2 5 z a G l w S W 5 m b 0 N v b n R h a W 5 l c i I g V m F s d W U 9 I n N 7 J n F 1 b 3 Q 7 Y 2 9 s d W 1 u Q 2 9 1 b n Q m c X V v d D s 6 M T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O l x c L 1 x c L 2 Z h c 2 I g b 3 J n X F w v d X M t Z 2 F h c F x c L z I w M T c t M D E t M z E v U G l 2 b 3 R l Z C B D b 2 x 1 b W 4 u e 1 R h Y m x l L k F 0 d H J p Y n V 0 Z T p j b 2 5 0 Z X h 0 U m V m L D B 9 J n F 1 b 3 Q 7 L C Z x d W 9 0 O 1 N l Y 3 R p b 2 4 x L 2 h 0 d H A 6 X F w v X F w v Z m F z Y i B v c m d c X C 9 1 c y 1 n Y W F w X F w v M j A x N y 0 w M S 0 z M S 9 Q a X Z v d G V k I E N v b H V t b i 5 7 Q W R q d X N 0 b W V u d F R v Q W R k a X R p b 2 5 h b F B h a W R J b k N h c G l 0 Y W x J b m N v b W V U Y X h F Z m Z l Y 3 R G c m 9 t U 2 h h c m V C Y X N l Z E N v b X B l b n N h d G l v b k 5 l d C w x f S Z x d W 9 0 O y w m c X V v d D t T Z W N 0 a W 9 u M S 9 o d H R w O l x c L 1 x c L 2 Z h c 2 I g b 3 J n X F w v d X M t Z 2 F h c F x c L z I w M T c t M D E t M z E v U G l 2 b 3 R l Z C B D b 2 x 1 b W 4 u e 0 F k a n V z d G 1 l b n R z V G 9 B Z G R p d G l v b m F s U G F p Z E l u Q 2 F w a X R h b F N o Y X J l Y m F z Z W R D b 2 1 w Z W 5 z Y X R p b 2 5 S Z X F 1 a X N p d G V T Z X J 2 a W N l U G V y a W 9 k U m V j b 2 d u a X R p b 2 5 W Y W x 1 Z S w y f S Z x d W 9 0 O y w m c X V v d D t T Z W N 0 a W 9 u M S 9 o d H R w O l x c L 1 x c L 2 Z h c 2 I g b 3 J n X F w v d X M t Z 2 F h c F x c L z I w M T c t M D E t M z E v U G l 2 b 3 R l Z C B D b 2 x 1 b W 4 u e 0 F k d m V y d G l z a W 5 n R X h w Z W 5 z Z S w z f S Z x d W 9 0 O y w m c X V v d D t T Z W N 0 a W 9 u M S 9 o d H R w O l x c L 1 x c L 2 Z h c 2 I g b 3 J n X F w v d X M t Z 2 F h c F x c L z I w M T c t M D E t M z E v U G l 2 b 3 R l Z C B D b 2 x 1 b W 4 u e 0 F t b 3 J 0 a X p h d G l v b k 9 m S W 5 0 Y W 5 n a W J s Z U F z c 2 V 0 c y w 0 f S Z x d W 9 0 O y w m c X V v d D t T Z W N 0 a W 9 u M S 9 o d H R w O l x c L 1 x c L 2 Z h c 2 I g b 3 J n X F w v d X M t Z 2 F h c F x c L z I w M T c t M D E t M z E v U G l 2 b 3 R l Z C B D b 2 x 1 b W 4 u e 0 F z c 2 V 0 S W 1 w Y W l y b W V u d E N o Y X J n Z X M s N X 0 m c X V v d D s s J n F 1 b 3 Q 7 U 2 V j d G l v b j E v a H R 0 c D p c X C 9 c X C 9 m Y X N i I G 9 y Z 1 x c L 3 V z L W d h Y X B c X C 8 y M D E 3 L T A x L T M x L 1 B p d m 9 0 Z W Q g Q 2 9 s d W 1 u L n t D Y X N o Q W 5 k Q 2 F z a E V x d W l 2 Y W x l b n R z U G V y a W 9 k S W 5 j c m V h c 2 V E Z W N y Z W F z Z S w 2 f S Z x d W 9 0 O y w m c X V v d D t T Z W N 0 a W 9 u M S 9 o d H R w O l x c L 1 x c L 2 Z h c 2 I g b 3 J n X F w v d X M t Z 2 F h c F x c L z I w M T c t M D E t M z E v U G l 2 b 3 R l Z C B D b 2 x 1 b W 4 u e 0 N v b W 1 v b l N 0 b 2 N r R G l 2 a W R l b m R z U G V y U 2 h h c m V E Z W N s Y X J l Z C w 3 f S Z x d W 9 0 O y w m c X V v d D t T Z W N 0 a W 9 u M S 9 o d H R w O l x c L 1 x c L 2 Z h c 2 I g b 3 J n X F w v d X M t Z 2 F h c F x c L z I w M T c t M D E t M z E v U G l 2 b 3 R l Z C B D b 2 x 1 b W 4 u e 0 N v b X B y Z W h l b n N p d m V J b m N v b W V O Z X R P Z l R h e C w 4 f S Z x d W 9 0 O y w m c X V v d D t T Z W N 0 a W 9 u M S 9 o d H R w O l x c L 1 x c L 2 Z h c 2 I g b 3 J n X F w v d X M t Z 2 F h c F x c L z I w M T c t M D E t M z E v U G l 2 b 3 R l Z C B D b 2 x 1 b W 4 u e 0 N v b n R y Y W N 0 V 2 l 0 a E N 1 c 3 R v b W V y T G l h Y m l s a X R 5 Q 3 V t d W x h d G l 2 Z U N h d G N o V X B B Z G p 1 c 3 R t Z W 5 0 V G 9 S Z X Z l b n V l Q 2 h h b m d l S W 5 N Z W F z d X J l T 2 Z Q c m 9 n c m V z c y w 5 f S Z x d W 9 0 O y w m c X V v d D t T Z W N 0 a W 9 u M S 9 o d H R w O l x c L 1 x c L 2 Z h c 2 I g b 3 J n X F w v d X M t Z 2 F h c F x c L z I w M T c t M D E t M z E v U G l 2 b 3 R l Z C B D b 2 x 1 b W 4 u e 0 N v c 3 R P Z k d v b 2 R z U 2 9 s Z C w x M H 0 m c X V v d D s s J n F 1 b 3 Q 7 U 2 V j d G l v b j E v a H R 0 c D p c X C 9 c X C 9 m Y X N i I G 9 y Z 1 x c L 3 V z L W d h Y X B c X C 8 y M D E 3 L T A x L T M x L 1 B p d m 9 0 Z W Q g Q 2 9 s d W 1 u L n t D d W 1 1 b G F 0 a X Z l R W Z m Z W N 0 T 2 5 S Z X R h a W 5 l Z E V h c m 5 p b m d z T m V 0 T 2 Z U Y X g x L D E x f S Z x d W 9 0 O y w m c X V v d D t T Z W N 0 a W 9 u M S 9 o d H R w O l x c L 1 x c L 2 Z h c 2 I g b 3 J n X F w v d X M t Z 2 F h c F x c L z I w M T c t M D E t M z E v U G l 2 b 3 R l Z C B D b 2 x 1 b W 4 u e 0 N 1 c n J l b n R G Z W R l c m F s V G F 4 R X h w Z W 5 z Z U J l b m V m a X Q s M T J 9 J n F 1 b 3 Q 7 L C Z x d W 9 0 O 1 N l Y 3 R p b 2 4 x L 2 h 0 d H A 6 X F w v X F w v Z m F z Y i B v c m d c X C 9 1 c y 1 n Y W F w X F w v M j A x N y 0 w M S 0 z M S 9 Q a X Z v d G V k I E N v b H V t b i 5 7 Q 3 V y c m V u d E Z v c m V p Z 2 5 U Y X h F e H B l b n N l Q m V u Z W Z p d C w x M 3 0 m c X V v d D s s J n F 1 b 3 Q 7 U 2 V j d G l v b j E v a H R 0 c D p c X C 9 c X C 9 m Y X N i I G 9 y Z 1 x c L 3 V z L W d h Y X B c X C 8 y M D E 3 L T A x L T M x L 1 B p d m 9 0 Z W Q g Q 2 9 s d W 1 u L n t D d X J y Z W 5 0 S W 5 j b 2 1 l V G F 4 R X h w Z W 5 z Z U J l b m V m a X Q s M T R 9 J n F 1 b 3 Q 7 L C Z x d W 9 0 O 1 N l Y 3 R p b 2 4 x L 2 h 0 d H A 6 X F w v X F w v Z m F z Y i B v c m d c X C 9 1 c y 1 n Y W F w X F w v M j A x N y 0 w M S 0 z M S 9 Q a X Z v d G V k I E N v b H V t b i 5 7 Q 3 V y c m V u d F N 0 Y X R l Q W 5 k T G 9 j Y W x U Y X h F e H B l b n N l Q m V u Z W Z p d C w x N X 0 m c X V v d D s s J n F 1 b 3 Q 7 U 2 V j d G l v b j E v a H R 0 c D p c X C 9 c X C 9 m Y X N i I G 9 y Z 1 x c L 3 V z L W d h Y X B c X C 8 y M D E 3 L T A x L T M x L 1 B p d m 9 0 Z W Q g Q 2 9 s d W 1 u L n t E Z W Z l c n J l Z E Z l Z G V y Y W x J b m N v b W V U Y X h F e H B l b n N l Q m V u Z W Z p d C w x N n 0 m c X V v d D s s J n F 1 b 3 Q 7 U 2 V j d G l v b j E v a H R 0 c D p c X C 9 c X C 9 m Y X N i I G 9 y Z 1 x c L 3 V z L W d h Y X B c X C 8 y M D E 3 L T A x L T M x L 1 B p d m 9 0 Z W Q g Q 2 9 s d W 1 u L n t E Z W Z l c n J l Z E Z v c m V p Z 2 5 J b m N v b W V U Y X h F e H B l b n N l Q m V u Z W Z p d C w x N 3 0 m c X V v d D s s J n F 1 b 3 Q 7 U 2 V j d G l v b j E v a H R 0 c D p c X C 9 c X C 9 m Y X N i I G 9 y Z 1 x c L 3 V z L W d h Y X B c X C 8 y M D E 3 L T A x L T M x L 1 B p d m 9 0 Z W Q g Q 2 9 s d W 1 u L n t E Z W Z l c n J l Z E l u Y 2 9 t Z V R h e E V 4 c G V u c 2 V C Z W 5 l Z m l 0 L D E 4 f S Z x d W 9 0 O y w m c X V v d D t T Z W N 0 a W 9 u M S 9 o d H R w O l x c L 1 x c L 2 Z h c 2 I g b 3 J n X F w v d X M t Z 2 F h c F x c L z I w M T c t M D E t M z E v U G l 2 b 3 R l Z C B D b 2 x 1 b W 4 u e 0 R l Z m V y c m V k U 3 R h d G V B b m R M b 2 N h b E l u Y 2 9 t Z V R h e E V 4 c G V u c 2 V C Z W 5 l Z m l 0 L D E 5 f S Z x d W 9 0 O y w m c X V v d D t T Z W N 0 a W 9 u M S 9 o d H R w O l x c L 1 x c L 2 Z h c 2 I g b 3 J n X F w v d X M t Z 2 F h c F x c L z I w M T c t M D E t M z E v U G l 2 b 3 R l Z C B D b 2 x 1 b W 4 u e 0 R l Z m l u Z W R C Z W 5 l Z m l 0 U G x h b k N v b n R y a W J 1 d G l v b n N C e U V t c G x v e W V y L D I w f S Z x d W 9 0 O y w m c X V v d D t T Z W N 0 a W 9 u M S 9 o d H R w O l x c L 1 x c L 2 Z h c 2 I g b 3 J n X F w v d X M t Z 2 F h c F x c L z I w M T c t M D E t M z E v U G l 2 b 3 R l Z C B D b 2 x 1 b W 4 u e 0 R l Z m l u Z W R D b 2 5 0 c m l i d X R p b 2 5 Q b G F u T W F 4 a W 1 1 b U F u b n V h b E N v b n R y a W J 1 d G l v b n N Q Z X J F b X B s b 3 l l Z V B l c m N l b n Q s M j F 9 J n F 1 b 3 Q 7 L C Z x d W 9 0 O 1 N l Y 3 R p b 2 4 x L 2 h 0 d H A 6 X F w v X F w v Z m F z Y i B v c m d c X C 9 1 c y 1 n Y W F w X F w v M j A x N y 0 w M S 0 z M S 9 Q a X Z v d G V k I E N v b H V t b i 5 7 R G V w c m V j a W F 0 a W 9 u L D I y f S Z x d W 9 0 O y w m c X V v d D t T Z W N 0 a W 9 u M S 9 o d H R w O l x c L 1 x c L 2 Z h c 2 I g b 3 J n X F w v d X M t Z 2 F h c F x c L z I w M T c t M D E t M z E v U G l 2 b 3 R l Z C B D b 2 x 1 b W 4 u e 0 R l c H J l Y 2 l h d G l v b k F u Z E F t b 3 J 0 a X p h d G l v b i w y M 3 0 m c X V v d D s s J n F 1 b 3 Q 7 U 2 V j d G l v b j E v a H R 0 c D p c X C 9 c X C 9 m Y X N i I G 9 y Z 1 x c L 3 V z L W d h Y X B c X C 8 y M D E 3 L T A x L T M x L 1 B p d m 9 0 Z W Q g Q 2 9 s d W 1 u L n t E a X N j b 2 5 0 a W 5 1 Z W R P c G V y Y X R p b 2 5 J b m N v b W V M b 3 N z R n J v b U R p c 2 N v b n R p b n V l Z E 9 w Z X J h d G l v b k 5 l d E 9 m V G F 4 U G V y Q m F z a W N T a G F y Z S w y N H 0 m c X V v d D s s J n F 1 b 3 Q 7 U 2 V j d G l v b j E v a H R 0 c D p c X C 9 c X C 9 m Y X N i I G 9 y Z 1 x c L 3 V z L W d h Y X B c X C 8 y M D E 3 L T A x L T M x L 1 B p d m 9 0 Z W Q g Q 2 9 s d W 1 u L n t E a X N j b 2 5 0 a W 5 1 Z W R P c G V y Y X R p b 2 5 J b m N v b W V M b 3 N z R n J v b U R p c 2 N v b n R p b n V l Z E 9 w Z X J h d G l v b k 5 l d E 9 m V G F 4 U G V y R G l s d X R l Z F N o Y X J l L D I 1 f S Z x d W 9 0 O y w m c X V v d D t T Z W N 0 a W 9 u M S 9 o d H R w O l x c L 1 x c L 2 Z h c 2 I g b 3 J n X F w v d X M t Z 2 F h c F x c L z I w M T c t M D E t M z E v U G l 2 b 3 R l Z C B D b 2 x 1 b W 4 u e 0 R p d m l k Z W 5 k c y w y N n 0 m c X V v d D s s J n F 1 b 3 Q 7 U 2 V j d G l v b j E v a H R 0 c D p c X C 9 c X C 9 m Y X N i I G 9 y Z 1 x c L 3 V z L W d h Y X B c X C 8 y M D E 3 L T A x L T M x L 1 B p d m 9 0 Z W Q g Q 2 9 s d W 1 u L n t F Y X J u a W 5 n c 1 B l c l N o Y X J l Q m F z a W M s M j d 9 J n F 1 b 3 Q 7 L C Z x d W 9 0 O 1 N l Y 3 R p b 2 4 x L 2 h 0 d H A 6 X F w v X F w v Z m F z Y i B v c m d c X C 9 1 c y 1 n Y W F w X F w v M j A x N y 0 w M S 0 z M S 9 Q a X Z v d G V k I E N v b H V t b i 5 7 R W F y b m l u Z 3 N Q Z X J T a G F y Z U R p b H V 0 Z W Q s M j h 9 J n F 1 b 3 Q 7 L C Z x d W 9 0 O 1 N l Y 3 R p b 2 4 x L 2 h 0 d H A 6 X F w v X F w v Z m F z Y i B v c m d c X C 9 1 c y 1 n Y W F w X F w v M j A x N y 0 w M S 0 z M S 9 Q a X Z v d G V k I E N v b H V t b i 5 7 R W Z m Z W N 0 T 2 Z F e G N o Y W 5 n Z V J h d G V P b k N h c 2 h B b m R D Y X N o R X F 1 a X Z h b G V u d H M s M j l 9 J n F 1 b 3 Q 7 L C Z x d W 9 0 O 1 N l Y 3 R p b 2 4 x L 2 h 0 d H A 6 X F w v X F w v Z m F z Y i B v c m d c X C 9 1 c y 1 n Y W F w X F w v M j A x N y 0 w M S 0 z M S 9 Q a X Z v d G V k I E N v b H V t b i 5 7 R W Z m Z W N 0 a X Z l S W 5 j b 2 1 l V G F 4 U m F 0 Z V J l Y 2 9 u Y 2 l s a W F 0 a W 9 u Q X R G Z W R l c m F s U 3 R h d H V 0 b 3 J 5 S W 5 j b 2 1 l V G F 4 U m F 0 Z S w z M H 0 m c X V v d D s s J n F 1 b 3 Q 7 U 2 V j d G l v b j E v a H R 0 c D p c X C 9 c X C 9 m Y X N i I G 9 y Z 1 x c L 3 V z L W d h Y X B c X C 8 y M D E 3 L T A x L T M x L 1 B p d m 9 0 Z W Q g Q 2 9 s d W 1 u L n t F b X B s b 3 l l Z V N l c n Z p Y 2 V T a G F y Z U J h c 2 V k Q 2 9 t c G V u c 2 F 0 a W 9 u V G F 4 Q m V u Z W Z p d E Z y b 2 1 D b 2 1 w Z W 5 z Y X R p b 2 5 F e H B l b n N l L D M x f S Z x d W 9 0 O y w m c X V v d D t T Z W N 0 a W 9 u M S 9 o d H R w O l x c L 1 x c L 2 Z h c 2 I g b 3 J n X F w v d X M t Z 2 F h c F x c L z I w M T c t M D E t M z E v U G l 2 b 3 R l Z C B D b 2 x 1 b W 4 u e 0 V 4 Y 2 V z c 1 R h e E J l b m V m a X R G c m 9 t U 2 h h c m V C Y X N l Z E N v b X B l b n N h d G l v b k Z p b m F u Y 2 l u Z 0 F j d G l 2 a X R p Z X M s M z J 9 J n F 1 b 3 Q 7 L C Z x d W 9 0 O 1 N l Y 3 R p b 2 4 x L 2 h 0 d H A 6 X F w v X F w v Z m F z Y i B v c m d c X C 9 1 c y 1 n Y W F w X F w v M j A x N y 0 w M S 0 z M S 9 Q a X Z v d G V k I E N v b H V t b i 5 7 R X h j Z X N z V G F 4 Q m V u Z W Z p d E Z y b 2 1 T a G F y Z U J h c 2 V k Q 2 9 t c G V u c 2 F 0 a W 9 u T 3 B l c m F 0 a W 5 n Q W N 0 a X Z p d G l l c y w z M 3 0 m c X V v d D s s J n F 1 b 3 Q 7 U 2 V j d G l v b j E v a H R 0 c D p c X C 9 c X C 9 m Y X N i I G 9 y Z 1 x c L 3 V z L W d h Y X B c X C 8 y M D E 3 L T A x L T M x L 1 B p d m 9 0 Z W Q g Q 2 9 s d W 1 u L n t H Y W l u T G 9 z c 0 9 u U 2 F s Z U 9 m Q n V z a W 5 l c 3 M s M z R 9 J n F 1 b 3 Q 7 L C Z x d W 9 0 O 1 N l Y 3 R p b 2 4 x L 2 h 0 d H A 6 X F w v X F w v Z m F z Y i B v c m d c X C 9 1 c y 1 n Y W F w X F w v M j A x N y 0 w M S 0 z M S 9 Q a X Z v d G V k I E N v b H V t b i 5 7 R 2 F p b k x v c 3 N P b l N h b G V P Z l B y b 3 B l c n R 5 U G x h b n R F c X V p c G 1 l b n Q s M z V 9 J n F 1 b 3 Q 7 L C Z x d W 9 0 O 1 N l Y 3 R p b 2 4 x L 2 h 0 d H A 6 X F w v X F w v Z m F z Y i B v c m d c X C 9 1 c y 1 n Y W F w X F w v M j A x N y 0 w M S 0 z M S 9 Q a X Z v d G V k I E N v b H V t b i 5 7 R 2 9 v Z H d p b G x G b 3 J l a W d u Q 3 V y c m V u Y 3 l U c m F u c 2 x h d G l v b k d h a W 5 M b 3 N z L D M 2 f S Z x d W 9 0 O y w m c X V v d D t T Z W N 0 a W 9 u M S 9 o d H R w O l x c L 1 x c L 2 Z h c 2 I g b 3 J n X F w v d X M t Z 2 F h c F x c L z I w M T c t M D E t M z E v U G l 2 b 3 R l Z C B D b 2 x 1 b W 4 u e 0 d v b 2 R 3 a W x s S W 1 w Y W l y b W V u d E x v c 3 M s M z d 9 J n F 1 b 3 Q 7 L C Z x d W 9 0 O 1 N l Y 3 R p b 2 4 x L 2 h 0 d H A 6 X F w v X F w v Z m F z Y i B v c m d c X C 9 1 c y 1 n Y W F w X F w v M j A x N y 0 w M S 0 z M S 9 Q a X Z v d G V k I E N v b H V t b i 5 7 R 2 9 v Z H d p b G x U c m F u c 2 Z l c n M s M z h 9 J n F 1 b 3 Q 7 L C Z x d W 9 0 O 1 N l Y 3 R p b 2 4 x L 2 h 0 d H A 6 X F w v X F w v Z m F z Y i B v c m d c X C 9 1 c y 1 n Y W F w X F w v M j A x N y 0 w M S 0 z M S 9 Q a X Z v d G V k I E N v b H V t b i 5 7 R 2 9 v Z H d p b G x X c m l 0 d G V u T 2 Z m U m V s Y X R l Z F R v U 2 F s Z U 9 m Q n V z a W 5 l c 3 N V b m l 0 L D M 5 f S Z x d W 9 0 O y w m c X V v d D t T Z W N 0 a W 9 u M S 9 o d H R w O l x c L 1 x c L 2 Z h c 2 I g b 3 J n X F w v d X M t Z 2 F h c F x c L z I w M T c t M D E t M z E v U G l 2 b 3 R l Z C B D b 2 x 1 b W 4 u e 0 d y b 3 N z U H J v Z m l 0 L D Q w f S Z x d W 9 0 O y w m c X V v d D t T Z W N 0 a W 9 u M S 9 o d H R w O l x c L 1 x c L 2 Z h c 2 I g b 3 J n X F w v d X M t Z 2 F h c F x c L z I w M T c t M D E t M z E v U G l 2 b 3 R l Z C B D b 2 x 1 b W 4 u e 0 l t c G F p c m 1 l b n R P Z k l u d G F u Z 2 l i b G V B c 3 N l d H N J b m R l Z m l u a X R l b G l 2 Z W R F e G N s d W R p b m d H b 2 9 k d 2 l s b C w 0 M X 0 m c X V v d D s s J n F 1 b 3 Q 7 U 2 V j d G l v b j E v a H R 0 c D p c X C 9 c X C 9 m Y X N i I G 9 y Z 1 x c L 3 V z L W d h Y X B c X C 8 y M D E 3 L T A x L T M x L 1 B p d m 9 0 Z W Q g Q 2 9 s d W 1 u L n t J b m N v b W V M b 3 N z R n J v b U N v b n R p b n V p b m d P c G V y Y X R p b 2 5 z L D Q y f S Z x d W 9 0 O y w m c X V v d D t T Z W N 0 a W 9 u M S 9 o d H R w O l x c L 1 x c L 2 Z h c 2 I g b 3 J n X F w v d X M t Z 2 F h c F x c L z I w M T c t M D E t M z E v U G l 2 b 3 R l Z C B D b 2 x 1 b W 4 u e 0 l u Y 2 9 t Z U x v c 3 N G c m 9 t Q 2 9 u d G l u d W l u Z 0 9 w Z X J h d G l v b n N C Z W Z v c m V J b m N v b W V U Y X h l c 0 R v b W V z d G l j L D Q z f S Z x d W 9 0 O y w m c X V v d D t T Z W N 0 a W 9 u M S 9 o d H R w O l x c L 1 x c L 2 Z h c 2 I g b 3 J n X F w v d X M t Z 2 F h c F x c L z I w M T c t M D E t M z E v U G l 2 b 3 R l Z C B D b 2 x 1 b W 4 u e 0 l u Y 2 9 t Z U x v c 3 N G c m 9 t Q 2 9 u d G l u d W l u Z 0 9 w Z X J h d G l v b n N C Z W Z v c m V J b m N v b W V U Y X h l c 0 Z v c m V p Z 2 4 s N D R 9 J n F 1 b 3 Q 7 L C Z x d W 9 0 O 1 N l Y 3 R p b 2 4 x L 2 h 0 d H A 6 X F w v X F w v Z m F z Y i B v c m d c X C 9 1 c y 1 n Y W F w X F w v M j A x N y 0 w M S 0 z M S 9 Q a X Z v d G V k I E N v b H V t b i 5 7 S W 5 j b 2 1 l T G 9 z c 0 Z y b 2 1 D b 2 5 0 a W 5 1 a W 5 n T 3 B l c m F 0 a W 9 u c 0 J l Z m 9 y Z U l u Y 2 9 t Z V R h e G V z T W l u b 3 J p d H l J b n R l c m V z d E F u Z E l u Y 2 9 t Z U x v c 3 N G c m 9 t R X F 1 a X R 5 T W V 0 a G 9 k S W 5 2 Z X N 0 b W V u d H M s N D V 9 J n F 1 b 3 Q 7 L C Z x d W 9 0 O 1 N l Y 3 R p b 2 4 x L 2 h 0 d H A 6 X F w v X F w v Z m F z Y i B v c m d c X C 9 1 c y 1 n Y W F w X F w v M j A x N y 0 w M S 0 z M S 9 Q a X Z v d G V k I E N v b H V t b i 5 7 S W 5 j b 2 1 l T G 9 z c 0 Z y b 2 1 D b 2 5 0 a W 5 1 a W 5 n T 3 B l c m F 0 a W 9 u c 1 B l c k J h c 2 l j U 2 h h c m U s N D Z 9 J n F 1 b 3 Q 7 L C Z x d W 9 0 O 1 N l Y 3 R p b 2 4 x L 2 h 0 d H A 6 X F w v X F w v Z m F z Y i B v c m d c X C 9 1 c y 1 n Y W F w X F w v M j A x N y 0 w M S 0 z M S 9 Q a X Z v d G V k I E N v b H V t b i 5 7 S W 5 j b 2 1 l T G 9 z c 0 Z y b 2 1 D b 2 5 0 a W 5 1 a W 5 n T 3 B l c m F 0 a W 9 u c 1 B l c k R p b H V 0 Z W R T a G F y Z S w 0 N 3 0 m c X V v d D s s J n F 1 b 3 Q 7 U 2 V j d G l v b j E v a H R 0 c D p c X C 9 c X C 9 m Y X N i I G 9 y Z 1 x c L 3 V z L W d h Y X B c X C 8 y M D E 3 L T A x L T M x L 1 B p d m 9 0 Z W Q g Q 2 9 s d W 1 u L n t J b m N v b W V M b 3 N z R n J v b U R p c 2 N v b n R p b n V l Z E 9 w Z X J h d G l v b n N O Z X R P Z l R h e E F 0 d H J p Y n V 0 Y W J s Z V R v U m V w b 3 J 0 a W 5 n R W 5 0 a X R 5 L D Q 4 f S Z x d W 9 0 O y w m c X V v d D t T Z W N 0 a W 9 u M S 9 o d H R w O l x c L 1 x c L 2 Z h c 2 I g b 3 J n X F w v d X M t Z 2 F h c F x c L z I w M T c t M D E t M z E v U G l 2 b 3 R l Z C B D b 2 x 1 b W 4 u e 0 l u Y 2 9 t Z V R h e E V 4 c G V u c 2 V C Z W 5 l Z m l 0 L D Q 5 f S Z x d W 9 0 O y w m c X V v d D t T Z W N 0 a W 9 u M S 9 o d H R w O l x c L 1 x c L 2 Z h c 2 I g b 3 J n X F w v d X M t Z 2 F h c F x c L z I w M T c t M D E t M z E v U G l 2 b 3 R l Z C B D b 2 x 1 b W 4 u e 0 l u Y 2 9 t Z V R h e F J l Y 2 9 u Y 2 l s a W F 0 a W 9 u Q 2 h h b m d l S W 5 F b m F j d G V k V G F 4 U m F 0 Z S w 1 M H 0 m c X V v d D s s J n F 1 b 3 Q 7 U 2 V j d G l v b j E v a H R 0 c D p c X C 9 c X C 9 m Y X N i I G 9 y Z 1 x c L 3 V z L W d h Y X B c X C 8 y M D E 3 L T A x L T M x L 1 B p d m 9 0 Z W Q g Q 2 9 s d W 1 u L n t J b m N v b W V U Y X h l c 1 B h a W Q s N T F 9 J n F 1 b 3 Q 7 L C Z x d W 9 0 O 1 N l Y 3 R p b 2 4 x L 2 h 0 d H A 6 X F w v X F w v Z m F z Y i B v c m d c X C 9 1 c y 1 n Y W F w X F w v M j A x N y 0 w M S 0 z M S 9 Q a X Z v d G V k I E N v b H V t b i 5 7 S W 5 j c m V h c 2 V E Z W N y Z W F z Z U l u Q W N j b 3 V u d H N Q Y X l h Y m x l Q W 5 k Q W N j c n V l Z E x p Y W J p b G l 0 a W V z L D U y f S Z x d W 9 0 O y w m c X V v d D t T Z W N 0 a W 9 u M S 9 o d H R w O l x c L 1 x c L 2 Z h c 2 I g b 3 J n X F w v d X M t Z 2 F h c F x c L z I w M T c t M D E t M z E v U G l 2 b 3 R l Z C B D b 2 x 1 b W 4 u e 0 l u Y 3 J l Y X N l R G V j c m V h c 2 V J b k l u d m V u d G 9 y a W V z L D U z f S Z x d W 9 0 O y w m c X V v d D t T Z W N 0 a W 9 u M S 9 o d H R w O l x c L 1 x c L 2 Z h c 2 I g b 3 J n X F w v d X M t Z 2 F h c F x c L z I w M T c t M D E t M z E v U G l 2 b 3 R l Z C B D b 2 x 1 b W 4 u e 0 l u Y 3 J l Y X N l R G V j c m V h c 2 V J b k 9 0 a G V y T m 9 u Y 3 V y c m V u d E x p Y W J p b G l 0 a W V z L D U 0 f S Z x d W 9 0 O y w m c X V v d D t T Z W N 0 a W 9 u M S 9 o d H R w O l x c L 1 x c L 2 Z h c 2 I g b 3 J n X F w v d X M t Z 2 F h c F x c L z I w M T c t M D E t M z E v U G l 2 b 3 R l Z C B D b 2 x 1 b W 4 u e 0 l u Y 3 J l Y X N l R G V j c m V h c 2 V J b l B y Z X B h a W R E Z W Z l c n J l Z E V 4 c G V u c 2 V B b m R P d G h l c k F z c 2 V 0 c y w 1 N X 0 m c X V v d D s s J n F 1 b 3 Q 7 U 2 V j d G l v b j E v a H R 0 c D p c X C 9 c X C 9 m Y X N i I G 9 y Z 1 x c L 3 V z L W d h Y X B c X C 8 y M D E 3 L T A x L T M x L 1 B p d m 9 0 Z W Q g Q 2 9 s d W 1 u L n t J b m N y Z W F z Z U R l Y 3 J l Y X N l S W 5 S Z W N l a X Z h Y m x l c y w 1 N n 0 m c X V v d D s s J n F 1 b 3 Q 7 U 2 V j d G l v b j E v a H R 0 c D p c X C 9 c X C 9 m Y X N i I G 9 y Z 1 x c L 3 V z L W d h Y X B c X C 8 y M D E 3 L T A x L T M x L 1 B p d m 9 0 Z W Q g Q 2 9 s d W 1 u L n t J b n R l c m V z d E V 4 c G V u c 2 U s N T d 9 J n F 1 b 3 Q 7 L C Z x d W 9 0 O 1 N l Y 3 R p b 2 4 x L 2 h 0 d H A 6 X F w v X F w v Z m F z Y i B v c m d c X C 9 1 c y 1 n Y W F w X F w v M j A x N y 0 w M S 0 z M S 9 Q a X Z v d G V k I E N v b H V t b i 5 7 S W 5 0 Z X J l c 3 R Q Y W l k L D U 4 f S Z x d W 9 0 O y w m c X V v d D t T Z W N 0 a W 9 u M S 9 o d H R w O l x c L 1 x c L 2 Z h c 2 I g b 3 J n X F w v d X M t Z 2 F h c F x c L z I w M T c t M D E t M z E v U G l 2 b 3 R l Z C B D b 2 x 1 b W 4 u e 0 l u d m V u d G 9 y e V d y a X R l R G 9 3 b i w 1 O X 0 m c X V v d D s s J n F 1 b 3 Q 7 U 2 V j d G l v b j E v a H R 0 c D p c X C 9 c X C 9 m Y X N i I G 9 y Z 1 x c L 3 V z L W d h Y X B c X C 8 y M D E 3 L T A x L T M x L 1 B p d m 9 0 Z W Q g Q 2 9 s d W 1 u L n t J b n Z l c 3 R t Z W 5 0 S W 5 j b 2 1 l S W 5 0 Z X J l c 3 Q s N j B 9 J n F 1 b 3 Q 7 L C Z x d W 9 0 O 1 N l Y 3 R p b 2 4 x L 2 h 0 d H A 6 X F w v X F w v Z m F z Y i B v c m d c X C 9 1 c y 1 n Y W F w X F w v M j A x N y 0 w M S 0 z M S 9 Q a X Z v d G V k I E N v b H V t b i 5 7 T G l u Z U 9 m Q 3 J l Z G l 0 R m F j a W x p d H l B d m V y Y W d l T 3 V 0 c 3 R h b m R p b m d B b W 9 1 b n Q s N j F 9 J n F 1 b 3 Q 7 L C Z x d W 9 0 O 1 N l Y 3 R p b 2 4 x L 2 h 0 d H A 6 X F w v X F w v Z m F z Y i B v c m d c X C 9 1 c y 1 n Y W F w X F w v M j A x N y 0 w M S 0 z M S 9 Q a X Z v d G V k I E N v b H V t b i 5 7 T G 9 z c 0 N v b n R p b m d l b m N 5 T G 9 z c 0 l u U G V y a W 9 k L D Y y f S Z x d W 9 0 O y w m c X V v d D t T Z W N 0 a W 9 u M S 9 o d H R w O l x c L 1 x c L 2 Z h c 2 I g b 3 J n X F w v d X M t Z 2 F h c F x c L z I w M T c t M D E t M z E v U G l 2 b 3 R l Z C B D b 2 x 1 b W 4 u e 0 5 l d E N h c 2 h Q c m 9 2 a W R l Z E J 5 V X N l Z E l u R m l u Y W 5 j a W 5 n Q W N 0 a X Z p d G l l c y w 2 M 3 0 m c X V v d D s s J n F 1 b 3 Q 7 U 2 V j d G l v b j E v a H R 0 c D p c X C 9 c X C 9 m Y X N i I G 9 y Z 1 x c L 3 V z L W d h Y X B c X C 8 y M D E 3 L T A x L T M x L 1 B p d m 9 0 Z W Q g Q 2 9 s d W 1 u L n t O Z X R D Y X N o U H J v d m l k Z W R C e V V z Z W R J b k l u d m V z d G l u Z 0 F j d G l 2 a X R p Z X M s N j R 9 J n F 1 b 3 Q 7 L C Z x d W 9 0 O 1 N l Y 3 R p b 2 4 x L 2 h 0 d H A 6 X F w v X F w v Z m F z Y i B v c m d c X C 9 1 c y 1 n Y W F w X F w v M j A x N y 0 w M S 0 z M S 9 Q a X Z v d G V k I E N v b H V t b i 5 7 T m V 0 Q 2 F z a F B y b 3 Z p Z G V k Q n l V c 2 V k S W 5 P c G V y Y X R p b m d B Y 3 R p d m l 0 a W V z L D Y 1 f S Z x d W 9 0 O y w m c X V v d D t T Z W N 0 a W 9 u M S 9 o d H R w O l x c L 1 x c L 2 Z h c 2 I g b 3 J n X F w v d X M t Z 2 F h c F x c L z I w M T c t M D E t M z E v U G l 2 b 3 R l Z C B D b 2 x 1 b W 4 u e 0 5 l d E l u Y 2 9 t Z U x v c 3 M s N j Z 9 J n F 1 b 3 Q 7 L C Z x d W 9 0 O 1 N l Y 3 R p b 2 4 x L 2 h 0 d H A 6 X F w v X F w v Z m F z Y i B v c m d c X C 9 1 c y 1 n Y W F w X F w v M j A x N y 0 w M S 0 z M S 9 Q a X Z v d G V k I E N v b H V t b i 5 7 T 3 B l c m F 0 a W 5 n S W 5 j b 2 1 l T G 9 z c y w 2 N 3 0 m c X V v d D s s J n F 1 b 3 Q 7 U 2 V j d G l v b j E v a H R 0 c D p c X C 9 c X C 9 m Y X N i I G 9 y Z 1 x c L 3 V z L W d h Y X B c X C 8 y M D E 3 L T A x L T M x L 1 B p d m 9 0 Z W Q g Q 2 9 s d W 1 u L n t P c G V y Y X R p b m d M Z W F z Z X N S Z W 5 0 R X h w Z W 5 z Z U N v b n R p b m d l b n R S Z W 5 0 Y W x z L D Y 4 f S Z x d W 9 0 O y w m c X V v d D t T Z W N 0 a W 9 u M S 9 o d H R w O l x c L 1 x c L 2 Z h c 2 I g b 3 J n X F w v d X M t Z 2 F h c F x c L z I w M T c t M D E t M z E v U G l 2 b 3 R l Z C B D b 2 x 1 b W 4 u e 0 9 w Z X J h d G l u Z 0 x l Y X N l c 1 J l b n R F e H B l b n N l T W l u a W 1 1 b V J l b n R h b H M s N j l 9 J n F 1 b 3 Q 7 L C Z x d W 9 0 O 1 N l Y 3 R p b 2 4 x L 2 h 0 d H A 6 X F w v X F w v Z m F z Y i B v c m d c X C 9 1 c y 1 n Y W F w X F w v M j A x N y 0 w M S 0 z M S 9 Q a X Z v d G V k I E N v b H V t b i 5 7 T 3 B l c m F 0 a W 5 n T G V h c 2 V z U m V u d E V 4 c G V u c 2 V O Z X Q s N z B 9 J n F 1 b 3 Q 7 L C Z x d W 9 0 O 1 N l Y 3 R p b 2 4 x L 2 h 0 d H A 6 X F w v X F w v Z m F z Y i B v c m d c X C 9 1 c y 1 n Y W F w X F w v M j A x N y 0 w M S 0 z M S 9 Q a X Z v d G V k I E N v b H V t b i 5 7 T 3 R o Z X J B c 3 N l d E l t c G F p c m 1 l b n R D a G F y Z 2 V z L D c x f S Z x d W 9 0 O y w m c X V v d D t T Z W N 0 a W 9 u M S 9 o d H R w O l x c L 1 x c L 2 Z h c 2 I g b 3 J n X F w v d X M t Z 2 F h c F x c L z I w M T c t M D E t M z E v U G l 2 b 3 R l Z C B D b 2 x 1 b W 4 u e 0 9 0 a G V y Q 2 9 t c H J l a G V u c 2 l 2 Z U l u Y 2 9 t Z U Z v c m V p Z 2 5 D d X J y Z W 5 j e V R y Y W 5 z Y W N 0 a W 9 u Q W 5 k V H J h b n N s Y X R p b 2 5 H Y W l u T G 9 z c 0 F y a X N p b m d E d X J p b m d Q Z X J p b 2 R O Z X R P Z l R h e C w 3 M n 0 m c X V v d D s s J n F 1 b 3 Q 7 U 2 V j d G l v b j E v a H R 0 c D p c X C 9 c X C 9 m Y X N i I G 9 y Z 1 x c L 3 V z L W d h Y X B c X C 8 y M D E 3 L T A x L T M x L 1 B p d m 9 0 Z W Q g Q 2 9 s d W 1 u L n t P d G h l c k N v b X B y Z W h l b n N p d m V J b m N v b W V M b 3 N z R m 9 y Z W l n b k N 1 c n J l b m N 5 V H J h b n N h Y 3 R p b 2 5 B b m R U c m F u c 2 x h d G l v b k F k a n V z d G 1 l b n R O Z X R P Z l R h e C w 3 M 3 0 m c X V v d D s s J n F 1 b 3 Q 7 U 2 V j d G l v b j E v a H R 0 c D p c X C 9 c X C 9 m Y X N i I G 9 y Z 1 x c L 3 V z L W d h Y X B c X C 8 y M D E 3 L T A x L T M x L 1 B p d m 9 0 Z W Q g Q 2 9 s d W 1 u L n t P d G h l c k N v b X B y Z W h l b n N p d m V J b m N v b W V M b 3 N z R m 9 y Z W l n b k N 1 c n J l b m N 5 V H J h b n N h Y 3 R p b 2 5 B b m R U c m F u c 2 x h d G l v b l J l Y 2 x h c 3 N p Z m l j Y X R p b 2 5 B Z G p 1 c 3 R t Z W 5 0 R n J v b U F P Q 0 l S Z W F s a X p l Z F V w b 2 5 T Y W x l T 3 J M a X F 1 a W R h d G l v b k 5 l d E 9 m V G F 4 L D c 0 f S Z x d W 9 0 O y w m c X V v d D t T Z W N 0 a W 9 u M S 9 o d H R w O l x c L 1 x c L 2 Z h c 2 I g b 3 J n X F w v d X M t Z 2 F h c F x c L z I w M T c t M D E t M z E v U G l 2 b 3 R l Z C B D b 2 x 1 b W 4 u e 0 9 0 a G V y Q 2 9 t c H J l a G V u c 2 l 2 Z U l u Y 2 9 t Z U x v c 3 N U Y X h Q b 3 J 0 a W 9 u Q X R 0 c m l i d X R h Y m x l V G 9 Q Y X J l b n Q x L D c 1 f S Z x d W 9 0 O y w m c X V v d D t T Z W N 0 a W 9 u M S 9 o d H R w O l x c L 1 x c L 2 Z h c 2 I g b 3 J n X F w v d X M t Z 2 F h c F x c L z I w M T c t M D E t M z E v U G l 2 b 3 R l Z C B D b 2 x 1 b W 4 u e 0 9 0 a G V y R G V w c m V j a W F 0 a W 9 u Q W 5 k Q W 1 v c n R p e m F 0 a W 9 u L D c 2 f S Z x d W 9 0 O y w m c X V v d D t T Z W N 0 a W 9 u M S 9 o d H R w O l x c L 1 x c L 2 Z h c 2 I g b 3 J n X F w v d X M t Z 2 F h c F x c L z I w M T c t M D E t M z E v U G l 2 b 3 R l Z C B D b 2 x 1 b W 4 u e 0 9 0 a G V y T 3 B l c m F 0 a W 5 n Q W N 0 a X Z p d G l l c 0 N h c 2 h G b G 9 3 U 3 R h d G V t Z W 5 0 L D c 3 f S Z x d W 9 0 O y w m c X V v d D t T Z W N 0 a W 9 u M S 9 o d H R w O l x c L 1 x c L 2 Z h c 2 I g b 3 J n X F w v d X M t Z 2 F h c F x c L z I w M T c t M D E t M z E v U G l 2 b 3 R l Z C B D b 2 x 1 b W 4 u e 1 B h e W 1 l b n R z R m 9 y U H J v Y 2 V l Z H N G c m 9 t T 3 R o Z X J J b n Z l c 3 R p b m d B Y 3 R p d m l 0 a W V z L D c 4 f S Z x d W 9 0 O y w m c X V v d D t T Z W N 0 a W 9 u M S 9 o d H R w O l x c L 1 x c L 2 Z h c 2 I g b 3 J n X F w v d X M t Z 2 F h c F x c L z I w M T c t M D E t M z E v U G l 2 b 3 R l Z C B D b 2 x 1 b W 4 u e 1 B h e W 1 l b n R z R m 9 y U m V w d X J j a G F z Z U 9 m Q 2 9 t b W 9 u U 3 R v Y 2 s s N z l 9 J n F 1 b 3 Q 7 L C Z x d W 9 0 O 1 N l Y 3 R p b 2 4 x L 2 h 0 d H A 6 X F w v X F w v Z m F z Y i B v c m d c X C 9 1 c y 1 n Y W F w X F w v M j A x N y 0 w M S 0 z M S 9 Q a X Z v d G V k I E N v b H V t b i 5 7 U G F 5 b W V u d H N P Z k R p d m l k Z W 5 k c y w 4 M H 0 m c X V v d D s s J n F 1 b 3 Q 7 U 2 V j d G l v b j E v a H R 0 c D p c X C 9 c X C 9 m Y X N i I G 9 y Z 1 x c L 3 V z L W d h Y X B c X C 8 y M D E 3 L T A x L T M x L 1 B p d m 9 0 Z W Q g Q 2 9 s d W 1 u L n t Q Y X l t Z W 5 0 c 0 9 m R m l u Y W 5 j a W 5 n Q 2 9 z d H M s O D F 9 J n F 1 b 3 Q 7 L C Z x d W 9 0 O 1 N l Y 3 R p b 2 4 x L 2 h 0 d H A 6 X F w v X F w v Z m F z Y i B v c m d c X C 9 1 c y 1 n Y W F w X F w v M j A x N y 0 w M S 0 z M S 9 Q a X Z v d G V k I E N v b H V t b i 5 7 U G F 5 b W V u d H N S Z W x h d G V k V G 9 U Y X h X a X R o a G 9 s Z G l u Z 0 Z v c l N o Y X J l Q m F z Z W R D b 2 1 w Z W 5 z Y X R p b 2 4 s O D J 9 J n F 1 b 3 Q 7 L C Z x d W 9 0 O 1 N l Y 3 R p b 2 4 x L 2 h 0 d H A 6 X F w v X F w v Z m F z Y i B v c m d c X C 9 1 c y 1 n Y W F w X F w v M j A x N y 0 w M S 0 z M S 9 Q a X Z v d G V k I E N v b H V t b i 5 7 U G F 5 b W V u d H N U b 0 F j c X V p c m V C d X N p b m V z c 2 V z T m V 0 T 2 Z D Y X N o Q W N x d W l y Z W Q s O D N 9 J n F 1 b 3 Q 7 L C Z x d W 9 0 O 1 N l Y 3 R p b 2 4 x L 2 h 0 d H A 6 X F w v X F w v Z m F z Y i B v c m d c X C 9 1 c y 1 n Y W F w X F w v M j A x N y 0 w M S 0 z M S 9 Q a X Z v d G V k I E N v b H V t b i 5 7 U G F 5 b W V u d H N U b 0 F j c X V p c m V Q c m 9 w Z X J 0 e V B s Y W 5 0 Q W 5 k R X F 1 a X B t Z W 5 0 L D g 0 f S Z x d W 9 0 O y w m c X V v d D t T Z W N 0 a W 9 u M S 9 o d H R w O l x c L 1 x c L 2 Z h c 2 I g b 3 J n X F w v d X M t Z 2 F h c F x c L z I w M T c t M D E t M z E v U G l 2 b 3 R l Z C B D b 2 x 1 b W 4 u e 1 B y b 2 N l Z W R z R n J v b U R p d m V z d G l 0 d X J l T 2 Z C d X N p b m V z c 2 V z L D g 1 f S Z x d W 9 0 O y w m c X V v d D t T Z W N 0 a W 9 u M S 9 o d H R w O l x c L 1 x c L 2 Z h c 2 I g b 3 J n X F w v d X M t Z 2 F h c F x c L z I w M T c t M D E t M z E v U G l 2 b 3 R l Z C B D b 2 x 1 b W 4 u e 1 B y b 2 N l Z W R z R n J v b U l z c 3 V h b m N l T 2 Z M b 2 5 n V G V y b U R l Y n Q s O D Z 9 J n F 1 b 3 Q 7 L C Z x d W 9 0 O 1 N l Y 3 R p b 2 4 x L 2 h 0 d H A 6 X F w v X F w v Z m F z Y i B v c m d c X C 9 1 c y 1 n Y W F w X F w v M j A x N y 0 w M S 0 z M S 9 Q a X Z v d G V k I E N v b H V t b i 5 7 U H J v Y 2 V l Z H N G c m 9 t T G l u Z X N P Z k N y Z W R p d C w 4 N 3 0 m c X V v d D s s J n F 1 b 3 Q 7 U 2 V j d G l v b j E v a H R 0 c D p c X C 9 c X C 9 m Y X N i I G 9 y Z 1 x c L 3 V z L W d h Y X B c X C 8 y M D E 3 L T A x L T M x L 1 B p d m 9 0 Z W Q g Q 2 9 s d W 1 u L n t Q c m 9 m a X R M b 3 N z L D g 4 f S Z x d W 9 0 O y w m c X V v d D t T Z W N 0 a W 9 u M S 9 o d H R w O l x c L 1 x c L 2 Z h c 2 I g b 3 J n X F w v d X M t Z 2 F h c F x c L z I w M T c t M D E t M z E v U G l 2 b 3 R l Z C B D b 2 x 1 b W 4 u e 1 J l c G F 5 b W V u d H N P Z k x p b m V z T 2 Z D c m V k a X Q s O D l 9 J n F 1 b 3 Q 7 L C Z x d W 9 0 O 1 N l Y 3 R p b 2 4 x L 2 h 0 d H A 6 X F w v X F w v Z m F z Y i B v c m d c X C 9 1 c y 1 n Y W F w X F w v M j A x N y 0 w M S 0 z M S 9 Q a X Z v d G V k I E N v b H V t b i 5 7 U m V 2 Z W 5 1 Z U Z y b 2 1 D b 2 5 0 c m F j d F d p d G h D d X N 0 b 2 1 l c k V 4 Y 2 x 1 Z G l u Z 0 F z c 2 V z c 2 V k V G F 4 L D k w f S Z x d W 9 0 O y w m c X V v d D t T Z W N 0 a W 9 u M S 9 o d H R w O l x c L 1 x c L 2 Z h c 2 I g b 3 J n X F w v d X M t Z 2 F h c F x c L z I w M T c t M D E t M z E v U G l 2 b 3 R l Z C B D b 2 x 1 b W 4 u e 1 N h b G V z U m V 2 Z W 5 1 Z U d v b 2 R z T m V 0 L D k x f S Z x d W 9 0 O y w m c X V v d D t T Z W N 0 a W 9 u M S 9 o d H R w O l x c L 1 x c L 2 Z h c 2 I g b 3 J n X F w v d X M t Z 2 F h c F x c L z I w M T c t M D E t M z E v U G l 2 b 3 R l Z C B D b 2 x 1 b W 4 u e 1 N l b G x p b m d H Z W 5 l c m F s Q W 5 k Q W R t a W 5 p c 3 R y Y X R p d m V F e H B l b n N l L D k y f S Z x d W 9 0 O y w m c X V v d D t T Z W N 0 a W 9 u M S 9 o d H R w O l x c L 1 x c L 2 Z h c 2 I g b 3 J n X F w v d X M t Z 2 F h c F x c L z I w M T c t M D E t M z E v U G l 2 b 3 R l Z C B D b 2 x 1 b W 4 u e 1 N o Y X J l Q m F z Z W R D b 2 1 w Z W 5 z Y X R p b 2 4 s O T N 9 J n F 1 b 3 Q 7 L C Z x d W 9 0 O 1 N l Y 3 R p b 2 4 x L 2 h 0 d H A 6 X F w v X F w v Z m F z Y i B v c m d c X C 9 1 c y 1 n Y W F w X F w v M j A x N y 0 w M S 0 z M S 9 Q a X Z v d G V k I E N v b H V t b i 5 7 U 2 h h c m V C Y X N l Z E N v b X B l b n N h d G l v b k F y c m F u Z 2 V t Z W 5 0 Q n l T a G F y Z U J h c 2 V k U G F 5 b W V u d E F 3 Y X J k T 3 B 0 a W 9 u c 0 V 4 Z X J j a X N l c 0 l u U G V y a W 9 k V G 9 0 Y W x J b n R y a W 5 z a W N W Y W x 1 Z S w 5 N H 0 m c X V v d D s s J n F 1 b 3 Q 7 U 2 V j d G l v b j E v a H R 0 c D p c X C 9 c X C 9 m Y X N i I G 9 y Z 1 x c L 3 V z L W d h Y X B c X C 8 y M D E 3 L T A x L T M x L 1 B p d m 9 0 Z W Q g Q 2 9 s d W 1 u L n t T a G F y Z U J h c 2 V k Q 2 9 t c G V u c 2 F 0 a W 9 u Q X J y Y W 5 n Z W 1 l b n R C e V N o Y X J l Q m F z Z W R Q Y X l t Z W 5 0 Q X d h c m R P c H R p b 2 5 z R m 9 y Z m V p d H V y Z X N J b l B l c m l v Z C w 5 N X 0 m c X V v d D s s J n F 1 b 3 Q 7 U 2 V j d G l v b j E v a H R 0 c D p c X C 9 c X C 9 m Y X N i I G 9 y Z 1 x c L 3 V z L W d h Y X B c X C 8 y M D E 3 L T A x L T M x L 1 B p d m 9 0 Z W Q g Q 2 9 s d W 1 u L n t T a G F y Z U J h c 2 V k Q 2 9 t c G V u c 2 F 0 a W 9 u Q X J y Y W 5 n Z W 1 l b n R C e V N o Y X J l Q m F z Z W R Q Y X l t Z W 5 0 Q X d h c m R P c H R p b 2 5 z R 3 J h b n R z S W 5 Q Z X J p b 2 R H c m 9 z c y w 5 N n 0 m c X V v d D s s J n F 1 b 3 Q 7 U 2 V j d G l v b j E v a H R 0 c D p c X C 9 c X C 9 m Y X N i I G 9 y Z 1 x c L 3 V z L W d h Y X B c X C 8 y M D E 3 L T A x L T M x L 1 B p d m 9 0 Z W Q g Q 2 9 s d W 1 u L n t T a G F y Z U J h c 2 V k Q 2 9 t c G V u c 2 F 0 a W 9 u Q X J y Y W 5 n Z W 1 l b n R z Q n l T a G F y Z U J h c 2 V k U G F 5 b W V u d E F 3 Y X J k T 3 B 0 a W 9 u c 0 Z v c m Z l a X R 1 c m V z S W 5 Q Z X J p b 2 R X Z W l n a H R l Z E F 2 Z X J h Z 2 V F e G V y Y 2 l z Z V B y a W N l L D k 3 f S Z x d W 9 0 O y w m c X V v d D t T Z W N 0 a W 9 u M S 9 o d H R w O l x c L 1 x c L 2 Z h c 2 I g b 3 J n X F w v d X M t Z 2 F h c F x c L z I w M T c t M D E t M z E v U G l 2 b 3 R l Z C B D b 2 x 1 b W 4 u e 1 N o Y X J l Q m F z Z W R D b 2 1 w Z W 5 z Y X R p b 2 5 T a G F y Z X N B d X R o b 3 J p e m V k V W 5 k Z X J T d G 9 j a 0 9 w d G l v b l B s Y W 5 z R X h l c m N p c 2 V Q c m l j Z V J h b m d l T G 9 3 Z X J S Y W 5 n Z U x p b W l 0 L D k 4 f S Z x d W 9 0 O y w m c X V v d D t T Z W N 0 a W 9 u M S 9 o d H R w O l x c L 1 x c L 2 Z h c 2 I g b 3 J n X F w v d X M t Z 2 F h c F x c L z I w M T c t M D E t M z E v U G l 2 b 3 R l Z C B D b 2 x 1 b W 4 u e 1 N o Y X J l Q m F z Z W R D b 2 1 w Z W 5 z Y X R p b 2 5 T a G F y Z X N B d X R o b 3 J p e m V k V W 5 k Z X J T d G 9 j a 0 9 w d G l v b l B s Y W 5 z R X h l c m N p c 2 V Q c m l j Z V J h b m d l V X B w Z X J S Y W 5 n Z U x p b W l 0 L D k 5 f S Z x d W 9 0 O y w m c X V v d D t T Z W N 0 a W 9 u M S 9 o d H R w O l x c L 1 x c L 2 Z h c 2 I g b 3 J n X F w v d X M t Z 2 F h c F x c L z I w M T c t M D E t M z E v U G l 2 b 3 R l Z C B D b 2 x 1 b W 4 u e 1 N 0 b 2 N r S X N z d W V k R H V y a W 5 n U G V y a W 9 k U 2 h h c m V z U 3 R v Y 2 t P c H R p b 2 5 z R X h l c m N p c 2 V k L D E w M H 0 m c X V v d D s s J n F 1 b 3 Q 7 U 2 V j d G l v b j E v a H R 0 c D p c X C 9 c X C 9 m Y X N i I G 9 y Z 1 x c L 3 V z L W d h Y X B c X C 8 y M D E 3 L T A x L T M x L 1 B p d m 9 0 Z W Q g Q 2 9 s d W 1 u L n t T d G 9 j a 0 l z c 3 V l Z E R 1 c m l u Z 1 B l c m l v Z F Z h b H V l U 2 h h c m V C Y X N l Z E N v b X B l b n N h d G l v b i w x M D F 9 J n F 1 b 3 Q 7 L C Z x d W 9 0 O 1 N l Y 3 R p b 2 4 x L 2 h 0 d H A 6 X F w v X F w v Z m F z Y i B v c m d c X C 9 1 c y 1 n Y W F w X F w v M j A x N y 0 w M S 0 z M S 9 Q a X Z v d G V k I E N v b H V t b i 5 7 U 3 R v Y 2 t S Z X B 1 c m N o Y X N l Z E F u Z F J l d G l y Z W R E d X J p b m d Q Z X J p b 2 R W Y W x 1 Z S w x M D J 9 J n F 1 b 3 Q 7 L C Z x d W 9 0 O 1 N l Y 3 R p b 2 4 x L 2 h 0 d H A 6 X F w v X F w v Z m F z Y i B v c m d c X C 9 1 c y 1 n Y W F w X F w v M j A x N y 0 w M S 0 z M S 9 Q a X Z v d G V k I E N v b H V t b i 5 7 U 3 R v Y 2 t S Z X B 1 c m N o Y X N l Z E R 1 c m l u Z 1 B l c m l v Z F Z h b H V l L D E w M 3 0 m c X V v d D s s J n F 1 b 3 Q 7 U 2 V j d G l v b j E v a H R 0 c D p c X C 9 c X C 9 m Y X N i I G 9 y Z 1 x c L 3 V z L W d h Y X B c X C 8 y M D E 3 L T A x L T M x L 1 B p d m 9 0 Z W Q g Q 2 9 s d W 1 u L n t U c m V h c 3 V y e V N 0 b 2 N r Q W N x d W l y Z W R B d m V y Y W d l Q 2 9 z d F B l c l N o Y X J l L D E w N H 0 m c X V v d D s s J n F 1 b 3 Q 7 U 2 V j d G l v b j E v a H R 0 c D p c X C 9 c X C 9 m Y X N i I G 9 y Z 1 x c L 3 V z L W d h Y X B c X C 8 y M D E 3 L T A x L T M x L 1 B p d m 9 0 Z W Q g Q 2 9 s d W 1 u L n t U c m V h c 3 V y e V N 0 b 2 N r U 2 h h c m V z Q W N x d W l y Z W Q s M T A 1 f S Z x d W 9 0 O y w m c X V v d D t T Z W N 0 a W 9 u M S 9 o d H R w O l x c L 1 x c L 2 Z h c 2 I g b 3 J n X F w v d X M t Z 2 F h c F x c L z I w M T c t M D E t M z E v U G l 2 b 3 R l Z C B D b 2 x 1 b W 4 u e 1 V u c m V j b 2 d u a X p l Z F R h e E J l b m V m a X R z R G V j c m V h c 2 V z U m V z d W x 0 a W 5 n R n J v b V N l d H R s Z W 1 l b n R z V 2 l 0 a F R h e G l u Z 0 F 1 d G h v c m l 0 a W V z L D E w N n 0 m c X V v d D s s J n F 1 b 3 Q 7 U 2 V j d G l v b j E v a H R 0 c D p c X C 9 c X C 9 m Y X N i I G 9 y Z 1 x c L 3 V z L W d h Y X B c X C 8 y M D E 3 L T A x L T M x L 1 B p d m 9 0 Z W Q g Q 2 9 s d W 1 u L n t V b n J l Y 2 9 n b m l 6 Z W R U Y X h C Z W 5 l Z m l 0 c 0 l u Y 2 9 t Z V R h e F B l b m F s d G l l c 0 F u Z E l u d G V y Z X N 0 R X h w Z W 5 z Z S w x M D d 9 J n F 1 b 3 Q 7 L C Z x d W 9 0 O 1 N l Y 3 R p b 2 4 x L 2 h 0 d H A 6 X F w v X F w v Z m F z Y i B v c m d c X C 9 1 c y 1 n Y W F w X F w v M j A x N y 0 w M S 0 z M S 9 Q a X Z v d G V k I E N v b H V t b i 5 7 V W 5 y Z W N v Z 2 5 p e m V k V G F 4 Q m V u Z W Z p d H N J b m N y Z W F z Z X N S Z X N 1 b H R p b m d G c m 9 t Q 3 V y c m V u d F B l c m l v Z F R h e F B v c 2 l 0 a W 9 u c y w x M D h 9 J n F 1 b 3 Q 7 L C Z x d W 9 0 O 1 N l Y 3 R p b 2 4 x L 2 h 0 d H A 6 X F w v X F w v Z m F z Y i B v c m d c X C 9 1 c y 1 n Y W F w X F w v M j A x N y 0 w M S 0 z M S 9 Q a X Z v d G V k I E N v b H V t b i 5 7 V W 5 y Z W N v Z 2 5 p e m V k V G F 4 Q m V u Z W Z p d H N J b m N y Z W F z Z X N S Z X N 1 b H R p b m d G c m 9 t U H J p b 3 J Q Z X J p b 2 R U Y X h Q b 3 N p d G l v b n M s M T A 5 f S Z x d W 9 0 O y w m c X V v d D t T Z W N 0 a W 9 u M S 9 o d H R w O l x c L 1 x c L 2 Z h c 2 I g b 3 J n X F w v d X M t Z 2 F h c F x c L z I w M T c t M D E t M z E v U G l 2 b 3 R l Z C B D b 2 x 1 b W 4 u e 1 V u c m V j b 2 d u a X p l Z F R h e E J l b m V m a X R z U m V k d W N 0 a W 9 u c 1 J l c 3 V s d G l u Z 0 Z y b 2 1 M Y X B z Z U 9 m Q X B w b G l j Y W J s Z V N 0 Y X R 1 d G V P Z k x p b W l 0 Y X R p b 2 5 z L D E x M H 0 m c X V v d D s s J n F 1 b 3 Q 7 U 2 V j d G l v b j E v a H R 0 c D p c X C 9 c X C 9 m Y X N i I G 9 y Z 1 x c L 3 V z L W d h Y X B c X C 8 y M D E 3 L T A x L T M x L 1 B p d m 9 0 Z W Q g Q 2 9 s d W 1 u L n t X Z W l n a H R l Z E F 2 Z X J h Z 2 V O d W 1 i Z X J E a W x 1 d G V k U 2 h h c m V z T 3 V 0 c 3 R h b m R p b m d B Z G p 1 c 3 R t Z W 5 0 L D E x M X 0 m c X V v d D s s J n F 1 b 3 Q 7 U 2 V j d G l v b j E v a H R 0 c D p c X C 9 c X C 9 m Y X N i I G 9 y Z 1 x c L 3 V z L W d h Y X B c X C 8 y M D E 3 L T A x L T M x L 1 B p d m 9 0 Z W Q g Q 2 9 s d W 1 u L n t X Z W l n a H R l Z E F 2 Z X J h Z 2 V O d W 1 i Z X J P Z k R p b H V 0 Z W R T a G F y Z X N P d X R z d G F u Z G l u Z y w x M T J 9 J n F 1 b 3 Q 7 L C Z x d W 9 0 O 1 N l Y 3 R p b 2 4 x L 2 h 0 d H A 6 X F w v X F w v Z m F z Y i B v c m d c X C 9 1 c y 1 n Y W F w X F w v M j A x N y 0 w M S 0 z M S 9 Q a X Z v d G V k I E N v b H V t b i 5 7 V 2 V p Z 2 h 0 Z W R B d m V y Y W d l T n V t Y m V y T 2 Z T a G F y Z X N P d X R z d G F u Z G l u Z 0 J h c 2 l j L D E x M 3 0 m c X V v d D t d L C Z x d W 9 0 O 0 N v b H V t b k N v d W 5 0 J n F 1 b 3 Q 7 O j E x N C w m c X V v d D t L Z X l D b 2 x 1 b W 5 O Y W 1 l c y Z x d W 9 0 O z p b X S w m c X V v d D t D b 2 x 1 b W 5 J Z G V u d G l 0 a W V z J n F 1 b 3 Q 7 O l s m c X V v d D t T Z W N 0 a W 9 u M S 9 o d H R w O l x c L 1 x c L 2 Z h c 2 I g b 3 J n X F w v d X M t Z 2 F h c F x c L z I w M T c t M D E t M z E v U G l 2 b 3 R l Z C B D b 2 x 1 b W 4 u e 1 R h Y m x l L k F 0 d H J p Y n V 0 Z T p j b 2 5 0 Z X h 0 U m V m L D B 9 J n F 1 b 3 Q 7 L C Z x d W 9 0 O 1 N l Y 3 R p b 2 4 x L 2 h 0 d H A 6 X F w v X F w v Z m F z Y i B v c m d c X C 9 1 c y 1 n Y W F w X F w v M j A x N y 0 w M S 0 z M S 9 Q a X Z v d G V k I E N v b H V t b i 5 7 Q W R q d X N 0 b W V u d F R v Q W R k a X R p b 2 5 h b F B h a W R J b k N h c G l 0 Y W x J b m N v b W V U Y X h F Z m Z l Y 3 R G c m 9 t U 2 h h c m V C Y X N l Z E N v b X B l b n N h d G l v b k 5 l d C w x f S Z x d W 9 0 O y w m c X V v d D t T Z W N 0 a W 9 u M S 9 o d H R w O l x c L 1 x c L 2 Z h c 2 I g b 3 J n X F w v d X M t Z 2 F h c F x c L z I w M T c t M D E t M z E v U G l 2 b 3 R l Z C B D b 2 x 1 b W 4 u e 0 F k a n V z d G 1 l b n R z V G 9 B Z G R p d G l v b m F s U G F p Z E l u Q 2 F w a X R h b F N o Y X J l Y m F z Z W R D b 2 1 w Z W 5 z Y X R p b 2 5 S Z X F 1 a X N p d G V T Z X J 2 a W N l U G V y a W 9 k U m V j b 2 d u a X R p b 2 5 W Y W x 1 Z S w y f S Z x d W 9 0 O y w m c X V v d D t T Z W N 0 a W 9 u M S 9 o d H R w O l x c L 1 x c L 2 Z h c 2 I g b 3 J n X F w v d X M t Z 2 F h c F x c L z I w M T c t M D E t M z E v U G l 2 b 3 R l Z C B D b 2 x 1 b W 4 u e 0 F k d m V y d G l z a W 5 n R X h w Z W 5 z Z S w z f S Z x d W 9 0 O y w m c X V v d D t T Z W N 0 a W 9 u M S 9 o d H R w O l x c L 1 x c L 2 Z h c 2 I g b 3 J n X F w v d X M t Z 2 F h c F x c L z I w M T c t M D E t M z E v U G l 2 b 3 R l Z C B D b 2 x 1 b W 4 u e 0 F t b 3 J 0 a X p h d G l v b k 9 m S W 5 0 Y W 5 n a W J s Z U F z c 2 V 0 c y w 0 f S Z x d W 9 0 O y w m c X V v d D t T Z W N 0 a W 9 u M S 9 o d H R w O l x c L 1 x c L 2 Z h c 2 I g b 3 J n X F w v d X M t Z 2 F h c F x c L z I w M T c t M D E t M z E v U G l 2 b 3 R l Z C B D b 2 x 1 b W 4 u e 0 F z c 2 V 0 S W 1 w Y W l y b W V u d E N o Y X J n Z X M s N X 0 m c X V v d D s s J n F 1 b 3 Q 7 U 2 V j d G l v b j E v a H R 0 c D p c X C 9 c X C 9 m Y X N i I G 9 y Z 1 x c L 3 V z L W d h Y X B c X C 8 y M D E 3 L T A x L T M x L 1 B p d m 9 0 Z W Q g Q 2 9 s d W 1 u L n t D Y X N o Q W 5 k Q 2 F z a E V x d W l 2 Y W x l b n R z U G V y a W 9 k S W 5 j c m V h c 2 V E Z W N y Z W F z Z S w 2 f S Z x d W 9 0 O y w m c X V v d D t T Z W N 0 a W 9 u M S 9 o d H R w O l x c L 1 x c L 2 Z h c 2 I g b 3 J n X F w v d X M t Z 2 F h c F x c L z I w M T c t M D E t M z E v U G l 2 b 3 R l Z C B D b 2 x 1 b W 4 u e 0 N v b W 1 v b l N 0 b 2 N r R G l 2 a W R l b m R z U G V y U 2 h h c m V E Z W N s Y X J l Z C w 3 f S Z x d W 9 0 O y w m c X V v d D t T Z W N 0 a W 9 u M S 9 o d H R w O l x c L 1 x c L 2 Z h c 2 I g b 3 J n X F w v d X M t Z 2 F h c F x c L z I w M T c t M D E t M z E v U G l 2 b 3 R l Z C B D b 2 x 1 b W 4 u e 0 N v b X B y Z W h l b n N p d m V J b m N v b W V O Z X R P Z l R h e C w 4 f S Z x d W 9 0 O y w m c X V v d D t T Z W N 0 a W 9 u M S 9 o d H R w O l x c L 1 x c L 2 Z h c 2 I g b 3 J n X F w v d X M t Z 2 F h c F x c L z I w M T c t M D E t M z E v U G l 2 b 3 R l Z C B D b 2 x 1 b W 4 u e 0 N v b n R y Y W N 0 V 2 l 0 a E N 1 c 3 R v b W V y T G l h Y m l s a X R 5 Q 3 V t d W x h d G l 2 Z U N h d G N o V X B B Z G p 1 c 3 R t Z W 5 0 V G 9 S Z X Z l b n V l Q 2 h h b m d l S W 5 N Z W F z d X J l T 2 Z Q c m 9 n c m V z c y w 5 f S Z x d W 9 0 O y w m c X V v d D t T Z W N 0 a W 9 u M S 9 o d H R w O l x c L 1 x c L 2 Z h c 2 I g b 3 J n X F w v d X M t Z 2 F h c F x c L z I w M T c t M D E t M z E v U G l 2 b 3 R l Z C B D b 2 x 1 b W 4 u e 0 N v c 3 R P Z k d v b 2 R z U 2 9 s Z C w x M H 0 m c X V v d D s s J n F 1 b 3 Q 7 U 2 V j d G l v b j E v a H R 0 c D p c X C 9 c X C 9 m Y X N i I G 9 y Z 1 x c L 3 V z L W d h Y X B c X C 8 y M D E 3 L T A x L T M x L 1 B p d m 9 0 Z W Q g Q 2 9 s d W 1 u L n t D d W 1 1 b G F 0 a X Z l R W Z m Z W N 0 T 2 5 S Z X R h a W 5 l Z E V h c m 5 p b m d z T m V 0 T 2 Z U Y X g x L D E x f S Z x d W 9 0 O y w m c X V v d D t T Z W N 0 a W 9 u M S 9 o d H R w O l x c L 1 x c L 2 Z h c 2 I g b 3 J n X F w v d X M t Z 2 F h c F x c L z I w M T c t M D E t M z E v U G l 2 b 3 R l Z C B D b 2 x 1 b W 4 u e 0 N 1 c n J l b n R G Z W R l c m F s V G F 4 R X h w Z W 5 z Z U J l b m V m a X Q s M T J 9 J n F 1 b 3 Q 7 L C Z x d W 9 0 O 1 N l Y 3 R p b 2 4 x L 2 h 0 d H A 6 X F w v X F w v Z m F z Y i B v c m d c X C 9 1 c y 1 n Y W F w X F w v M j A x N y 0 w M S 0 z M S 9 Q a X Z v d G V k I E N v b H V t b i 5 7 Q 3 V y c m V u d E Z v c m V p Z 2 5 U Y X h F e H B l b n N l Q m V u Z W Z p d C w x M 3 0 m c X V v d D s s J n F 1 b 3 Q 7 U 2 V j d G l v b j E v a H R 0 c D p c X C 9 c X C 9 m Y X N i I G 9 y Z 1 x c L 3 V z L W d h Y X B c X C 8 y M D E 3 L T A x L T M x L 1 B p d m 9 0 Z W Q g Q 2 9 s d W 1 u L n t D d X J y Z W 5 0 S W 5 j b 2 1 l V G F 4 R X h w Z W 5 z Z U J l b m V m a X Q s M T R 9 J n F 1 b 3 Q 7 L C Z x d W 9 0 O 1 N l Y 3 R p b 2 4 x L 2 h 0 d H A 6 X F w v X F w v Z m F z Y i B v c m d c X C 9 1 c y 1 n Y W F w X F w v M j A x N y 0 w M S 0 z M S 9 Q a X Z v d G V k I E N v b H V t b i 5 7 Q 3 V y c m V u d F N 0 Y X R l Q W 5 k T G 9 j Y W x U Y X h F e H B l b n N l Q m V u Z W Z p d C w x N X 0 m c X V v d D s s J n F 1 b 3 Q 7 U 2 V j d G l v b j E v a H R 0 c D p c X C 9 c X C 9 m Y X N i I G 9 y Z 1 x c L 3 V z L W d h Y X B c X C 8 y M D E 3 L T A x L T M x L 1 B p d m 9 0 Z W Q g Q 2 9 s d W 1 u L n t E Z W Z l c n J l Z E Z l Z G V y Y W x J b m N v b W V U Y X h F e H B l b n N l Q m V u Z W Z p d C w x N n 0 m c X V v d D s s J n F 1 b 3 Q 7 U 2 V j d G l v b j E v a H R 0 c D p c X C 9 c X C 9 m Y X N i I G 9 y Z 1 x c L 3 V z L W d h Y X B c X C 8 y M D E 3 L T A x L T M x L 1 B p d m 9 0 Z W Q g Q 2 9 s d W 1 u L n t E Z W Z l c n J l Z E Z v c m V p Z 2 5 J b m N v b W V U Y X h F e H B l b n N l Q m V u Z W Z p d C w x N 3 0 m c X V v d D s s J n F 1 b 3 Q 7 U 2 V j d G l v b j E v a H R 0 c D p c X C 9 c X C 9 m Y X N i I G 9 y Z 1 x c L 3 V z L W d h Y X B c X C 8 y M D E 3 L T A x L T M x L 1 B p d m 9 0 Z W Q g Q 2 9 s d W 1 u L n t E Z W Z l c n J l Z E l u Y 2 9 t Z V R h e E V 4 c G V u c 2 V C Z W 5 l Z m l 0 L D E 4 f S Z x d W 9 0 O y w m c X V v d D t T Z W N 0 a W 9 u M S 9 o d H R w O l x c L 1 x c L 2 Z h c 2 I g b 3 J n X F w v d X M t Z 2 F h c F x c L z I w M T c t M D E t M z E v U G l 2 b 3 R l Z C B D b 2 x 1 b W 4 u e 0 R l Z m V y c m V k U 3 R h d G V B b m R M b 2 N h b E l u Y 2 9 t Z V R h e E V 4 c G V u c 2 V C Z W 5 l Z m l 0 L D E 5 f S Z x d W 9 0 O y w m c X V v d D t T Z W N 0 a W 9 u M S 9 o d H R w O l x c L 1 x c L 2 Z h c 2 I g b 3 J n X F w v d X M t Z 2 F h c F x c L z I w M T c t M D E t M z E v U G l 2 b 3 R l Z C B D b 2 x 1 b W 4 u e 0 R l Z m l u Z W R C Z W 5 l Z m l 0 U G x h b k N v b n R y a W J 1 d G l v b n N C e U V t c G x v e W V y L D I w f S Z x d W 9 0 O y w m c X V v d D t T Z W N 0 a W 9 u M S 9 o d H R w O l x c L 1 x c L 2 Z h c 2 I g b 3 J n X F w v d X M t Z 2 F h c F x c L z I w M T c t M D E t M z E v U G l 2 b 3 R l Z C B D b 2 x 1 b W 4 u e 0 R l Z m l u Z W R D b 2 5 0 c m l i d X R p b 2 5 Q b G F u T W F 4 a W 1 1 b U F u b n V h b E N v b n R y a W J 1 d G l v b n N Q Z X J F b X B s b 3 l l Z V B l c m N l b n Q s M j F 9 J n F 1 b 3 Q 7 L C Z x d W 9 0 O 1 N l Y 3 R p b 2 4 x L 2 h 0 d H A 6 X F w v X F w v Z m F z Y i B v c m d c X C 9 1 c y 1 n Y W F w X F w v M j A x N y 0 w M S 0 z M S 9 Q a X Z v d G V k I E N v b H V t b i 5 7 R G V w c m V j a W F 0 a W 9 u L D I y f S Z x d W 9 0 O y w m c X V v d D t T Z W N 0 a W 9 u M S 9 o d H R w O l x c L 1 x c L 2 Z h c 2 I g b 3 J n X F w v d X M t Z 2 F h c F x c L z I w M T c t M D E t M z E v U G l 2 b 3 R l Z C B D b 2 x 1 b W 4 u e 0 R l c H J l Y 2 l h d G l v b k F u Z E F t b 3 J 0 a X p h d G l v b i w y M 3 0 m c X V v d D s s J n F 1 b 3 Q 7 U 2 V j d G l v b j E v a H R 0 c D p c X C 9 c X C 9 m Y X N i I G 9 y Z 1 x c L 3 V z L W d h Y X B c X C 8 y M D E 3 L T A x L T M x L 1 B p d m 9 0 Z W Q g Q 2 9 s d W 1 u L n t E a X N j b 2 5 0 a W 5 1 Z W R P c G V y Y X R p b 2 5 J b m N v b W V M b 3 N z R n J v b U R p c 2 N v b n R p b n V l Z E 9 w Z X J h d G l v b k 5 l d E 9 m V G F 4 U G V y Q m F z a W N T a G F y Z S w y N H 0 m c X V v d D s s J n F 1 b 3 Q 7 U 2 V j d G l v b j E v a H R 0 c D p c X C 9 c X C 9 m Y X N i I G 9 y Z 1 x c L 3 V z L W d h Y X B c X C 8 y M D E 3 L T A x L T M x L 1 B p d m 9 0 Z W Q g Q 2 9 s d W 1 u L n t E a X N j b 2 5 0 a W 5 1 Z W R P c G V y Y X R p b 2 5 J b m N v b W V M b 3 N z R n J v b U R p c 2 N v b n R p b n V l Z E 9 w Z X J h d G l v b k 5 l d E 9 m V G F 4 U G V y R G l s d X R l Z F N o Y X J l L D I 1 f S Z x d W 9 0 O y w m c X V v d D t T Z W N 0 a W 9 u M S 9 o d H R w O l x c L 1 x c L 2 Z h c 2 I g b 3 J n X F w v d X M t Z 2 F h c F x c L z I w M T c t M D E t M z E v U G l 2 b 3 R l Z C B D b 2 x 1 b W 4 u e 0 R p d m l k Z W 5 k c y w y N n 0 m c X V v d D s s J n F 1 b 3 Q 7 U 2 V j d G l v b j E v a H R 0 c D p c X C 9 c X C 9 m Y X N i I G 9 y Z 1 x c L 3 V z L W d h Y X B c X C 8 y M D E 3 L T A x L T M x L 1 B p d m 9 0 Z W Q g Q 2 9 s d W 1 u L n t F Y X J u a W 5 n c 1 B l c l N o Y X J l Q m F z a W M s M j d 9 J n F 1 b 3 Q 7 L C Z x d W 9 0 O 1 N l Y 3 R p b 2 4 x L 2 h 0 d H A 6 X F w v X F w v Z m F z Y i B v c m d c X C 9 1 c y 1 n Y W F w X F w v M j A x N y 0 w M S 0 z M S 9 Q a X Z v d G V k I E N v b H V t b i 5 7 R W F y b m l u Z 3 N Q Z X J T a G F y Z U R p b H V 0 Z W Q s M j h 9 J n F 1 b 3 Q 7 L C Z x d W 9 0 O 1 N l Y 3 R p b 2 4 x L 2 h 0 d H A 6 X F w v X F w v Z m F z Y i B v c m d c X C 9 1 c y 1 n Y W F w X F w v M j A x N y 0 w M S 0 z M S 9 Q a X Z v d G V k I E N v b H V t b i 5 7 R W Z m Z W N 0 T 2 Z F e G N o Y W 5 n Z V J h d G V P b k N h c 2 h B b m R D Y X N o R X F 1 a X Z h b G V u d H M s M j l 9 J n F 1 b 3 Q 7 L C Z x d W 9 0 O 1 N l Y 3 R p b 2 4 x L 2 h 0 d H A 6 X F w v X F w v Z m F z Y i B v c m d c X C 9 1 c y 1 n Y W F w X F w v M j A x N y 0 w M S 0 z M S 9 Q a X Z v d G V k I E N v b H V t b i 5 7 R W Z m Z W N 0 a X Z l S W 5 j b 2 1 l V G F 4 U m F 0 Z V J l Y 2 9 u Y 2 l s a W F 0 a W 9 u Q X R G Z W R l c m F s U 3 R h d H V 0 b 3 J 5 S W 5 j b 2 1 l V G F 4 U m F 0 Z S w z M H 0 m c X V v d D s s J n F 1 b 3 Q 7 U 2 V j d G l v b j E v a H R 0 c D p c X C 9 c X C 9 m Y X N i I G 9 y Z 1 x c L 3 V z L W d h Y X B c X C 8 y M D E 3 L T A x L T M x L 1 B p d m 9 0 Z W Q g Q 2 9 s d W 1 u L n t F b X B s b 3 l l Z V N l c n Z p Y 2 V T a G F y Z U J h c 2 V k Q 2 9 t c G V u c 2 F 0 a W 9 u V G F 4 Q m V u Z W Z p d E Z y b 2 1 D b 2 1 w Z W 5 z Y X R p b 2 5 F e H B l b n N l L D M x f S Z x d W 9 0 O y w m c X V v d D t T Z W N 0 a W 9 u M S 9 o d H R w O l x c L 1 x c L 2 Z h c 2 I g b 3 J n X F w v d X M t Z 2 F h c F x c L z I w M T c t M D E t M z E v U G l 2 b 3 R l Z C B D b 2 x 1 b W 4 u e 0 V 4 Y 2 V z c 1 R h e E J l b m V m a X R G c m 9 t U 2 h h c m V C Y X N l Z E N v b X B l b n N h d G l v b k Z p b m F u Y 2 l u Z 0 F j d G l 2 a X R p Z X M s M z J 9 J n F 1 b 3 Q 7 L C Z x d W 9 0 O 1 N l Y 3 R p b 2 4 x L 2 h 0 d H A 6 X F w v X F w v Z m F z Y i B v c m d c X C 9 1 c y 1 n Y W F w X F w v M j A x N y 0 w M S 0 z M S 9 Q a X Z v d G V k I E N v b H V t b i 5 7 R X h j Z X N z V G F 4 Q m V u Z W Z p d E Z y b 2 1 T a G F y Z U J h c 2 V k Q 2 9 t c G V u c 2 F 0 a W 9 u T 3 B l c m F 0 a W 5 n Q W N 0 a X Z p d G l l c y w z M 3 0 m c X V v d D s s J n F 1 b 3 Q 7 U 2 V j d G l v b j E v a H R 0 c D p c X C 9 c X C 9 m Y X N i I G 9 y Z 1 x c L 3 V z L W d h Y X B c X C 8 y M D E 3 L T A x L T M x L 1 B p d m 9 0 Z W Q g Q 2 9 s d W 1 u L n t H Y W l u T G 9 z c 0 9 u U 2 F s Z U 9 m Q n V z a W 5 l c 3 M s M z R 9 J n F 1 b 3 Q 7 L C Z x d W 9 0 O 1 N l Y 3 R p b 2 4 x L 2 h 0 d H A 6 X F w v X F w v Z m F z Y i B v c m d c X C 9 1 c y 1 n Y W F w X F w v M j A x N y 0 w M S 0 z M S 9 Q a X Z v d G V k I E N v b H V t b i 5 7 R 2 F p b k x v c 3 N P b l N h b G V P Z l B y b 3 B l c n R 5 U G x h b n R F c X V p c G 1 l b n Q s M z V 9 J n F 1 b 3 Q 7 L C Z x d W 9 0 O 1 N l Y 3 R p b 2 4 x L 2 h 0 d H A 6 X F w v X F w v Z m F z Y i B v c m d c X C 9 1 c y 1 n Y W F w X F w v M j A x N y 0 w M S 0 z M S 9 Q a X Z v d G V k I E N v b H V t b i 5 7 R 2 9 v Z H d p b G x G b 3 J l a W d u Q 3 V y c m V u Y 3 l U c m F u c 2 x h d G l v b k d h a W 5 M b 3 N z L D M 2 f S Z x d W 9 0 O y w m c X V v d D t T Z W N 0 a W 9 u M S 9 o d H R w O l x c L 1 x c L 2 Z h c 2 I g b 3 J n X F w v d X M t Z 2 F h c F x c L z I w M T c t M D E t M z E v U G l 2 b 3 R l Z C B D b 2 x 1 b W 4 u e 0 d v b 2 R 3 a W x s S W 1 w Y W l y b W V u d E x v c 3 M s M z d 9 J n F 1 b 3 Q 7 L C Z x d W 9 0 O 1 N l Y 3 R p b 2 4 x L 2 h 0 d H A 6 X F w v X F w v Z m F z Y i B v c m d c X C 9 1 c y 1 n Y W F w X F w v M j A x N y 0 w M S 0 z M S 9 Q a X Z v d G V k I E N v b H V t b i 5 7 R 2 9 v Z H d p b G x U c m F u c 2 Z l c n M s M z h 9 J n F 1 b 3 Q 7 L C Z x d W 9 0 O 1 N l Y 3 R p b 2 4 x L 2 h 0 d H A 6 X F w v X F w v Z m F z Y i B v c m d c X C 9 1 c y 1 n Y W F w X F w v M j A x N y 0 w M S 0 z M S 9 Q a X Z v d G V k I E N v b H V t b i 5 7 R 2 9 v Z H d p b G x X c m l 0 d G V u T 2 Z m U m V s Y X R l Z F R v U 2 F s Z U 9 m Q n V z a W 5 l c 3 N V b m l 0 L D M 5 f S Z x d W 9 0 O y w m c X V v d D t T Z W N 0 a W 9 u M S 9 o d H R w O l x c L 1 x c L 2 Z h c 2 I g b 3 J n X F w v d X M t Z 2 F h c F x c L z I w M T c t M D E t M z E v U G l 2 b 3 R l Z C B D b 2 x 1 b W 4 u e 0 d y b 3 N z U H J v Z m l 0 L D Q w f S Z x d W 9 0 O y w m c X V v d D t T Z W N 0 a W 9 u M S 9 o d H R w O l x c L 1 x c L 2 Z h c 2 I g b 3 J n X F w v d X M t Z 2 F h c F x c L z I w M T c t M D E t M z E v U G l 2 b 3 R l Z C B D b 2 x 1 b W 4 u e 0 l t c G F p c m 1 l b n R P Z k l u d G F u Z 2 l i b G V B c 3 N l d H N J b m R l Z m l u a X R l b G l 2 Z W R F e G N s d W R p b m d H b 2 9 k d 2 l s b C w 0 M X 0 m c X V v d D s s J n F 1 b 3 Q 7 U 2 V j d G l v b j E v a H R 0 c D p c X C 9 c X C 9 m Y X N i I G 9 y Z 1 x c L 3 V z L W d h Y X B c X C 8 y M D E 3 L T A x L T M x L 1 B p d m 9 0 Z W Q g Q 2 9 s d W 1 u L n t J b m N v b W V M b 3 N z R n J v b U N v b n R p b n V p b m d P c G V y Y X R p b 2 5 z L D Q y f S Z x d W 9 0 O y w m c X V v d D t T Z W N 0 a W 9 u M S 9 o d H R w O l x c L 1 x c L 2 Z h c 2 I g b 3 J n X F w v d X M t Z 2 F h c F x c L z I w M T c t M D E t M z E v U G l 2 b 3 R l Z C B D b 2 x 1 b W 4 u e 0 l u Y 2 9 t Z U x v c 3 N G c m 9 t Q 2 9 u d G l u d W l u Z 0 9 w Z X J h d G l v b n N C Z W Z v c m V J b m N v b W V U Y X h l c 0 R v b W V z d G l j L D Q z f S Z x d W 9 0 O y w m c X V v d D t T Z W N 0 a W 9 u M S 9 o d H R w O l x c L 1 x c L 2 Z h c 2 I g b 3 J n X F w v d X M t Z 2 F h c F x c L z I w M T c t M D E t M z E v U G l 2 b 3 R l Z C B D b 2 x 1 b W 4 u e 0 l u Y 2 9 t Z U x v c 3 N G c m 9 t Q 2 9 u d G l u d W l u Z 0 9 w Z X J h d G l v b n N C Z W Z v c m V J b m N v b W V U Y X h l c 0 Z v c m V p Z 2 4 s N D R 9 J n F 1 b 3 Q 7 L C Z x d W 9 0 O 1 N l Y 3 R p b 2 4 x L 2 h 0 d H A 6 X F w v X F w v Z m F z Y i B v c m d c X C 9 1 c y 1 n Y W F w X F w v M j A x N y 0 w M S 0 z M S 9 Q a X Z v d G V k I E N v b H V t b i 5 7 S W 5 j b 2 1 l T G 9 z c 0 Z y b 2 1 D b 2 5 0 a W 5 1 a W 5 n T 3 B l c m F 0 a W 9 u c 0 J l Z m 9 y Z U l u Y 2 9 t Z V R h e G V z T W l u b 3 J p d H l J b n R l c m V z d E F u Z E l u Y 2 9 t Z U x v c 3 N G c m 9 t R X F 1 a X R 5 T W V 0 a G 9 k S W 5 2 Z X N 0 b W V u d H M s N D V 9 J n F 1 b 3 Q 7 L C Z x d W 9 0 O 1 N l Y 3 R p b 2 4 x L 2 h 0 d H A 6 X F w v X F w v Z m F z Y i B v c m d c X C 9 1 c y 1 n Y W F w X F w v M j A x N y 0 w M S 0 z M S 9 Q a X Z v d G V k I E N v b H V t b i 5 7 S W 5 j b 2 1 l T G 9 z c 0 Z y b 2 1 D b 2 5 0 a W 5 1 a W 5 n T 3 B l c m F 0 a W 9 u c 1 B l c k J h c 2 l j U 2 h h c m U s N D Z 9 J n F 1 b 3 Q 7 L C Z x d W 9 0 O 1 N l Y 3 R p b 2 4 x L 2 h 0 d H A 6 X F w v X F w v Z m F z Y i B v c m d c X C 9 1 c y 1 n Y W F w X F w v M j A x N y 0 w M S 0 z M S 9 Q a X Z v d G V k I E N v b H V t b i 5 7 S W 5 j b 2 1 l T G 9 z c 0 Z y b 2 1 D b 2 5 0 a W 5 1 a W 5 n T 3 B l c m F 0 a W 9 u c 1 B l c k R p b H V 0 Z W R T a G F y Z S w 0 N 3 0 m c X V v d D s s J n F 1 b 3 Q 7 U 2 V j d G l v b j E v a H R 0 c D p c X C 9 c X C 9 m Y X N i I G 9 y Z 1 x c L 3 V z L W d h Y X B c X C 8 y M D E 3 L T A x L T M x L 1 B p d m 9 0 Z W Q g Q 2 9 s d W 1 u L n t J b m N v b W V M b 3 N z R n J v b U R p c 2 N v b n R p b n V l Z E 9 w Z X J h d G l v b n N O Z X R P Z l R h e E F 0 d H J p Y n V 0 Y W J s Z V R v U m V w b 3 J 0 a W 5 n R W 5 0 a X R 5 L D Q 4 f S Z x d W 9 0 O y w m c X V v d D t T Z W N 0 a W 9 u M S 9 o d H R w O l x c L 1 x c L 2 Z h c 2 I g b 3 J n X F w v d X M t Z 2 F h c F x c L z I w M T c t M D E t M z E v U G l 2 b 3 R l Z C B D b 2 x 1 b W 4 u e 0 l u Y 2 9 t Z V R h e E V 4 c G V u c 2 V C Z W 5 l Z m l 0 L D Q 5 f S Z x d W 9 0 O y w m c X V v d D t T Z W N 0 a W 9 u M S 9 o d H R w O l x c L 1 x c L 2 Z h c 2 I g b 3 J n X F w v d X M t Z 2 F h c F x c L z I w M T c t M D E t M z E v U G l 2 b 3 R l Z C B D b 2 x 1 b W 4 u e 0 l u Y 2 9 t Z V R h e F J l Y 2 9 u Y 2 l s a W F 0 a W 9 u Q 2 h h b m d l S W 5 F b m F j d G V k V G F 4 U m F 0 Z S w 1 M H 0 m c X V v d D s s J n F 1 b 3 Q 7 U 2 V j d G l v b j E v a H R 0 c D p c X C 9 c X C 9 m Y X N i I G 9 y Z 1 x c L 3 V z L W d h Y X B c X C 8 y M D E 3 L T A x L T M x L 1 B p d m 9 0 Z W Q g Q 2 9 s d W 1 u L n t J b m N v b W V U Y X h l c 1 B h a W Q s N T F 9 J n F 1 b 3 Q 7 L C Z x d W 9 0 O 1 N l Y 3 R p b 2 4 x L 2 h 0 d H A 6 X F w v X F w v Z m F z Y i B v c m d c X C 9 1 c y 1 n Y W F w X F w v M j A x N y 0 w M S 0 z M S 9 Q a X Z v d G V k I E N v b H V t b i 5 7 S W 5 j c m V h c 2 V E Z W N y Z W F z Z U l u Q W N j b 3 V u d H N Q Y X l h Y m x l Q W 5 k Q W N j c n V l Z E x p Y W J p b G l 0 a W V z L D U y f S Z x d W 9 0 O y w m c X V v d D t T Z W N 0 a W 9 u M S 9 o d H R w O l x c L 1 x c L 2 Z h c 2 I g b 3 J n X F w v d X M t Z 2 F h c F x c L z I w M T c t M D E t M z E v U G l 2 b 3 R l Z C B D b 2 x 1 b W 4 u e 0 l u Y 3 J l Y X N l R G V j c m V h c 2 V J b k l u d m V u d G 9 y a W V z L D U z f S Z x d W 9 0 O y w m c X V v d D t T Z W N 0 a W 9 u M S 9 o d H R w O l x c L 1 x c L 2 Z h c 2 I g b 3 J n X F w v d X M t Z 2 F h c F x c L z I w M T c t M D E t M z E v U G l 2 b 3 R l Z C B D b 2 x 1 b W 4 u e 0 l u Y 3 J l Y X N l R G V j c m V h c 2 V J b k 9 0 a G V y T m 9 u Y 3 V y c m V u d E x p Y W J p b G l 0 a W V z L D U 0 f S Z x d W 9 0 O y w m c X V v d D t T Z W N 0 a W 9 u M S 9 o d H R w O l x c L 1 x c L 2 Z h c 2 I g b 3 J n X F w v d X M t Z 2 F h c F x c L z I w M T c t M D E t M z E v U G l 2 b 3 R l Z C B D b 2 x 1 b W 4 u e 0 l u Y 3 J l Y X N l R G V j c m V h c 2 V J b l B y Z X B h a W R E Z W Z l c n J l Z E V 4 c G V u c 2 V B b m R P d G h l c k F z c 2 V 0 c y w 1 N X 0 m c X V v d D s s J n F 1 b 3 Q 7 U 2 V j d G l v b j E v a H R 0 c D p c X C 9 c X C 9 m Y X N i I G 9 y Z 1 x c L 3 V z L W d h Y X B c X C 8 y M D E 3 L T A x L T M x L 1 B p d m 9 0 Z W Q g Q 2 9 s d W 1 u L n t J b m N y Z W F z Z U R l Y 3 J l Y X N l S W 5 S Z W N l a X Z h Y m x l c y w 1 N n 0 m c X V v d D s s J n F 1 b 3 Q 7 U 2 V j d G l v b j E v a H R 0 c D p c X C 9 c X C 9 m Y X N i I G 9 y Z 1 x c L 3 V z L W d h Y X B c X C 8 y M D E 3 L T A x L T M x L 1 B p d m 9 0 Z W Q g Q 2 9 s d W 1 u L n t J b n R l c m V z d E V 4 c G V u c 2 U s N T d 9 J n F 1 b 3 Q 7 L C Z x d W 9 0 O 1 N l Y 3 R p b 2 4 x L 2 h 0 d H A 6 X F w v X F w v Z m F z Y i B v c m d c X C 9 1 c y 1 n Y W F w X F w v M j A x N y 0 w M S 0 z M S 9 Q a X Z v d G V k I E N v b H V t b i 5 7 S W 5 0 Z X J l c 3 R Q Y W l k L D U 4 f S Z x d W 9 0 O y w m c X V v d D t T Z W N 0 a W 9 u M S 9 o d H R w O l x c L 1 x c L 2 Z h c 2 I g b 3 J n X F w v d X M t Z 2 F h c F x c L z I w M T c t M D E t M z E v U G l 2 b 3 R l Z C B D b 2 x 1 b W 4 u e 0 l u d m V u d G 9 y e V d y a X R l R G 9 3 b i w 1 O X 0 m c X V v d D s s J n F 1 b 3 Q 7 U 2 V j d G l v b j E v a H R 0 c D p c X C 9 c X C 9 m Y X N i I G 9 y Z 1 x c L 3 V z L W d h Y X B c X C 8 y M D E 3 L T A x L T M x L 1 B p d m 9 0 Z W Q g Q 2 9 s d W 1 u L n t J b n Z l c 3 R t Z W 5 0 S W 5 j b 2 1 l S W 5 0 Z X J l c 3 Q s N j B 9 J n F 1 b 3 Q 7 L C Z x d W 9 0 O 1 N l Y 3 R p b 2 4 x L 2 h 0 d H A 6 X F w v X F w v Z m F z Y i B v c m d c X C 9 1 c y 1 n Y W F w X F w v M j A x N y 0 w M S 0 z M S 9 Q a X Z v d G V k I E N v b H V t b i 5 7 T G l u Z U 9 m Q 3 J l Z G l 0 R m F j a W x p d H l B d m V y Y W d l T 3 V 0 c 3 R h b m R p b m d B b W 9 1 b n Q s N j F 9 J n F 1 b 3 Q 7 L C Z x d W 9 0 O 1 N l Y 3 R p b 2 4 x L 2 h 0 d H A 6 X F w v X F w v Z m F z Y i B v c m d c X C 9 1 c y 1 n Y W F w X F w v M j A x N y 0 w M S 0 z M S 9 Q a X Z v d G V k I E N v b H V t b i 5 7 T G 9 z c 0 N v b n R p b m d l b m N 5 T G 9 z c 0 l u U G V y a W 9 k L D Y y f S Z x d W 9 0 O y w m c X V v d D t T Z W N 0 a W 9 u M S 9 o d H R w O l x c L 1 x c L 2 Z h c 2 I g b 3 J n X F w v d X M t Z 2 F h c F x c L z I w M T c t M D E t M z E v U G l 2 b 3 R l Z C B D b 2 x 1 b W 4 u e 0 5 l d E N h c 2 h Q c m 9 2 a W R l Z E J 5 V X N l Z E l u R m l u Y W 5 j a W 5 n Q W N 0 a X Z p d G l l c y w 2 M 3 0 m c X V v d D s s J n F 1 b 3 Q 7 U 2 V j d G l v b j E v a H R 0 c D p c X C 9 c X C 9 m Y X N i I G 9 y Z 1 x c L 3 V z L W d h Y X B c X C 8 y M D E 3 L T A x L T M x L 1 B p d m 9 0 Z W Q g Q 2 9 s d W 1 u L n t O Z X R D Y X N o U H J v d m l k Z W R C e V V z Z W R J b k l u d m V z d G l u Z 0 F j d G l 2 a X R p Z X M s N j R 9 J n F 1 b 3 Q 7 L C Z x d W 9 0 O 1 N l Y 3 R p b 2 4 x L 2 h 0 d H A 6 X F w v X F w v Z m F z Y i B v c m d c X C 9 1 c y 1 n Y W F w X F w v M j A x N y 0 w M S 0 z M S 9 Q a X Z v d G V k I E N v b H V t b i 5 7 T m V 0 Q 2 F z a F B y b 3 Z p Z G V k Q n l V c 2 V k S W 5 P c G V y Y X R p b m d B Y 3 R p d m l 0 a W V z L D Y 1 f S Z x d W 9 0 O y w m c X V v d D t T Z W N 0 a W 9 u M S 9 o d H R w O l x c L 1 x c L 2 Z h c 2 I g b 3 J n X F w v d X M t Z 2 F h c F x c L z I w M T c t M D E t M z E v U G l 2 b 3 R l Z C B D b 2 x 1 b W 4 u e 0 5 l d E l u Y 2 9 t Z U x v c 3 M s N j Z 9 J n F 1 b 3 Q 7 L C Z x d W 9 0 O 1 N l Y 3 R p b 2 4 x L 2 h 0 d H A 6 X F w v X F w v Z m F z Y i B v c m d c X C 9 1 c y 1 n Y W F w X F w v M j A x N y 0 w M S 0 z M S 9 Q a X Z v d G V k I E N v b H V t b i 5 7 T 3 B l c m F 0 a W 5 n S W 5 j b 2 1 l T G 9 z c y w 2 N 3 0 m c X V v d D s s J n F 1 b 3 Q 7 U 2 V j d G l v b j E v a H R 0 c D p c X C 9 c X C 9 m Y X N i I G 9 y Z 1 x c L 3 V z L W d h Y X B c X C 8 y M D E 3 L T A x L T M x L 1 B p d m 9 0 Z W Q g Q 2 9 s d W 1 u L n t P c G V y Y X R p b m d M Z W F z Z X N S Z W 5 0 R X h w Z W 5 z Z U N v b n R p b m d l b n R S Z W 5 0 Y W x z L D Y 4 f S Z x d W 9 0 O y w m c X V v d D t T Z W N 0 a W 9 u M S 9 o d H R w O l x c L 1 x c L 2 Z h c 2 I g b 3 J n X F w v d X M t Z 2 F h c F x c L z I w M T c t M D E t M z E v U G l 2 b 3 R l Z C B D b 2 x 1 b W 4 u e 0 9 w Z X J h d G l u Z 0 x l Y X N l c 1 J l b n R F e H B l b n N l T W l u a W 1 1 b V J l b n R h b H M s N j l 9 J n F 1 b 3 Q 7 L C Z x d W 9 0 O 1 N l Y 3 R p b 2 4 x L 2 h 0 d H A 6 X F w v X F w v Z m F z Y i B v c m d c X C 9 1 c y 1 n Y W F w X F w v M j A x N y 0 w M S 0 z M S 9 Q a X Z v d G V k I E N v b H V t b i 5 7 T 3 B l c m F 0 a W 5 n T G V h c 2 V z U m V u d E V 4 c G V u c 2 V O Z X Q s N z B 9 J n F 1 b 3 Q 7 L C Z x d W 9 0 O 1 N l Y 3 R p b 2 4 x L 2 h 0 d H A 6 X F w v X F w v Z m F z Y i B v c m d c X C 9 1 c y 1 n Y W F w X F w v M j A x N y 0 w M S 0 z M S 9 Q a X Z v d G V k I E N v b H V t b i 5 7 T 3 R o Z X J B c 3 N l d E l t c G F p c m 1 l b n R D a G F y Z 2 V z L D c x f S Z x d W 9 0 O y w m c X V v d D t T Z W N 0 a W 9 u M S 9 o d H R w O l x c L 1 x c L 2 Z h c 2 I g b 3 J n X F w v d X M t Z 2 F h c F x c L z I w M T c t M D E t M z E v U G l 2 b 3 R l Z C B D b 2 x 1 b W 4 u e 0 9 0 a G V y Q 2 9 t c H J l a G V u c 2 l 2 Z U l u Y 2 9 t Z U Z v c m V p Z 2 5 D d X J y Z W 5 j e V R y Y W 5 z Y W N 0 a W 9 u Q W 5 k V H J h b n N s Y X R p b 2 5 H Y W l u T G 9 z c 0 F y a X N p b m d E d X J p b m d Q Z X J p b 2 R O Z X R P Z l R h e C w 3 M n 0 m c X V v d D s s J n F 1 b 3 Q 7 U 2 V j d G l v b j E v a H R 0 c D p c X C 9 c X C 9 m Y X N i I G 9 y Z 1 x c L 3 V z L W d h Y X B c X C 8 y M D E 3 L T A x L T M x L 1 B p d m 9 0 Z W Q g Q 2 9 s d W 1 u L n t P d G h l c k N v b X B y Z W h l b n N p d m V J b m N v b W V M b 3 N z R m 9 y Z W l n b k N 1 c n J l b m N 5 V H J h b n N h Y 3 R p b 2 5 B b m R U c m F u c 2 x h d G l v b k F k a n V z d G 1 l b n R O Z X R P Z l R h e C w 3 M 3 0 m c X V v d D s s J n F 1 b 3 Q 7 U 2 V j d G l v b j E v a H R 0 c D p c X C 9 c X C 9 m Y X N i I G 9 y Z 1 x c L 3 V z L W d h Y X B c X C 8 y M D E 3 L T A x L T M x L 1 B p d m 9 0 Z W Q g Q 2 9 s d W 1 u L n t P d G h l c k N v b X B y Z W h l b n N p d m V J b m N v b W V M b 3 N z R m 9 y Z W l n b k N 1 c n J l b m N 5 V H J h b n N h Y 3 R p b 2 5 B b m R U c m F u c 2 x h d G l v b l J l Y 2 x h c 3 N p Z m l j Y X R p b 2 5 B Z G p 1 c 3 R t Z W 5 0 R n J v b U F P Q 0 l S Z W F s a X p l Z F V w b 2 5 T Y W x l T 3 J M a X F 1 a W R h d G l v b k 5 l d E 9 m V G F 4 L D c 0 f S Z x d W 9 0 O y w m c X V v d D t T Z W N 0 a W 9 u M S 9 o d H R w O l x c L 1 x c L 2 Z h c 2 I g b 3 J n X F w v d X M t Z 2 F h c F x c L z I w M T c t M D E t M z E v U G l 2 b 3 R l Z C B D b 2 x 1 b W 4 u e 0 9 0 a G V y Q 2 9 t c H J l a G V u c 2 l 2 Z U l u Y 2 9 t Z U x v c 3 N U Y X h Q b 3 J 0 a W 9 u Q X R 0 c m l i d X R h Y m x l V G 9 Q Y X J l b n Q x L D c 1 f S Z x d W 9 0 O y w m c X V v d D t T Z W N 0 a W 9 u M S 9 o d H R w O l x c L 1 x c L 2 Z h c 2 I g b 3 J n X F w v d X M t Z 2 F h c F x c L z I w M T c t M D E t M z E v U G l 2 b 3 R l Z C B D b 2 x 1 b W 4 u e 0 9 0 a G V y R G V w c m V j a W F 0 a W 9 u Q W 5 k Q W 1 v c n R p e m F 0 a W 9 u L D c 2 f S Z x d W 9 0 O y w m c X V v d D t T Z W N 0 a W 9 u M S 9 o d H R w O l x c L 1 x c L 2 Z h c 2 I g b 3 J n X F w v d X M t Z 2 F h c F x c L z I w M T c t M D E t M z E v U G l 2 b 3 R l Z C B D b 2 x 1 b W 4 u e 0 9 0 a G V y T 3 B l c m F 0 a W 5 n Q W N 0 a X Z p d G l l c 0 N h c 2 h G b G 9 3 U 3 R h d G V t Z W 5 0 L D c 3 f S Z x d W 9 0 O y w m c X V v d D t T Z W N 0 a W 9 u M S 9 o d H R w O l x c L 1 x c L 2 Z h c 2 I g b 3 J n X F w v d X M t Z 2 F h c F x c L z I w M T c t M D E t M z E v U G l 2 b 3 R l Z C B D b 2 x 1 b W 4 u e 1 B h e W 1 l b n R z R m 9 y U H J v Y 2 V l Z H N G c m 9 t T 3 R o Z X J J b n Z l c 3 R p b m d B Y 3 R p d m l 0 a W V z L D c 4 f S Z x d W 9 0 O y w m c X V v d D t T Z W N 0 a W 9 u M S 9 o d H R w O l x c L 1 x c L 2 Z h c 2 I g b 3 J n X F w v d X M t Z 2 F h c F x c L z I w M T c t M D E t M z E v U G l 2 b 3 R l Z C B D b 2 x 1 b W 4 u e 1 B h e W 1 l b n R z R m 9 y U m V w d X J j a G F z Z U 9 m Q 2 9 t b W 9 u U 3 R v Y 2 s s N z l 9 J n F 1 b 3 Q 7 L C Z x d W 9 0 O 1 N l Y 3 R p b 2 4 x L 2 h 0 d H A 6 X F w v X F w v Z m F z Y i B v c m d c X C 9 1 c y 1 n Y W F w X F w v M j A x N y 0 w M S 0 z M S 9 Q a X Z v d G V k I E N v b H V t b i 5 7 U G F 5 b W V u d H N P Z k R p d m l k Z W 5 k c y w 4 M H 0 m c X V v d D s s J n F 1 b 3 Q 7 U 2 V j d G l v b j E v a H R 0 c D p c X C 9 c X C 9 m Y X N i I G 9 y Z 1 x c L 3 V z L W d h Y X B c X C 8 y M D E 3 L T A x L T M x L 1 B p d m 9 0 Z W Q g Q 2 9 s d W 1 u L n t Q Y X l t Z W 5 0 c 0 9 m R m l u Y W 5 j a W 5 n Q 2 9 z d H M s O D F 9 J n F 1 b 3 Q 7 L C Z x d W 9 0 O 1 N l Y 3 R p b 2 4 x L 2 h 0 d H A 6 X F w v X F w v Z m F z Y i B v c m d c X C 9 1 c y 1 n Y W F w X F w v M j A x N y 0 w M S 0 z M S 9 Q a X Z v d G V k I E N v b H V t b i 5 7 U G F 5 b W V u d H N S Z W x h d G V k V G 9 U Y X h X a X R o a G 9 s Z G l u Z 0 Z v c l N o Y X J l Q m F z Z W R D b 2 1 w Z W 5 z Y X R p b 2 4 s O D J 9 J n F 1 b 3 Q 7 L C Z x d W 9 0 O 1 N l Y 3 R p b 2 4 x L 2 h 0 d H A 6 X F w v X F w v Z m F z Y i B v c m d c X C 9 1 c y 1 n Y W F w X F w v M j A x N y 0 w M S 0 z M S 9 Q a X Z v d G V k I E N v b H V t b i 5 7 U G F 5 b W V u d H N U b 0 F j c X V p c m V C d X N p b m V z c 2 V z T m V 0 T 2 Z D Y X N o Q W N x d W l y Z W Q s O D N 9 J n F 1 b 3 Q 7 L C Z x d W 9 0 O 1 N l Y 3 R p b 2 4 x L 2 h 0 d H A 6 X F w v X F w v Z m F z Y i B v c m d c X C 9 1 c y 1 n Y W F w X F w v M j A x N y 0 w M S 0 z M S 9 Q a X Z v d G V k I E N v b H V t b i 5 7 U G F 5 b W V u d H N U b 0 F j c X V p c m V Q c m 9 w Z X J 0 e V B s Y W 5 0 Q W 5 k R X F 1 a X B t Z W 5 0 L D g 0 f S Z x d W 9 0 O y w m c X V v d D t T Z W N 0 a W 9 u M S 9 o d H R w O l x c L 1 x c L 2 Z h c 2 I g b 3 J n X F w v d X M t Z 2 F h c F x c L z I w M T c t M D E t M z E v U G l 2 b 3 R l Z C B D b 2 x 1 b W 4 u e 1 B y b 2 N l Z W R z R n J v b U R p d m V z d G l 0 d X J l T 2 Z C d X N p b m V z c 2 V z L D g 1 f S Z x d W 9 0 O y w m c X V v d D t T Z W N 0 a W 9 u M S 9 o d H R w O l x c L 1 x c L 2 Z h c 2 I g b 3 J n X F w v d X M t Z 2 F h c F x c L z I w M T c t M D E t M z E v U G l 2 b 3 R l Z C B D b 2 x 1 b W 4 u e 1 B y b 2 N l Z W R z R n J v b U l z c 3 V h b m N l T 2 Z M b 2 5 n V G V y b U R l Y n Q s O D Z 9 J n F 1 b 3 Q 7 L C Z x d W 9 0 O 1 N l Y 3 R p b 2 4 x L 2 h 0 d H A 6 X F w v X F w v Z m F z Y i B v c m d c X C 9 1 c y 1 n Y W F w X F w v M j A x N y 0 w M S 0 z M S 9 Q a X Z v d G V k I E N v b H V t b i 5 7 U H J v Y 2 V l Z H N G c m 9 t T G l u Z X N P Z k N y Z W R p d C w 4 N 3 0 m c X V v d D s s J n F 1 b 3 Q 7 U 2 V j d G l v b j E v a H R 0 c D p c X C 9 c X C 9 m Y X N i I G 9 y Z 1 x c L 3 V z L W d h Y X B c X C 8 y M D E 3 L T A x L T M x L 1 B p d m 9 0 Z W Q g Q 2 9 s d W 1 u L n t Q c m 9 m a X R M b 3 N z L D g 4 f S Z x d W 9 0 O y w m c X V v d D t T Z W N 0 a W 9 u M S 9 o d H R w O l x c L 1 x c L 2 Z h c 2 I g b 3 J n X F w v d X M t Z 2 F h c F x c L z I w M T c t M D E t M z E v U G l 2 b 3 R l Z C B D b 2 x 1 b W 4 u e 1 J l c G F 5 b W V u d H N P Z k x p b m V z T 2 Z D c m V k a X Q s O D l 9 J n F 1 b 3 Q 7 L C Z x d W 9 0 O 1 N l Y 3 R p b 2 4 x L 2 h 0 d H A 6 X F w v X F w v Z m F z Y i B v c m d c X C 9 1 c y 1 n Y W F w X F w v M j A x N y 0 w M S 0 z M S 9 Q a X Z v d G V k I E N v b H V t b i 5 7 U m V 2 Z W 5 1 Z U Z y b 2 1 D b 2 5 0 c m F j d F d p d G h D d X N 0 b 2 1 l c k V 4 Y 2 x 1 Z G l u Z 0 F z c 2 V z c 2 V k V G F 4 L D k w f S Z x d W 9 0 O y w m c X V v d D t T Z W N 0 a W 9 u M S 9 o d H R w O l x c L 1 x c L 2 Z h c 2 I g b 3 J n X F w v d X M t Z 2 F h c F x c L z I w M T c t M D E t M z E v U G l 2 b 3 R l Z C B D b 2 x 1 b W 4 u e 1 N h b G V z U m V 2 Z W 5 1 Z U d v b 2 R z T m V 0 L D k x f S Z x d W 9 0 O y w m c X V v d D t T Z W N 0 a W 9 u M S 9 o d H R w O l x c L 1 x c L 2 Z h c 2 I g b 3 J n X F w v d X M t Z 2 F h c F x c L z I w M T c t M D E t M z E v U G l 2 b 3 R l Z C B D b 2 x 1 b W 4 u e 1 N l b G x p b m d H Z W 5 l c m F s Q W 5 k Q W R t a W 5 p c 3 R y Y X R p d m V F e H B l b n N l L D k y f S Z x d W 9 0 O y w m c X V v d D t T Z W N 0 a W 9 u M S 9 o d H R w O l x c L 1 x c L 2 Z h c 2 I g b 3 J n X F w v d X M t Z 2 F h c F x c L z I w M T c t M D E t M z E v U G l 2 b 3 R l Z C B D b 2 x 1 b W 4 u e 1 N o Y X J l Q m F z Z W R D b 2 1 w Z W 5 z Y X R p b 2 4 s O T N 9 J n F 1 b 3 Q 7 L C Z x d W 9 0 O 1 N l Y 3 R p b 2 4 x L 2 h 0 d H A 6 X F w v X F w v Z m F z Y i B v c m d c X C 9 1 c y 1 n Y W F w X F w v M j A x N y 0 w M S 0 z M S 9 Q a X Z v d G V k I E N v b H V t b i 5 7 U 2 h h c m V C Y X N l Z E N v b X B l b n N h d G l v b k F y c m F u Z 2 V t Z W 5 0 Q n l T a G F y Z U J h c 2 V k U G F 5 b W V u d E F 3 Y X J k T 3 B 0 a W 9 u c 0 V 4 Z X J j a X N l c 0 l u U G V y a W 9 k V G 9 0 Y W x J b n R y a W 5 z a W N W Y W x 1 Z S w 5 N H 0 m c X V v d D s s J n F 1 b 3 Q 7 U 2 V j d G l v b j E v a H R 0 c D p c X C 9 c X C 9 m Y X N i I G 9 y Z 1 x c L 3 V z L W d h Y X B c X C 8 y M D E 3 L T A x L T M x L 1 B p d m 9 0 Z W Q g Q 2 9 s d W 1 u L n t T a G F y Z U J h c 2 V k Q 2 9 t c G V u c 2 F 0 a W 9 u Q X J y Y W 5 n Z W 1 l b n R C e V N o Y X J l Q m F z Z W R Q Y X l t Z W 5 0 Q X d h c m R P c H R p b 2 5 z R m 9 y Z m V p d H V y Z X N J b l B l c m l v Z C w 5 N X 0 m c X V v d D s s J n F 1 b 3 Q 7 U 2 V j d G l v b j E v a H R 0 c D p c X C 9 c X C 9 m Y X N i I G 9 y Z 1 x c L 3 V z L W d h Y X B c X C 8 y M D E 3 L T A x L T M x L 1 B p d m 9 0 Z W Q g Q 2 9 s d W 1 u L n t T a G F y Z U J h c 2 V k Q 2 9 t c G V u c 2 F 0 a W 9 u Q X J y Y W 5 n Z W 1 l b n R C e V N o Y X J l Q m F z Z W R Q Y X l t Z W 5 0 Q X d h c m R P c H R p b 2 5 z R 3 J h b n R z S W 5 Q Z X J p b 2 R H c m 9 z c y w 5 N n 0 m c X V v d D s s J n F 1 b 3 Q 7 U 2 V j d G l v b j E v a H R 0 c D p c X C 9 c X C 9 m Y X N i I G 9 y Z 1 x c L 3 V z L W d h Y X B c X C 8 y M D E 3 L T A x L T M x L 1 B p d m 9 0 Z W Q g Q 2 9 s d W 1 u L n t T a G F y Z U J h c 2 V k Q 2 9 t c G V u c 2 F 0 a W 9 u Q X J y Y W 5 n Z W 1 l b n R z Q n l T a G F y Z U J h c 2 V k U G F 5 b W V u d E F 3 Y X J k T 3 B 0 a W 9 u c 0 Z v c m Z l a X R 1 c m V z S W 5 Q Z X J p b 2 R X Z W l n a H R l Z E F 2 Z X J h Z 2 V F e G V y Y 2 l z Z V B y a W N l L D k 3 f S Z x d W 9 0 O y w m c X V v d D t T Z W N 0 a W 9 u M S 9 o d H R w O l x c L 1 x c L 2 Z h c 2 I g b 3 J n X F w v d X M t Z 2 F h c F x c L z I w M T c t M D E t M z E v U G l 2 b 3 R l Z C B D b 2 x 1 b W 4 u e 1 N o Y X J l Q m F z Z W R D b 2 1 w Z W 5 z Y X R p b 2 5 T a G F y Z X N B d X R o b 3 J p e m V k V W 5 k Z X J T d G 9 j a 0 9 w d G l v b l B s Y W 5 z R X h l c m N p c 2 V Q c m l j Z V J h b m d l T G 9 3 Z X J S Y W 5 n Z U x p b W l 0 L D k 4 f S Z x d W 9 0 O y w m c X V v d D t T Z W N 0 a W 9 u M S 9 o d H R w O l x c L 1 x c L 2 Z h c 2 I g b 3 J n X F w v d X M t Z 2 F h c F x c L z I w M T c t M D E t M z E v U G l 2 b 3 R l Z C B D b 2 x 1 b W 4 u e 1 N o Y X J l Q m F z Z W R D b 2 1 w Z W 5 z Y X R p b 2 5 T a G F y Z X N B d X R o b 3 J p e m V k V W 5 k Z X J T d G 9 j a 0 9 w d G l v b l B s Y W 5 z R X h l c m N p c 2 V Q c m l j Z V J h b m d l V X B w Z X J S Y W 5 n Z U x p b W l 0 L D k 5 f S Z x d W 9 0 O y w m c X V v d D t T Z W N 0 a W 9 u M S 9 o d H R w O l x c L 1 x c L 2 Z h c 2 I g b 3 J n X F w v d X M t Z 2 F h c F x c L z I w M T c t M D E t M z E v U G l 2 b 3 R l Z C B D b 2 x 1 b W 4 u e 1 N 0 b 2 N r S X N z d W V k R H V y a W 5 n U G V y a W 9 k U 2 h h c m V z U 3 R v Y 2 t P c H R p b 2 5 z R X h l c m N p c 2 V k L D E w M H 0 m c X V v d D s s J n F 1 b 3 Q 7 U 2 V j d G l v b j E v a H R 0 c D p c X C 9 c X C 9 m Y X N i I G 9 y Z 1 x c L 3 V z L W d h Y X B c X C 8 y M D E 3 L T A x L T M x L 1 B p d m 9 0 Z W Q g Q 2 9 s d W 1 u L n t T d G 9 j a 0 l z c 3 V l Z E R 1 c m l u Z 1 B l c m l v Z F Z h b H V l U 2 h h c m V C Y X N l Z E N v b X B l b n N h d G l v b i w x M D F 9 J n F 1 b 3 Q 7 L C Z x d W 9 0 O 1 N l Y 3 R p b 2 4 x L 2 h 0 d H A 6 X F w v X F w v Z m F z Y i B v c m d c X C 9 1 c y 1 n Y W F w X F w v M j A x N y 0 w M S 0 z M S 9 Q a X Z v d G V k I E N v b H V t b i 5 7 U 3 R v Y 2 t S Z X B 1 c m N o Y X N l Z E F u Z F J l d G l y Z W R E d X J p b m d Q Z X J p b 2 R W Y W x 1 Z S w x M D J 9 J n F 1 b 3 Q 7 L C Z x d W 9 0 O 1 N l Y 3 R p b 2 4 x L 2 h 0 d H A 6 X F w v X F w v Z m F z Y i B v c m d c X C 9 1 c y 1 n Y W F w X F w v M j A x N y 0 w M S 0 z M S 9 Q a X Z v d G V k I E N v b H V t b i 5 7 U 3 R v Y 2 t S Z X B 1 c m N o Y X N l Z E R 1 c m l u Z 1 B l c m l v Z F Z h b H V l L D E w M 3 0 m c X V v d D s s J n F 1 b 3 Q 7 U 2 V j d G l v b j E v a H R 0 c D p c X C 9 c X C 9 m Y X N i I G 9 y Z 1 x c L 3 V z L W d h Y X B c X C 8 y M D E 3 L T A x L T M x L 1 B p d m 9 0 Z W Q g Q 2 9 s d W 1 u L n t U c m V h c 3 V y e V N 0 b 2 N r Q W N x d W l y Z W R B d m V y Y W d l Q 2 9 z d F B l c l N o Y X J l L D E w N H 0 m c X V v d D s s J n F 1 b 3 Q 7 U 2 V j d G l v b j E v a H R 0 c D p c X C 9 c X C 9 m Y X N i I G 9 y Z 1 x c L 3 V z L W d h Y X B c X C 8 y M D E 3 L T A x L T M x L 1 B p d m 9 0 Z W Q g Q 2 9 s d W 1 u L n t U c m V h c 3 V y e V N 0 b 2 N r U 2 h h c m V z Q W N x d W l y Z W Q s M T A 1 f S Z x d W 9 0 O y w m c X V v d D t T Z W N 0 a W 9 u M S 9 o d H R w O l x c L 1 x c L 2 Z h c 2 I g b 3 J n X F w v d X M t Z 2 F h c F x c L z I w M T c t M D E t M z E v U G l 2 b 3 R l Z C B D b 2 x 1 b W 4 u e 1 V u c m V j b 2 d u a X p l Z F R h e E J l b m V m a X R z R G V j c m V h c 2 V z U m V z d W x 0 a W 5 n R n J v b V N l d H R s Z W 1 l b n R z V 2 l 0 a F R h e G l u Z 0 F 1 d G h v c m l 0 a W V z L D E w N n 0 m c X V v d D s s J n F 1 b 3 Q 7 U 2 V j d G l v b j E v a H R 0 c D p c X C 9 c X C 9 m Y X N i I G 9 y Z 1 x c L 3 V z L W d h Y X B c X C 8 y M D E 3 L T A x L T M x L 1 B p d m 9 0 Z W Q g Q 2 9 s d W 1 u L n t V b n J l Y 2 9 n b m l 6 Z W R U Y X h C Z W 5 l Z m l 0 c 0 l u Y 2 9 t Z V R h e F B l b m F s d G l l c 0 F u Z E l u d G V y Z X N 0 R X h w Z W 5 z Z S w x M D d 9 J n F 1 b 3 Q 7 L C Z x d W 9 0 O 1 N l Y 3 R p b 2 4 x L 2 h 0 d H A 6 X F w v X F w v Z m F z Y i B v c m d c X C 9 1 c y 1 n Y W F w X F w v M j A x N y 0 w M S 0 z M S 9 Q a X Z v d G V k I E N v b H V t b i 5 7 V W 5 y Z W N v Z 2 5 p e m V k V G F 4 Q m V u Z W Z p d H N J b m N y Z W F z Z X N S Z X N 1 b H R p b m d G c m 9 t Q 3 V y c m V u d F B l c m l v Z F R h e F B v c 2 l 0 a W 9 u c y w x M D h 9 J n F 1 b 3 Q 7 L C Z x d W 9 0 O 1 N l Y 3 R p b 2 4 x L 2 h 0 d H A 6 X F w v X F w v Z m F z Y i B v c m d c X C 9 1 c y 1 n Y W F w X F w v M j A x N y 0 w M S 0 z M S 9 Q a X Z v d G V k I E N v b H V t b i 5 7 V W 5 y Z W N v Z 2 5 p e m V k V G F 4 Q m V u Z W Z p d H N J b m N y Z W F z Z X N S Z X N 1 b H R p b m d G c m 9 t U H J p b 3 J Q Z X J p b 2 R U Y X h Q b 3 N p d G l v b n M s M T A 5 f S Z x d W 9 0 O y w m c X V v d D t T Z W N 0 a W 9 u M S 9 o d H R w O l x c L 1 x c L 2 Z h c 2 I g b 3 J n X F w v d X M t Z 2 F h c F x c L z I w M T c t M D E t M z E v U G l 2 b 3 R l Z C B D b 2 x 1 b W 4 u e 1 V u c m V j b 2 d u a X p l Z F R h e E J l b m V m a X R z U m V k d W N 0 a W 9 u c 1 J l c 3 V s d G l u Z 0 Z y b 2 1 M Y X B z Z U 9 m Q X B w b G l j Y W J s Z V N 0 Y X R 1 d G V P Z k x p b W l 0 Y X R p b 2 5 z L D E x M H 0 m c X V v d D s s J n F 1 b 3 Q 7 U 2 V j d G l v b j E v a H R 0 c D p c X C 9 c X C 9 m Y X N i I G 9 y Z 1 x c L 3 V z L W d h Y X B c X C 8 y M D E 3 L T A x L T M x L 1 B p d m 9 0 Z W Q g Q 2 9 s d W 1 u L n t X Z W l n a H R l Z E F 2 Z X J h Z 2 V O d W 1 i Z X J E a W x 1 d G V k U 2 h h c m V z T 3 V 0 c 3 R h b m R p b m d B Z G p 1 c 3 R t Z W 5 0 L D E x M X 0 m c X V v d D s s J n F 1 b 3 Q 7 U 2 V j d G l v b j E v a H R 0 c D p c X C 9 c X C 9 m Y X N i I G 9 y Z 1 x c L 3 V z L W d h Y X B c X C 8 y M D E 3 L T A x L T M x L 1 B p d m 9 0 Z W Q g Q 2 9 s d W 1 u L n t X Z W l n a H R l Z E F 2 Z X J h Z 2 V O d W 1 i Z X J P Z k R p b H V 0 Z W R T a G F y Z X N P d X R z d G F u Z G l u Z y w x M T J 9 J n F 1 b 3 Q 7 L C Z x d W 9 0 O 1 N l Y 3 R p b 2 4 x L 2 h 0 d H A 6 X F w v X F w v Z m F z Y i B v c m d c X C 9 1 c y 1 n Y W F w X F w v M j A x N y 0 w M S 0 z M S 9 Q a X Z v d G V k I E N v b H V t b i 5 7 V 2 V p Z 2 h 0 Z W R B d m V y Y W d l T n V t Y m V y T 2 Z T a G F y Z X N P d X R z d G F u Z G l u Z 0 J h c 2 l j L D E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m N v b W U l M j B T d G F 0 Z W 1 l b n Q y M D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w M T U v V G F i b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A x N S 9 F e H B h b m R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A x N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D E 1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D E 1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A x N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A x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0 l u Y 2 9 t Z S B T d G F 0 Z W 1 l b n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H R 0 c D p c X C 9 c X C 9 m Y X N i I G 9 y Z 1 x c L 3 V z L W d h Y X B c X C 8 y M D E 3 L T A x L T M x L 1 B p d m 9 0 Z W Q g Q 2 9 s d W 1 u L n t U Y W J s Z S 5 B d H R y a W J 1 d G U 6 Y 2 9 u d G V 4 d F J l Z i w w f S Z x d W 9 0 O y w m c X V v d D t T Z W N 0 a W 9 u M S 9 o d H R w O l x c L 1 x c L 2 Z h c 2 I g b 3 J n X F w v d X M t Z 2 F h c F x c L z I w M T c t M D E t M z E v U G l 2 b 3 R l Z C B D b 2 x 1 b W 4 u e 0 F k a n V z d G 1 l b n R U b 0 F k Z G l 0 a W 9 u Y W x Q Y W l k S W 5 D Y X B p d G F s S W 5 j b 2 1 l V G F 4 R W Z m Z W N 0 R n J v b V N o Y X J l Q m F z Z W R D b 2 1 w Z W 5 z Y X R p b 2 5 O Z X Q s M X 0 m c X V v d D s s J n F 1 b 3 Q 7 U 2 V j d G l v b j E v a H R 0 c D p c X C 9 c X C 9 m Y X N i I G 9 y Z 1 x c L 3 V z L W d h Y X B c X C 8 y M D E 3 L T A x L T M x L 1 B p d m 9 0 Z W Q g Q 2 9 s d W 1 u L n t B Z G p 1 c 3 R t Z W 5 0 c 1 R v Q W R k a X R p b 2 5 h b F B h a W R J b k N h c G l 0 Y W x T a G F y Z W J h c 2 V k Q 2 9 t c G V u c 2 F 0 a W 9 u U m V x d W l z a X R l U 2 V y d m l j Z V B l c m l v Z F J l Y 2 9 n b m l 0 a W 9 u V m F s d W U s M n 0 m c X V v d D s s J n F 1 b 3 Q 7 U 2 V j d G l v b j E v a H R 0 c D p c X C 9 c X C 9 m Y X N i I G 9 y Z 1 x c L 3 V z L W d h Y X B c X C 8 y M D E 3 L T A x L T M x L 1 B p d m 9 0 Z W Q g Q 2 9 s d W 1 u L n t B Z H Z l c n R p c 2 l u Z 0 V 4 c G V u c 2 U s M 3 0 m c X V v d D s s J n F 1 b 3 Q 7 U 2 V j d G l v b j E v a H R 0 c D p c X C 9 c X C 9 m Y X N i I G 9 y Z 1 x c L 3 V z L W d h Y X B c X C 8 y M D E 3 L T A x L T M x L 1 B p d m 9 0 Z W Q g Q 2 9 s d W 1 u L n t B b W 9 y d G l 6 Y X R p b 2 5 P Z k l u d G F u Z 2 l i b G V B c 3 N l d H M s N H 0 m c X V v d D s s J n F 1 b 3 Q 7 U 2 V j d G l v b j E v a H R 0 c D p c X C 9 c X C 9 m Y X N i I G 9 y Z 1 x c L 3 V z L W d h Y X B c X C 8 y M D E 3 L T A x L T M x L 1 B p d m 9 0 Z W Q g Q 2 9 s d W 1 u L n t B c 3 N l d E l t c G F p c m 1 l b n R D a G F y Z 2 V z L D V 9 J n F 1 b 3 Q 7 L C Z x d W 9 0 O 1 N l Y 3 R p b 2 4 x L 2 h 0 d H A 6 X F w v X F w v Z m F z Y i B v c m d c X C 9 1 c y 1 n Y W F w X F w v M j A x N y 0 w M S 0 z M S 9 Q a X Z v d G V k I E N v b H V t b i 5 7 Q 2 F z a E F u Z E N h c 2 h F c X V p d m F s Z W 5 0 c 1 B l c m l v Z E l u Y 3 J l Y X N l R G V j c m V h c 2 U s N n 0 m c X V v d D s s J n F 1 b 3 Q 7 U 2 V j d G l v b j E v a H R 0 c D p c X C 9 c X C 9 m Y X N i I G 9 y Z 1 x c L 3 V z L W d h Y X B c X C 8 y M D E 3 L T A x L T M x L 1 B p d m 9 0 Z W Q g Q 2 9 s d W 1 u L n t D b 2 1 t b 2 5 T d G 9 j a 0 R p d m l k Z W 5 k c 1 B l c l N o Y X J l R G V j b G F y Z W Q s N 3 0 m c X V v d D s s J n F 1 b 3 Q 7 U 2 V j d G l v b j E v a H R 0 c D p c X C 9 c X C 9 m Y X N i I G 9 y Z 1 x c L 3 V z L W d h Y X B c X C 8 y M D E 3 L T A x L T M x L 1 B p d m 9 0 Z W Q g Q 2 9 s d W 1 u L n t D b 2 1 w c m V o Z W 5 z a X Z l S W 5 j b 2 1 l T m V 0 T 2 Z U Y X g s O H 0 m c X V v d D s s J n F 1 b 3 Q 7 U 2 V j d G l v b j E v a H R 0 c D p c X C 9 c X C 9 m Y X N i I G 9 y Z 1 x c L 3 V z L W d h Y X B c X C 8 y M D E 3 L T A x L T M x L 1 B p d m 9 0 Z W Q g Q 2 9 s d W 1 u L n t D b 2 5 0 c m F j d F d p d G h D d X N 0 b 2 1 l c k x p Y W J p b G l 0 e U N 1 b X V s Y X R p d m V D Y X R j a F V w Q W R q d X N 0 b W V u d F R v U m V 2 Z W 5 1 Z U N o Y W 5 n Z U l u T W V h c 3 V y Z U 9 m U H J v Z 3 J l c 3 M s O X 0 m c X V v d D s s J n F 1 b 3 Q 7 U 2 V j d G l v b j E v a H R 0 c D p c X C 9 c X C 9 m Y X N i I G 9 y Z 1 x c L 3 V z L W d h Y X B c X C 8 y M D E 3 L T A x L T M x L 1 B p d m 9 0 Z W Q g Q 2 9 s d W 1 u L n t D b 3 N 0 T 2 Z H b 2 9 k c 1 N v b G Q s M T B 9 J n F 1 b 3 Q 7 L C Z x d W 9 0 O 1 N l Y 3 R p b 2 4 x L 2 h 0 d H A 6 X F w v X F w v Z m F z Y i B v c m d c X C 9 1 c y 1 n Y W F w X F w v M j A x N y 0 w M S 0 z M S 9 Q a X Z v d G V k I E N v b H V t b i 5 7 Q 3 V t d W x h d G l 2 Z U V m Z m V j d E 9 u U m V 0 Y W l u Z W R F Y X J u a W 5 n c 0 5 l d E 9 m V G F 4 M S w x M X 0 m c X V v d D s s J n F 1 b 3 Q 7 U 2 V j d G l v b j E v a H R 0 c D p c X C 9 c X C 9 m Y X N i I G 9 y Z 1 x c L 3 V z L W d h Y X B c X C 8 y M D E 3 L T A x L T M x L 1 B p d m 9 0 Z W Q g Q 2 9 s d W 1 u L n t D d X J y Z W 5 0 R m V k Z X J h b F R h e E V 4 c G V u c 2 V C Z W 5 l Z m l 0 L D E y f S Z x d W 9 0 O y w m c X V v d D t T Z W N 0 a W 9 u M S 9 o d H R w O l x c L 1 x c L 2 Z h c 2 I g b 3 J n X F w v d X M t Z 2 F h c F x c L z I w M T c t M D E t M z E v U G l 2 b 3 R l Z C B D b 2 x 1 b W 4 u e 0 N 1 c n J l b n R G b 3 J l a W d u V G F 4 R X h w Z W 5 z Z U J l b m V m a X Q s M T N 9 J n F 1 b 3 Q 7 L C Z x d W 9 0 O 1 N l Y 3 R p b 2 4 x L 2 h 0 d H A 6 X F w v X F w v Z m F z Y i B v c m d c X C 9 1 c y 1 n Y W F w X F w v M j A x N y 0 w M S 0 z M S 9 Q a X Z v d G V k I E N v b H V t b i 5 7 Q 3 V y c m V u d E l u Y 2 9 t Z V R h e E V 4 c G V u c 2 V C Z W 5 l Z m l 0 L D E 0 f S Z x d W 9 0 O y w m c X V v d D t T Z W N 0 a W 9 u M S 9 o d H R w O l x c L 1 x c L 2 Z h c 2 I g b 3 J n X F w v d X M t Z 2 F h c F x c L z I w M T c t M D E t M z E v U G l 2 b 3 R l Z C B D b 2 x 1 b W 4 u e 0 N 1 c n J l b n R T d G F 0 Z U F u Z E x v Y 2 F s V G F 4 R X h w Z W 5 z Z U J l b m V m a X Q s M T V 9 J n F 1 b 3 Q 7 L C Z x d W 9 0 O 1 N l Y 3 R p b 2 4 x L 2 h 0 d H A 6 X F w v X F w v Z m F z Y i B v c m d c X C 9 1 c y 1 n Y W F w X F w v M j A x N y 0 w M S 0 z M S 9 Q a X Z v d G V k I E N v b H V t b i 5 7 R G V m Z X J y Z W R G Z W R l c m F s S W 5 j b 2 1 l V G F 4 R X h w Z W 5 z Z U J l b m V m a X Q s M T Z 9 J n F 1 b 3 Q 7 L C Z x d W 9 0 O 1 N l Y 3 R p b 2 4 x L 2 h 0 d H A 6 X F w v X F w v Z m F z Y i B v c m d c X C 9 1 c y 1 n Y W F w X F w v M j A x N y 0 w M S 0 z M S 9 Q a X Z v d G V k I E N v b H V t b i 5 7 R G V m Z X J y Z W R G b 3 J l a W d u S W 5 j b 2 1 l V G F 4 R X h w Z W 5 z Z U J l b m V m a X Q s M T d 9 J n F 1 b 3 Q 7 L C Z x d W 9 0 O 1 N l Y 3 R p b 2 4 x L 2 h 0 d H A 6 X F w v X F w v Z m F z Y i B v c m d c X C 9 1 c y 1 n Y W F w X F w v M j A x N y 0 w M S 0 z M S 9 Q a X Z v d G V k I E N v b H V t b i 5 7 R G V m Z X J y Z W R J b m N v b W V U Y X h F e H B l b n N l Q m V u Z W Z p d C w x O H 0 m c X V v d D s s J n F 1 b 3 Q 7 U 2 V j d G l v b j E v a H R 0 c D p c X C 9 c X C 9 m Y X N i I G 9 y Z 1 x c L 3 V z L W d h Y X B c X C 8 y M D E 3 L T A x L T M x L 1 B p d m 9 0 Z W Q g Q 2 9 s d W 1 u L n t E Z W Z l c n J l Z F N 0 Y X R l Q W 5 k T G 9 j Y W x J b m N v b W V U Y X h F e H B l b n N l Q m V u Z W Z p d C w x O X 0 m c X V v d D s s J n F 1 b 3 Q 7 U 2 V j d G l v b j E v a H R 0 c D p c X C 9 c X C 9 m Y X N i I G 9 y Z 1 x c L 3 V z L W d h Y X B c X C 8 y M D E 3 L T A x L T M x L 1 B p d m 9 0 Z W Q g Q 2 9 s d W 1 u L n t E Z W Z p b m V k Q m V u Z W Z p d F B s Y W 5 D b 2 5 0 c m l i d X R p b 2 5 z Q n l F b X B s b 3 l l c i w y M H 0 m c X V v d D s s J n F 1 b 3 Q 7 U 2 V j d G l v b j E v a H R 0 c D p c X C 9 c X C 9 m Y X N i I G 9 y Z 1 x c L 3 V z L W d h Y X B c X C 8 y M D E 3 L T A x L T M x L 1 B p d m 9 0 Z W Q g Q 2 9 s d W 1 u L n t E Z W Z p b m V k Q 2 9 u d H J p Y n V 0 a W 9 u U G x h b k 1 h e G l t d W 1 B b m 5 1 Y W x D b 2 5 0 c m l i d X R p b 2 5 z U G V y R W 1 w b G 9 5 Z W V Q Z X J j Z W 5 0 L D I x f S Z x d W 9 0 O y w m c X V v d D t T Z W N 0 a W 9 u M S 9 o d H R w O l x c L 1 x c L 2 Z h c 2 I g b 3 J n X F w v d X M t Z 2 F h c F x c L z I w M T c t M D E t M z E v U G l 2 b 3 R l Z C B D b 2 x 1 b W 4 u e 0 R l c H J l Y 2 l h d G l v b i w y M n 0 m c X V v d D s s J n F 1 b 3 Q 7 U 2 V j d G l v b j E v a H R 0 c D p c X C 9 c X C 9 m Y X N i I G 9 y Z 1 x c L 3 V z L W d h Y X B c X C 8 y M D E 3 L T A x L T M x L 1 B p d m 9 0 Z W Q g Q 2 9 s d W 1 u L n t E Z X B y Z W N p Y X R p b 2 5 B b m R B b W 9 y d G l 6 Y X R p b 2 4 s M j N 9 J n F 1 b 3 Q 7 L C Z x d W 9 0 O 1 N l Y 3 R p b 2 4 x L 2 h 0 d H A 6 X F w v X F w v Z m F z Y i B v c m d c X C 9 1 c y 1 n Y W F w X F w v M j A x N y 0 w M S 0 z M S 9 Q a X Z v d G V k I E N v b H V t b i 5 7 R G l z Y 2 9 u d G l u d W V k T 3 B l c m F 0 a W 9 u S W 5 j b 2 1 l T G 9 z c 0 Z y b 2 1 E a X N j b 2 5 0 a W 5 1 Z W R P c G V y Y X R p b 2 5 O Z X R P Z l R h e F B l c k J h c 2 l j U 2 h h c m U s M j R 9 J n F 1 b 3 Q 7 L C Z x d W 9 0 O 1 N l Y 3 R p b 2 4 x L 2 h 0 d H A 6 X F w v X F w v Z m F z Y i B v c m d c X C 9 1 c y 1 n Y W F w X F w v M j A x N y 0 w M S 0 z M S 9 Q a X Z v d G V k I E N v b H V t b i 5 7 R G l z Y 2 9 u d G l u d W V k T 3 B l c m F 0 a W 9 u S W 5 j b 2 1 l T G 9 z c 0 Z y b 2 1 E a X N j b 2 5 0 a W 5 1 Z W R P c G V y Y X R p b 2 5 O Z X R P Z l R h e F B l c k R p b H V 0 Z W R T a G F y Z S w y N X 0 m c X V v d D s s J n F 1 b 3 Q 7 U 2 V j d G l v b j E v a H R 0 c D p c X C 9 c X C 9 m Y X N i I G 9 y Z 1 x c L 3 V z L W d h Y X B c X C 8 y M D E 3 L T A x L T M x L 1 B p d m 9 0 Z W Q g Q 2 9 s d W 1 u L n t E a X Z p Z G V u Z H M s M j Z 9 J n F 1 b 3 Q 7 L C Z x d W 9 0 O 1 N l Y 3 R p b 2 4 x L 2 h 0 d H A 6 X F w v X F w v Z m F z Y i B v c m d c X C 9 1 c y 1 n Y W F w X F w v M j A x N y 0 w M S 0 z M S 9 Q a X Z v d G V k I E N v b H V t b i 5 7 R W F y b m l u Z 3 N Q Z X J T a G F y Z U J h c 2 l j L D I 3 f S Z x d W 9 0 O y w m c X V v d D t T Z W N 0 a W 9 u M S 9 o d H R w O l x c L 1 x c L 2 Z h c 2 I g b 3 J n X F w v d X M t Z 2 F h c F x c L z I w M T c t M D E t M z E v U G l 2 b 3 R l Z C B D b 2 x 1 b W 4 u e 0 V h c m 5 p b m d z U G V y U 2 h h c m V E a W x 1 d G V k L D I 4 f S Z x d W 9 0 O y w m c X V v d D t T Z W N 0 a W 9 u M S 9 o d H R w O l x c L 1 x c L 2 Z h c 2 I g b 3 J n X F w v d X M t Z 2 F h c F x c L z I w M T c t M D E t M z E v U G l 2 b 3 R l Z C B D b 2 x 1 b W 4 u e 0 V m Z m V j d E 9 m R X h j a G F u Z 2 V S Y X R l T 2 5 D Y X N o Q W 5 k Q 2 F z a E V x d W l 2 Y W x l b n R z L D I 5 f S Z x d W 9 0 O y w m c X V v d D t T Z W N 0 a W 9 u M S 9 o d H R w O l x c L 1 x c L 2 Z h c 2 I g b 3 J n X F w v d X M t Z 2 F h c F x c L z I w M T c t M D E t M z E v U G l 2 b 3 R l Z C B D b 2 x 1 b W 4 u e 0 V m Z m V j d G l 2 Z U l u Y 2 9 t Z V R h e F J h d G V S Z W N v b m N p b G l h d G l v b k F 0 R m V k Z X J h b F N 0 Y X R 1 d G 9 y e U l u Y 2 9 t Z V R h e F J h d G U s M z B 9 J n F 1 b 3 Q 7 L C Z x d W 9 0 O 1 N l Y 3 R p b 2 4 x L 2 h 0 d H A 6 X F w v X F w v Z m F z Y i B v c m d c X C 9 1 c y 1 n Y W F w X F w v M j A x N y 0 w M S 0 z M S 9 Q a X Z v d G V k I E N v b H V t b i 5 7 R W 1 w b G 9 5 Z W V T Z X J 2 a W N l U 2 h h c m V C Y X N l Z E N v b X B l b n N h d G l v b l R h e E J l b m V m a X R G c m 9 t Q 2 9 t c G V u c 2 F 0 a W 9 u R X h w Z W 5 z Z S w z M X 0 m c X V v d D s s J n F 1 b 3 Q 7 U 2 V j d G l v b j E v a H R 0 c D p c X C 9 c X C 9 m Y X N i I G 9 y Z 1 x c L 3 V z L W d h Y X B c X C 8 y M D E 3 L T A x L T M x L 1 B p d m 9 0 Z W Q g Q 2 9 s d W 1 u L n t F e G N l c 3 N U Y X h C Z W 5 l Z m l 0 R n J v b V N o Y X J l Q m F z Z W R D b 2 1 w Z W 5 z Y X R p b 2 5 G a W 5 h b m N p b m d B Y 3 R p d m l 0 a W V z L D M y f S Z x d W 9 0 O y w m c X V v d D t T Z W N 0 a W 9 u M S 9 o d H R w O l x c L 1 x c L 2 Z h c 2 I g b 3 J n X F w v d X M t Z 2 F h c F x c L z I w M T c t M D E t M z E v U G l 2 b 3 R l Z C B D b 2 x 1 b W 4 u e 0 V 4 Y 2 V z c 1 R h e E J l b m V m a X R G c m 9 t U 2 h h c m V C Y X N l Z E N v b X B l b n N h d G l v b k 9 w Z X J h d G l u Z 0 F j d G l 2 a X R p Z X M s M z N 9 J n F 1 b 3 Q 7 L C Z x d W 9 0 O 1 N l Y 3 R p b 2 4 x L 2 h 0 d H A 6 X F w v X F w v Z m F z Y i B v c m d c X C 9 1 c y 1 n Y W F w X F w v M j A x N y 0 w M S 0 z M S 9 Q a X Z v d G V k I E N v b H V t b i 5 7 R 2 F p b k x v c 3 N P b l N h b G V P Z k J 1 c 2 l u Z X N z L D M 0 f S Z x d W 9 0 O y w m c X V v d D t T Z W N 0 a W 9 u M S 9 o d H R w O l x c L 1 x c L 2 Z h c 2 I g b 3 J n X F w v d X M t Z 2 F h c F x c L z I w M T c t M D E t M z E v U G l 2 b 3 R l Z C B D b 2 x 1 b W 4 u e 0 d h a W 5 M b 3 N z T 2 5 T Y W x l T 2 Z Q c m 9 w Z X J 0 e V B s Y W 5 0 R X F 1 a X B t Z W 5 0 L D M 1 f S Z x d W 9 0 O y w m c X V v d D t T Z W N 0 a W 9 u M S 9 o d H R w O l x c L 1 x c L 2 Z h c 2 I g b 3 J n X F w v d X M t Z 2 F h c F x c L z I w M T c t M D E t M z E v U G l 2 b 3 R l Z C B D b 2 x 1 b W 4 u e 0 d v b 2 R 3 a W x s R m 9 y Z W l n b k N 1 c n J l b m N 5 V H J h b n N s Y X R p b 2 5 H Y W l u T G 9 z c y w z N n 0 m c X V v d D s s J n F 1 b 3 Q 7 U 2 V j d G l v b j E v a H R 0 c D p c X C 9 c X C 9 m Y X N i I G 9 y Z 1 x c L 3 V z L W d h Y X B c X C 8 y M D E 3 L T A x L T M x L 1 B p d m 9 0 Z W Q g Q 2 9 s d W 1 u L n t H b 2 9 k d 2 l s b E l t c G F p c m 1 l b n R M b 3 N z L D M 3 f S Z x d W 9 0 O y w m c X V v d D t T Z W N 0 a W 9 u M S 9 o d H R w O l x c L 1 x c L 2 Z h c 2 I g b 3 J n X F w v d X M t Z 2 F h c F x c L z I w M T c t M D E t M z E v U G l 2 b 3 R l Z C B D b 2 x 1 b W 4 u e 0 d v b 2 R 3 a W x s V H J h b n N m Z X J z L D M 4 f S Z x d W 9 0 O y w m c X V v d D t T Z W N 0 a W 9 u M S 9 o d H R w O l x c L 1 x c L 2 Z h c 2 I g b 3 J n X F w v d X M t Z 2 F h c F x c L z I w M T c t M D E t M z E v U G l 2 b 3 R l Z C B D b 2 x 1 b W 4 u e 0 d v b 2 R 3 a W x s V 3 J p d H R l b k 9 m Z l J l b G F 0 Z W R U b 1 N h b G V P Z k J 1 c 2 l u Z X N z V W 5 p d C w z O X 0 m c X V v d D s s J n F 1 b 3 Q 7 U 2 V j d G l v b j E v a H R 0 c D p c X C 9 c X C 9 m Y X N i I G 9 y Z 1 x c L 3 V z L W d h Y X B c X C 8 y M D E 3 L T A x L T M x L 1 B p d m 9 0 Z W Q g Q 2 9 s d W 1 u L n t H c m 9 z c 1 B y b 2 Z p d C w 0 M H 0 m c X V v d D s s J n F 1 b 3 Q 7 U 2 V j d G l v b j E v a H R 0 c D p c X C 9 c X C 9 m Y X N i I G 9 y Z 1 x c L 3 V z L W d h Y X B c X C 8 y M D E 3 L T A x L T M x L 1 B p d m 9 0 Z W Q g Q 2 9 s d W 1 u L n t J b X B h a X J t Z W 5 0 T 2 Z J b n R h b m d p Y m x l Q X N z Z X R z S W 5 k Z W Z p b m l 0 Z W x p d m V k R X h j b H V k a W 5 n R 2 9 v Z H d p b G w s N D F 9 J n F 1 b 3 Q 7 L C Z x d W 9 0 O 1 N l Y 3 R p b 2 4 x L 2 h 0 d H A 6 X F w v X F w v Z m F z Y i B v c m d c X C 9 1 c y 1 n Y W F w X F w v M j A x N y 0 w M S 0 z M S 9 Q a X Z v d G V k I E N v b H V t b i 5 7 S W 5 j b 2 1 l T G 9 z c 0 Z y b 2 1 D b 2 5 0 a W 5 1 a W 5 n T 3 B l c m F 0 a W 9 u c y w 0 M n 0 m c X V v d D s s J n F 1 b 3 Q 7 U 2 V j d G l v b j E v a H R 0 c D p c X C 9 c X C 9 m Y X N i I G 9 y Z 1 x c L 3 V z L W d h Y X B c X C 8 y M D E 3 L T A x L T M x L 1 B p d m 9 0 Z W Q g Q 2 9 s d W 1 u L n t J b m N v b W V M b 3 N z R n J v b U N v b n R p b n V p b m d P c G V y Y X R p b 2 5 z Q m V m b 3 J l S W 5 j b 2 1 l V G F 4 Z X N E b 2 1 l c 3 R p Y y w 0 M 3 0 m c X V v d D s s J n F 1 b 3 Q 7 U 2 V j d G l v b j E v a H R 0 c D p c X C 9 c X C 9 m Y X N i I G 9 y Z 1 x c L 3 V z L W d h Y X B c X C 8 y M D E 3 L T A x L T M x L 1 B p d m 9 0 Z W Q g Q 2 9 s d W 1 u L n t J b m N v b W V M b 3 N z R n J v b U N v b n R p b n V p b m d P c G V y Y X R p b 2 5 z Q m V m b 3 J l S W 5 j b 2 1 l V G F 4 Z X N G b 3 J l a W d u L D Q 0 f S Z x d W 9 0 O y w m c X V v d D t T Z W N 0 a W 9 u M S 9 o d H R w O l x c L 1 x c L 2 Z h c 2 I g b 3 J n X F w v d X M t Z 2 F h c F x c L z I w M T c t M D E t M z E v U G l 2 b 3 R l Z C B D b 2 x 1 b W 4 u e 0 l u Y 2 9 t Z U x v c 3 N G c m 9 t Q 2 9 u d G l u d W l u Z 0 9 w Z X J h d G l v b n N C Z W Z v c m V J b m N v b W V U Y X h l c 0 1 p b m 9 y a X R 5 S W 5 0 Z X J l c 3 R B b m R J b m N v b W V M b 3 N z R n J v b U V x d W l 0 e U 1 l d G h v Z E l u d m V z d G 1 l b n R z L D Q 1 f S Z x d W 9 0 O y w m c X V v d D t T Z W N 0 a W 9 u M S 9 o d H R w O l x c L 1 x c L 2 Z h c 2 I g b 3 J n X F w v d X M t Z 2 F h c F x c L z I w M T c t M D E t M z E v U G l 2 b 3 R l Z C B D b 2 x 1 b W 4 u e 0 l u Y 2 9 t Z U x v c 3 N G c m 9 t Q 2 9 u d G l u d W l u Z 0 9 w Z X J h d G l v b n N Q Z X J C Y X N p Y 1 N o Y X J l L D Q 2 f S Z x d W 9 0 O y w m c X V v d D t T Z W N 0 a W 9 u M S 9 o d H R w O l x c L 1 x c L 2 Z h c 2 I g b 3 J n X F w v d X M t Z 2 F h c F x c L z I w M T c t M D E t M z E v U G l 2 b 3 R l Z C B D b 2 x 1 b W 4 u e 0 l u Y 2 9 t Z U x v c 3 N G c m 9 t Q 2 9 u d G l u d W l u Z 0 9 w Z X J h d G l v b n N Q Z X J E a W x 1 d G V k U 2 h h c m U s N D d 9 J n F 1 b 3 Q 7 L C Z x d W 9 0 O 1 N l Y 3 R p b 2 4 x L 2 h 0 d H A 6 X F w v X F w v Z m F z Y i B v c m d c X C 9 1 c y 1 n Y W F w X F w v M j A x N y 0 w M S 0 z M S 9 Q a X Z v d G V k I E N v b H V t b i 5 7 S W 5 j b 2 1 l T G 9 z c 0 Z y b 2 1 E a X N j b 2 5 0 a W 5 1 Z W R P c G V y Y X R p b 2 5 z T m V 0 T 2 Z U Y X h B d H R y a W J 1 d G F i b G V U b 1 J l c G 9 y d G l u Z 0 V u d G l 0 e S w 0 O H 0 m c X V v d D s s J n F 1 b 3 Q 7 U 2 V j d G l v b j E v a H R 0 c D p c X C 9 c X C 9 m Y X N i I G 9 y Z 1 x c L 3 V z L W d h Y X B c X C 8 y M D E 3 L T A x L T M x L 1 B p d m 9 0 Z W Q g Q 2 9 s d W 1 u L n t J b m N v b W V U Y X h F e H B l b n N l Q m V u Z W Z p d C w 0 O X 0 m c X V v d D s s J n F 1 b 3 Q 7 U 2 V j d G l v b j E v a H R 0 c D p c X C 9 c X C 9 m Y X N i I G 9 y Z 1 x c L 3 V z L W d h Y X B c X C 8 y M D E 3 L T A x L T M x L 1 B p d m 9 0 Z W Q g Q 2 9 s d W 1 u L n t J b m N v b W V U Y X h S Z W N v b m N p b G l h d G l v b k N o Y W 5 n Z U l u R W 5 h Y 3 R l Z F R h e F J h d G U s N T B 9 J n F 1 b 3 Q 7 L C Z x d W 9 0 O 1 N l Y 3 R p b 2 4 x L 2 h 0 d H A 6 X F w v X F w v Z m F z Y i B v c m d c X C 9 1 c y 1 n Y W F w X F w v M j A x N y 0 w M S 0 z M S 9 Q a X Z v d G V k I E N v b H V t b i 5 7 S W 5 j b 2 1 l V G F 4 Z X N Q Y W l k L D U x f S Z x d W 9 0 O y w m c X V v d D t T Z W N 0 a W 9 u M S 9 o d H R w O l x c L 1 x c L 2 Z h c 2 I g b 3 J n X F w v d X M t Z 2 F h c F x c L z I w M T c t M D E t M z E v U G l 2 b 3 R l Z C B D b 2 x 1 b W 4 u e 0 l u Y 3 J l Y X N l R G V j c m V h c 2 V J b k F j Y 2 9 1 b n R z U G F 5 Y W J s Z U F u Z E F j Y 3 J 1 Z W R M a W F i a W x p d G l l c y w 1 M n 0 m c X V v d D s s J n F 1 b 3 Q 7 U 2 V j d G l v b j E v a H R 0 c D p c X C 9 c X C 9 m Y X N i I G 9 y Z 1 x c L 3 V z L W d h Y X B c X C 8 y M D E 3 L T A x L T M x L 1 B p d m 9 0 Z W Q g Q 2 9 s d W 1 u L n t J b m N y Z W F z Z U R l Y 3 J l Y X N l S W 5 J b n Z l b n R v c m l l c y w 1 M 3 0 m c X V v d D s s J n F 1 b 3 Q 7 U 2 V j d G l v b j E v a H R 0 c D p c X C 9 c X C 9 m Y X N i I G 9 y Z 1 x c L 3 V z L W d h Y X B c X C 8 y M D E 3 L T A x L T M x L 1 B p d m 9 0 Z W Q g Q 2 9 s d W 1 u L n t J b m N y Z W F z Z U R l Y 3 J l Y X N l S W 5 P d G h l c k 5 v b m N 1 c n J l b n R M a W F i a W x p d G l l c y w 1 N H 0 m c X V v d D s s J n F 1 b 3 Q 7 U 2 V j d G l v b j E v a H R 0 c D p c X C 9 c X C 9 m Y X N i I G 9 y Z 1 x c L 3 V z L W d h Y X B c X C 8 y M D E 3 L T A x L T M x L 1 B p d m 9 0 Z W Q g Q 2 9 s d W 1 u L n t J b m N y Z W F z Z U R l Y 3 J l Y X N l S W 5 Q c m V w Y W l k R G V m Z X J y Z W R F e H B l b n N l Q W 5 k T 3 R o Z X J B c 3 N l d H M s N T V 9 J n F 1 b 3 Q 7 L C Z x d W 9 0 O 1 N l Y 3 R p b 2 4 x L 2 h 0 d H A 6 X F w v X F w v Z m F z Y i B v c m d c X C 9 1 c y 1 n Y W F w X F w v M j A x N y 0 w M S 0 z M S 9 Q a X Z v d G V k I E N v b H V t b i 5 7 S W 5 j c m V h c 2 V E Z W N y Z W F z Z U l u U m V j Z W l 2 Y W J s Z X M s N T Z 9 J n F 1 b 3 Q 7 L C Z x d W 9 0 O 1 N l Y 3 R p b 2 4 x L 2 h 0 d H A 6 X F w v X F w v Z m F z Y i B v c m d c X C 9 1 c y 1 n Y W F w X F w v M j A x N y 0 w M S 0 z M S 9 Q a X Z v d G V k I E N v b H V t b i 5 7 S W 5 0 Z X J l c 3 R F e H B l b n N l L D U 3 f S Z x d W 9 0 O y w m c X V v d D t T Z W N 0 a W 9 u M S 9 o d H R w O l x c L 1 x c L 2 Z h c 2 I g b 3 J n X F w v d X M t Z 2 F h c F x c L z I w M T c t M D E t M z E v U G l 2 b 3 R l Z C B D b 2 x 1 b W 4 u e 0 l u d G V y Z X N 0 U G F p Z C w 1 O H 0 m c X V v d D s s J n F 1 b 3 Q 7 U 2 V j d G l v b j E v a H R 0 c D p c X C 9 c X C 9 m Y X N i I G 9 y Z 1 x c L 3 V z L W d h Y X B c X C 8 y M D E 3 L T A x L T M x L 1 B p d m 9 0 Z W Q g Q 2 9 s d W 1 u L n t J b n Z l b n R v c n l X c m l 0 Z U R v d 2 4 s N T l 9 J n F 1 b 3 Q 7 L C Z x d W 9 0 O 1 N l Y 3 R p b 2 4 x L 2 h 0 d H A 6 X F w v X F w v Z m F z Y i B v c m d c X C 9 1 c y 1 n Y W F w X F w v M j A x N y 0 w M S 0 z M S 9 Q a X Z v d G V k I E N v b H V t b i 5 7 S W 5 2 Z X N 0 b W V u d E l u Y 2 9 t Z U l u d G V y Z X N 0 L D Y w f S Z x d W 9 0 O y w m c X V v d D t T Z W N 0 a W 9 u M S 9 o d H R w O l x c L 1 x c L 2 Z h c 2 I g b 3 J n X F w v d X M t Z 2 F h c F x c L z I w M T c t M D E t M z E v U G l 2 b 3 R l Z C B D b 2 x 1 b W 4 u e 0 x p b m V P Z k N y Z W R p d E Z h Y 2 l s a X R 5 Q X Z l c m F n Z U 9 1 d H N 0 Y W 5 k a W 5 n Q W 1 v d W 5 0 L D Y x f S Z x d W 9 0 O y w m c X V v d D t T Z W N 0 a W 9 u M S 9 o d H R w O l x c L 1 x c L 2 Z h c 2 I g b 3 J n X F w v d X M t Z 2 F h c F x c L z I w M T c t M D E t M z E v U G l 2 b 3 R l Z C B D b 2 x 1 b W 4 u e 0 x v c 3 N D b 2 5 0 a W 5 n Z W 5 j e U x v c 3 N J b l B l c m l v Z C w 2 M n 0 m c X V v d D s s J n F 1 b 3 Q 7 U 2 V j d G l v b j E v a H R 0 c D p c X C 9 c X C 9 m Y X N i I G 9 y Z 1 x c L 3 V z L W d h Y X B c X C 8 y M D E 3 L T A x L T M x L 1 B p d m 9 0 Z W Q g Q 2 9 s d W 1 u L n t O Z X R D Y X N o U H J v d m l k Z W R C e V V z Z W R J b k Z p b m F u Y 2 l u Z 0 F j d G l 2 a X R p Z X M s N j N 9 J n F 1 b 3 Q 7 L C Z x d W 9 0 O 1 N l Y 3 R p b 2 4 x L 2 h 0 d H A 6 X F w v X F w v Z m F z Y i B v c m d c X C 9 1 c y 1 n Y W F w X F w v M j A x N y 0 w M S 0 z M S 9 Q a X Z v d G V k I E N v b H V t b i 5 7 T m V 0 Q 2 F z a F B y b 3 Z p Z G V k Q n l V c 2 V k S W 5 J b n Z l c 3 R p b m d B Y 3 R p d m l 0 a W V z L D Y 0 f S Z x d W 9 0 O y w m c X V v d D t T Z W N 0 a W 9 u M S 9 o d H R w O l x c L 1 x c L 2 Z h c 2 I g b 3 J n X F w v d X M t Z 2 F h c F x c L z I w M T c t M D E t M z E v U G l 2 b 3 R l Z C B D b 2 x 1 b W 4 u e 0 5 l d E N h c 2 h Q c m 9 2 a W R l Z E J 5 V X N l Z E l u T 3 B l c m F 0 a W 5 n Q W N 0 a X Z p d G l l c y w 2 N X 0 m c X V v d D s s J n F 1 b 3 Q 7 U 2 V j d G l v b j E v a H R 0 c D p c X C 9 c X C 9 m Y X N i I G 9 y Z 1 x c L 3 V z L W d h Y X B c X C 8 y M D E 3 L T A x L T M x L 1 B p d m 9 0 Z W Q g Q 2 9 s d W 1 u L n t O Z X R J b m N v b W V M b 3 N z L D Y 2 f S Z x d W 9 0 O y w m c X V v d D t T Z W N 0 a W 9 u M S 9 o d H R w O l x c L 1 x c L 2 Z h c 2 I g b 3 J n X F w v d X M t Z 2 F h c F x c L z I w M T c t M D E t M z E v U G l 2 b 3 R l Z C B D b 2 x 1 b W 4 u e 0 9 w Z X J h d G l u Z 0 l u Y 2 9 t Z U x v c 3 M s N j d 9 J n F 1 b 3 Q 7 L C Z x d W 9 0 O 1 N l Y 3 R p b 2 4 x L 2 h 0 d H A 6 X F w v X F w v Z m F z Y i B v c m d c X C 9 1 c y 1 n Y W F w X F w v M j A x N y 0 w M S 0 z M S 9 Q a X Z v d G V k I E N v b H V t b i 5 7 T 3 B l c m F 0 a W 5 n T G V h c 2 V z U m V u d E V 4 c G V u c 2 V D b 2 5 0 a W 5 n Z W 5 0 U m V u d G F s c y w 2 O H 0 m c X V v d D s s J n F 1 b 3 Q 7 U 2 V j d G l v b j E v a H R 0 c D p c X C 9 c X C 9 m Y X N i I G 9 y Z 1 x c L 3 V z L W d h Y X B c X C 8 y M D E 3 L T A x L T M x L 1 B p d m 9 0 Z W Q g Q 2 9 s d W 1 u L n t P c G V y Y X R p b m d M Z W F z Z X N S Z W 5 0 R X h w Z W 5 z Z U 1 p b m l t d W 1 S Z W 5 0 Y W x z L D Y 5 f S Z x d W 9 0 O y w m c X V v d D t T Z W N 0 a W 9 u M S 9 o d H R w O l x c L 1 x c L 2 Z h c 2 I g b 3 J n X F w v d X M t Z 2 F h c F x c L z I w M T c t M D E t M z E v U G l 2 b 3 R l Z C B D b 2 x 1 b W 4 u e 0 9 w Z X J h d G l u Z 0 x l Y X N l c 1 J l b n R F e H B l b n N l T m V 0 L D c w f S Z x d W 9 0 O y w m c X V v d D t T Z W N 0 a W 9 u M S 9 o d H R w O l x c L 1 x c L 2 Z h c 2 I g b 3 J n X F w v d X M t Z 2 F h c F x c L z I w M T c t M D E t M z E v U G l 2 b 3 R l Z C B D b 2 x 1 b W 4 u e 0 9 0 a G V y Q X N z Z X R J b X B h a X J t Z W 5 0 Q 2 h h c m d l c y w 3 M X 0 m c X V v d D s s J n F 1 b 3 Q 7 U 2 V j d G l v b j E v a H R 0 c D p c X C 9 c X C 9 m Y X N i I G 9 y Z 1 x c L 3 V z L W d h Y X B c X C 8 y M D E 3 L T A x L T M x L 1 B p d m 9 0 Z W Q g Q 2 9 s d W 1 u L n t P d G h l c k N v b X B y Z W h l b n N p d m V J b m N v b W V G b 3 J l a W d u Q 3 V y c m V u Y 3 l U c m F u c 2 F j d G l v b k F u Z F R y Y W 5 z b G F 0 a W 9 u R 2 F p b k x v c 3 N B c m l z a W 5 n R H V y a W 5 n U G V y a W 9 k T m V 0 T 2 Z U Y X g s N z J 9 J n F 1 b 3 Q 7 L C Z x d W 9 0 O 1 N l Y 3 R p b 2 4 x L 2 h 0 d H A 6 X F w v X F w v Z m F z Y i B v c m d c X C 9 1 c y 1 n Y W F w X F w v M j A x N y 0 w M S 0 z M S 9 Q a X Z v d G V k I E N v b H V t b i 5 7 T 3 R o Z X J D b 2 1 w c m V o Z W 5 z a X Z l S W 5 j b 2 1 l T G 9 z c 0 Z v c m V p Z 2 5 D d X J y Z W 5 j e V R y Y W 5 z Y W N 0 a W 9 u Q W 5 k V H J h b n N s Y X R p b 2 5 B Z G p 1 c 3 R t Z W 5 0 T m V 0 T 2 Z U Y X g s N z N 9 J n F 1 b 3 Q 7 L C Z x d W 9 0 O 1 N l Y 3 R p b 2 4 x L 2 h 0 d H A 6 X F w v X F w v Z m F z Y i B v c m d c X C 9 1 c y 1 n Y W F w X F w v M j A x N y 0 w M S 0 z M S 9 Q a X Z v d G V k I E N v b H V t b i 5 7 T 3 R o Z X J D b 2 1 w c m V o Z W 5 z a X Z l S W 5 j b 2 1 l T G 9 z c 0 Z v c m V p Z 2 5 D d X J y Z W 5 j e V R y Y W 5 z Y W N 0 a W 9 u Q W 5 k V H J h b n N s Y X R p b 2 5 S Z W N s Y X N z a W Z p Y 2 F 0 a W 9 u Q W R q d X N 0 b W V u d E Z y b 2 1 B T 0 N J U m V h b G l 6 Z W R V c G 9 u U 2 F s Z U 9 y T G l x d W l k Y X R p b 2 5 O Z X R P Z l R h e C w 3 N H 0 m c X V v d D s s J n F 1 b 3 Q 7 U 2 V j d G l v b j E v a H R 0 c D p c X C 9 c X C 9 m Y X N i I G 9 y Z 1 x c L 3 V z L W d h Y X B c X C 8 y M D E 3 L T A x L T M x L 1 B p d m 9 0 Z W Q g Q 2 9 s d W 1 u L n t P d G h l c k N v b X B y Z W h l b n N p d m V J b m N v b W V M b 3 N z V G F 4 U G 9 y d G l v b k F 0 d H J p Y n V 0 Y W J s Z V R v U G F y Z W 5 0 M S w 3 N X 0 m c X V v d D s s J n F 1 b 3 Q 7 U 2 V j d G l v b j E v a H R 0 c D p c X C 9 c X C 9 m Y X N i I G 9 y Z 1 x c L 3 V z L W d h Y X B c X C 8 y M D E 3 L T A x L T M x L 1 B p d m 9 0 Z W Q g Q 2 9 s d W 1 u L n t P d G h l c k R l c H J l Y 2 l h d G l v b k F u Z E F t b 3 J 0 a X p h d G l v b i w 3 N n 0 m c X V v d D s s J n F 1 b 3 Q 7 U 2 V j d G l v b j E v a H R 0 c D p c X C 9 c X C 9 m Y X N i I G 9 y Z 1 x c L 3 V z L W d h Y X B c X C 8 y M D E 3 L T A x L T M x L 1 B p d m 9 0 Z W Q g Q 2 9 s d W 1 u L n t P d G h l c k 9 w Z X J h d G l u Z 0 F j d G l 2 a X R p Z X N D Y X N o R m x v d 1 N 0 Y X R l b W V u d C w 3 N 3 0 m c X V v d D s s J n F 1 b 3 Q 7 U 2 V j d G l v b j E v a H R 0 c D p c X C 9 c X C 9 m Y X N i I G 9 y Z 1 x c L 3 V z L W d h Y X B c X C 8 y M D E 3 L T A x L T M x L 1 B p d m 9 0 Z W Q g Q 2 9 s d W 1 u L n t Q Y X l t Z W 5 0 c 0 Z v c l B y b 2 N l Z W R z R n J v b U 9 0 a G V y S W 5 2 Z X N 0 a W 5 n Q W N 0 a X Z p d G l l c y w 3 O H 0 m c X V v d D s s J n F 1 b 3 Q 7 U 2 V j d G l v b j E v a H R 0 c D p c X C 9 c X C 9 m Y X N i I G 9 y Z 1 x c L 3 V z L W d h Y X B c X C 8 y M D E 3 L T A x L T M x L 1 B p d m 9 0 Z W Q g Q 2 9 s d W 1 u L n t Q Y X l t Z W 5 0 c 0 Z v c l J l c H V y Y 2 h h c 2 V P Z k N v b W 1 v b l N 0 b 2 N r L D c 5 f S Z x d W 9 0 O y w m c X V v d D t T Z W N 0 a W 9 u M S 9 o d H R w O l x c L 1 x c L 2 Z h c 2 I g b 3 J n X F w v d X M t Z 2 F h c F x c L z I w M T c t M D E t M z E v U G l 2 b 3 R l Z C B D b 2 x 1 b W 4 u e 1 B h e W 1 l b n R z T 2 Z E a X Z p Z G V u Z H M s O D B 9 J n F 1 b 3 Q 7 L C Z x d W 9 0 O 1 N l Y 3 R p b 2 4 x L 2 h 0 d H A 6 X F w v X F w v Z m F z Y i B v c m d c X C 9 1 c y 1 n Y W F w X F w v M j A x N y 0 w M S 0 z M S 9 Q a X Z v d G V k I E N v b H V t b i 5 7 U G F 5 b W V u d H N P Z k Z p b m F u Y 2 l u Z 0 N v c 3 R z L D g x f S Z x d W 9 0 O y w m c X V v d D t T Z W N 0 a W 9 u M S 9 o d H R w O l x c L 1 x c L 2 Z h c 2 I g b 3 J n X F w v d X M t Z 2 F h c F x c L z I w M T c t M D E t M z E v U G l 2 b 3 R l Z C B D b 2 x 1 b W 4 u e 1 B h e W 1 l b n R z U m V s Y X R l Z F R v V G F 4 V 2 l 0 a G h v b G R p b m d G b 3 J T a G F y Z U J h c 2 V k Q 2 9 t c G V u c 2 F 0 a W 9 u L D g y f S Z x d W 9 0 O y w m c X V v d D t T Z W N 0 a W 9 u M S 9 o d H R w O l x c L 1 x c L 2 Z h c 2 I g b 3 J n X F w v d X M t Z 2 F h c F x c L z I w M T c t M D E t M z E v U G l 2 b 3 R l Z C B D b 2 x 1 b W 4 u e 1 B h e W 1 l b n R z V G 9 B Y 3 F 1 a X J l Q n V z a W 5 l c 3 N l c 0 5 l d E 9 m Q 2 F z a E F j c X V p c m V k L D g z f S Z x d W 9 0 O y w m c X V v d D t T Z W N 0 a W 9 u M S 9 o d H R w O l x c L 1 x c L 2 Z h c 2 I g b 3 J n X F w v d X M t Z 2 F h c F x c L z I w M T c t M D E t M z E v U G l 2 b 3 R l Z C B D b 2 x 1 b W 4 u e 1 B h e W 1 l b n R z V G 9 B Y 3 F 1 a X J l U H J v c G V y d H l Q b G F u d E F u Z E V x d W l w b W V u d C w 4 N H 0 m c X V v d D s s J n F 1 b 3 Q 7 U 2 V j d G l v b j E v a H R 0 c D p c X C 9 c X C 9 m Y X N i I G 9 y Z 1 x c L 3 V z L W d h Y X B c X C 8 y M D E 3 L T A x L T M x L 1 B p d m 9 0 Z W Q g Q 2 9 s d W 1 u L n t Q c m 9 j Z W V k c 0 Z y b 2 1 E a X Z l c 3 R p d H V y Z U 9 m Q n V z a W 5 l c 3 N l c y w 4 N X 0 m c X V v d D s s J n F 1 b 3 Q 7 U 2 V j d G l v b j E v a H R 0 c D p c X C 9 c X C 9 m Y X N i I G 9 y Z 1 x c L 3 V z L W d h Y X B c X C 8 y M D E 3 L T A x L T M x L 1 B p d m 9 0 Z W Q g Q 2 9 s d W 1 u L n t Q c m 9 j Z W V k c 0 Z y b 2 1 J c 3 N 1 Y W 5 j Z U 9 m T G 9 u Z 1 R l c m 1 E Z W J 0 L D g 2 f S Z x d W 9 0 O y w m c X V v d D t T Z W N 0 a W 9 u M S 9 o d H R w O l x c L 1 x c L 2 Z h c 2 I g b 3 J n X F w v d X M t Z 2 F h c F x c L z I w M T c t M D E t M z E v U G l 2 b 3 R l Z C B D b 2 x 1 b W 4 u e 1 B y b 2 N l Z W R z R n J v b U x p b m V z T 2 Z D c m V k a X Q s O D d 9 J n F 1 b 3 Q 7 L C Z x d W 9 0 O 1 N l Y 3 R p b 2 4 x L 2 h 0 d H A 6 X F w v X F w v Z m F z Y i B v c m d c X C 9 1 c y 1 n Y W F w X F w v M j A x N y 0 w M S 0 z M S 9 Q a X Z v d G V k I E N v b H V t b i 5 7 U H J v Z m l 0 T G 9 z c y w 4 O H 0 m c X V v d D s s J n F 1 b 3 Q 7 U 2 V j d G l v b j E v a H R 0 c D p c X C 9 c X C 9 m Y X N i I G 9 y Z 1 x c L 3 V z L W d h Y X B c X C 8 y M D E 3 L T A x L T M x L 1 B p d m 9 0 Z W Q g Q 2 9 s d W 1 u L n t S Z X B h e W 1 l b n R z T 2 Z M a W 5 l c 0 9 m Q 3 J l Z G l 0 L D g 5 f S Z x d W 9 0 O y w m c X V v d D t T Z W N 0 a W 9 u M S 9 o d H R w O l x c L 1 x c L 2 Z h c 2 I g b 3 J n X F w v d X M t Z 2 F h c F x c L z I w M T c t M D E t M z E v U G l 2 b 3 R l Z C B D b 2 x 1 b W 4 u e 1 J l d m V u d W V G c m 9 t Q 2 9 u d H J h Y 3 R X a X R o Q 3 V z d G 9 t Z X J F e G N s d W R p b m d B c 3 N l c 3 N l Z F R h e C w 5 M H 0 m c X V v d D s s J n F 1 b 3 Q 7 U 2 V j d G l v b j E v a H R 0 c D p c X C 9 c X C 9 m Y X N i I G 9 y Z 1 x c L 3 V z L W d h Y X B c X C 8 y M D E 3 L T A x L T M x L 1 B p d m 9 0 Z W Q g Q 2 9 s d W 1 u L n t T Y W x l c 1 J l d m V u d W V H b 2 9 k c 0 5 l d C w 5 M X 0 m c X V v d D s s J n F 1 b 3 Q 7 U 2 V j d G l v b j E v a H R 0 c D p c X C 9 c X C 9 m Y X N i I G 9 y Z 1 x c L 3 V z L W d h Y X B c X C 8 y M D E 3 L T A x L T M x L 1 B p d m 9 0 Z W Q g Q 2 9 s d W 1 u L n t T Z W x s a W 5 n R 2 V u Z X J h b E F u Z E F k b W l u a X N 0 c m F 0 a X Z l R X h w Z W 5 z Z S w 5 M n 0 m c X V v d D s s J n F 1 b 3 Q 7 U 2 V j d G l v b j E v a H R 0 c D p c X C 9 c X C 9 m Y X N i I G 9 y Z 1 x c L 3 V z L W d h Y X B c X C 8 y M D E 3 L T A x L T M x L 1 B p d m 9 0 Z W Q g Q 2 9 s d W 1 u L n t T a G F y Z U J h c 2 V k Q 2 9 t c G V u c 2 F 0 a W 9 u L D k z f S Z x d W 9 0 O y w m c X V v d D t T Z W N 0 a W 9 u M S 9 o d H R w O l x c L 1 x c L 2 Z h c 2 I g b 3 J n X F w v d X M t Z 2 F h c F x c L z I w M T c t M D E t M z E v U G l 2 b 3 R l Z C B D b 2 x 1 b W 4 u e 1 N o Y X J l Q m F z Z W R D b 2 1 w Z W 5 z Y X R p b 2 5 B c n J h b m d l b W V u d E J 5 U 2 h h c m V C Y X N l Z F B h e W 1 l b n R B d 2 F y Z E 9 w d G l v b n N F e G V y Y 2 l z Z X N J b l B l c m l v Z F R v d G F s S W 5 0 c m l u c 2 l j V m F s d W U s O T R 9 J n F 1 b 3 Q 7 L C Z x d W 9 0 O 1 N l Y 3 R p b 2 4 x L 2 h 0 d H A 6 X F w v X F w v Z m F z Y i B v c m d c X C 9 1 c y 1 n Y W F w X F w v M j A x N y 0 w M S 0 z M S 9 Q a X Z v d G V k I E N v b H V t b i 5 7 U 2 h h c m V C Y X N l Z E N v b X B l b n N h d G l v b k F y c m F u Z 2 V t Z W 5 0 Q n l T a G F y Z U J h c 2 V k U G F 5 b W V u d E F 3 Y X J k T 3 B 0 a W 9 u c 0 Z v c m Z l a X R 1 c m V z S W 5 Q Z X J p b 2 Q s O T V 9 J n F 1 b 3 Q 7 L C Z x d W 9 0 O 1 N l Y 3 R p b 2 4 x L 2 h 0 d H A 6 X F w v X F w v Z m F z Y i B v c m d c X C 9 1 c y 1 n Y W F w X F w v M j A x N y 0 w M S 0 z M S 9 Q a X Z v d G V k I E N v b H V t b i 5 7 U 2 h h c m V C Y X N l Z E N v b X B l b n N h d G l v b k F y c m F u Z 2 V t Z W 5 0 Q n l T a G F y Z U J h c 2 V k U G F 5 b W V u d E F 3 Y X J k T 3 B 0 a W 9 u c 0 d y Y W 5 0 c 0 l u U G V y a W 9 k R 3 J v c 3 M s O T Z 9 J n F 1 b 3 Q 7 L C Z x d W 9 0 O 1 N l Y 3 R p b 2 4 x L 2 h 0 d H A 6 X F w v X F w v Z m F z Y i B v c m d c X C 9 1 c y 1 n Y W F w X F w v M j A x N y 0 w M S 0 z M S 9 Q a X Z v d G V k I E N v b H V t b i 5 7 U 2 h h c m V C Y X N l Z E N v b X B l b n N h d G l v b k F y c m F u Z 2 V t Z W 5 0 c 0 J 5 U 2 h h c m V C Y X N l Z F B h e W 1 l b n R B d 2 F y Z E 9 w d G l v b n N G b 3 J m Z W l 0 d X J l c 0 l u U G V y a W 9 k V 2 V p Z 2 h 0 Z W R B d m V y Y W d l R X h l c m N p c 2 V Q c m l j Z S w 5 N 3 0 m c X V v d D s s J n F 1 b 3 Q 7 U 2 V j d G l v b j E v a H R 0 c D p c X C 9 c X C 9 m Y X N i I G 9 y Z 1 x c L 3 V z L W d h Y X B c X C 8 y M D E 3 L T A x L T M x L 1 B p d m 9 0 Z W Q g Q 2 9 s d W 1 u L n t T a G F y Z U J h c 2 V k Q 2 9 t c G V u c 2 F 0 a W 9 u U 2 h h c m V z Q X V 0 a G 9 y a X p l Z F V u Z G V y U 3 R v Y 2 t P c H R p b 2 5 Q b G F u c 0 V 4 Z X J j a X N l U H J p Y 2 V S Y W 5 n Z U x v d 2 V y U m F u Z 2 V M a W 1 p d C w 5 O H 0 m c X V v d D s s J n F 1 b 3 Q 7 U 2 V j d G l v b j E v a H R 0 c D p c X C 9 c X C 9 m Y X N i I G 9 y Z 1 x c L 3 V z L W d h Y X B c X C 8 y M D E 3 L T A x L T M x L 1 B p d m 9 0 Z W Q g Q 2 9 s d W 1 u L n t T a G F y Z U J h c 2 V k Q 2 9 t c G V u c 2 F 0 a W 9 u U 2 h h c m V z Q X V 0 a G 9 y a X p l Z F V u Z G V y U 3 R v Y 2 t P c H R p b 2 5 Q b G F u c 0 V 4 Z X J j a X N l U H J p Y 2 V S Y W 5 n Z V V w c G V y U m F u Z 2 V M a W 1 p d C w 5 O X 0 m c X V v d D s s J n F 1 b 3 Q 7 U 2 V j d G l v b j E v a H R 0 c D p c X C 9 c X C 9 m Y X N i I G 9 y Z 1 x c L 3 V z L W d h Y X B c X C 8 y M D E 3 L T A x L T M x L 1 B p d m 9 0 Z W Q g Q 2 9 s d W 1 u L n t T d G 9 j a 0 l z c 3 V l Z E R 1 c m l u Z 1 B l c m l v Z F N o Y X J l c 1 N 0 b 2 N r T 3 B 0 a W 9 u c 0 V 4 Z X J j a X N l Z C w x M D B 9 J n F 1 b 3 Q 7 L C Z x d W 9 0 O 1 N l Y 3 R p b 2 4 x L 2 h 0 d H A 6 X F w v X F w v Z m F z Y i B v c m d c X C 9 1 c y 1 n Y W F w X F w v M j A x N y 0 w M S 0 z M S 9 Q a X Z v d G V k I E N v b H V t b i 5 7 U 3 R v Y 2 t J c 3 N 1 Z W R E d X J p b m d Q Z X J p b 2 R W Y W x 1 Z V N o Y X J l Q m F z Z W R D b 2 1 w Z W 5 z Y X R p b 2 4 s M T A x f S Z x d W 9 0 O y w m c X V v d D t T Z W N 0 a W 9 u M S 9 o d H R w O l x c L 1 x c L 2 Z h c 2 I g b 3 J n X F w v d X M t Z 2 F h c F x c L z I w M T c t M D E t M z E v U G l 2 b 3 R l Z C B D b 2 x 1 b W 4 u e 1 N 0 b 2 N r U m V w d X J j a G F z Z W R B b m R S Z X R p c m V k R H V y a W 5 n U G V y a W 9 k V m F s d W U s M T A y f S Z x d W 9 0 O y w m c X V v d D t T Z W N 0 a W 9 u M S 9 o d H R w O l x c L 1 x c L 2 Z h c 2 I g b 3 J n X F w v d X M t Z 2 F h c F x c L z I w M T c t M D E t M z E v U G l 2 b 3 R l Z C B D b 2 x 1 b W 4 u e 1 N 0 b 2 N r U m V w d X J j a G F z Z W R E d X J p b m d Q Z X J p b 2 R W Y W x 1 Z S w x M D N 9 J n F 1 b 3 Q 7 L C Z x d W 9 0 O 1 N l Y 3 R p b 2 4 x L 2 h 0 d H A 6 X F w v X F w v Z m F z Y i B v c m d c X C 9 1 c y 1 n Y W F w X F w v M j A x N y 0 w M S 0 z M S 9 Q a X Z v d G V k I E N v b H V t b i 5 7 V H J l Y X N 1 c n l T d G 9 j a 0 F j c X V p c m V k Q X Z l c m F n Z U N v c 3 R Q Z X J T a G F y Z S w x M D R 9 J n F 1 b 3 Q 7 L C Z x d W 9 0 O 1 N l Y 3 R p b 2 4 x L 2 h 0 d H A 6 X F w v X F w v Z m F z Y i B v c m d c X C 9 1 c y 1 n Y W F w X F w v M j A x N y 0 w M S 0 z M S 9 Q a X Z v d G V k I E N v b H V t b i 5 7 V H J l Y X N 1 c n l T d G 9 j a 1 N o Y X J l c 0 F j c X V p c m V k L D E w N X 0 m c X V v d D s s J n F 1 b 3 Q 7 U 2 V j d G l v b j E v a H R 0 c D p c X C 9 c X C 9 m Y X N i I G 9 y Z 1 x c L 3 V z L W d h Y X B c X C 8 y M D E 3 L T A x L T M x L 1 B p d m 9 0 Z W Q g Q 2 9 s d W 1 u L n t V b n J l Y 2 9 n b m l 6 Z W R U Y X h C Z W 5 l Z m l 0 c 0 R l Y 3 J l Y X N l c 1 J l c 3 V s d G l u Z 0 Z y b 2 1 T Z X R 0 b G V t Z W 5 0 c 1 d p d G h U Y X h p b m d B d X R o b 3 J p d G l l c y w x M D Z 9 J n F 1 b 3 Q 7 L C Z x d W 9 0 O 1 N l Y 3 R p b 2 4 x L 2 h 0 d H A 6 X F w v X F w v Z m F z Y i B v c m d c X C 9 1 c y 1 n Y W F w X F w v M j A x N y 0 w M S 0 z M S 9 Q a X Z v d G V k I E N v b H V t b i 5 7 V W 5 y Z W N v Z 2 5 p e m V k V G F 4 Q m V u Z W Z p d H N J b m N v b W V U Y X h Q Z W 5 h b H R p Z X N B b m R J b n R l c m V z d E V 4 c G V u c 2 U s M T A 3 f S Z x d W 9 0 O y w m c X V v d D t T Z W N 0 a W 9 u M S 9 o d H R w O l x c L 1 x c L 2 Z h c 2 I g b 3 J n X F w v d X M t Z 2 F h c F x c L z I w M T c t M D E t M z E v U G l 2 b 3 R l Z C B D b 2 x 1 b W 4 u e 1 V u c m V j b 2 d u a X p l Z F R h e E J l b m V m a X R z S W 5 j c m V h c 2 V z U m V z d W x 0 a W 5 n R n J v b U N 1 c n J l b n R Q Z X J p b 2 R U Y X h Q b 3 N p d G l v b n M s M T A 4 f S Z x d W 9 0 O y w m c X V v d D t T Z W N 0 a W 9 u M S 9 o d H R w O l x c L 1 x c L 2 Z h c 2 I g b 3 J n X F w v d X M t Z 2 F h c F x c L z I w M T c t M D E t M z E v U G l 2 b 3 R l Z C B D b 2 x 1 b W 4 u e 1 V u c m V j b 2 d u a X p l Z F R h e E J l b m V m a X R z S W 5 j c m V h c 2 V z U m V z d W x 0 a W 5 n R n J v b V B y a W 9 y U G V y a W 9 k V G F 4 U G 9 z a X R p b 2 5 z L D E w O X 0 m c X V v d D s s J n F 1 b 3 Q 7 U 2 V j d G l v b j E v a H R 0 c D p c X C 9 c X C 9 m Y X N i I G 9 y Z 1 x c L 3 V z L W d h Y X B c X C 8 y M D E 3 L T A x L T M x L 1 B p d m 9 0 Z W Q g Q 2 9 s d W 1 u L n t V b n J l Y 2 9 n b m l 6 Z W R U Y X h C Z W 5 l Z m l 0 c 1 J l Z H V j d G l v b n N S Z X N 1 b H R p b m d G c m 9 t T G F w c 2 V P Z k F w c G x p Y 2 F i b G V T d G F 0 d X R l T 2 Z M a W 1 p d G F 0 a W 9 u c y w x M T B 9 J n F 1 b 3 Q 7 L C Z x d W 9 0 O 1 N l Y 3 R p b 2 4 x L 2 h 0 d H A 6 X F w v X F w v Z m F z Y i B v c m d c X C 9 1 c y 1 n Y W F w X F w v M j A x N y 0 w M S 0 z M S 9 Q a X Z v d G V k I E N v b H V t b i 5 7 V 2 V p Z 2 h 0 Z W R B d m V y Y W d l T n V t Y m V y R G l s d X R l Z F N o Y X J l c 0 9 1 d H N 0 Y W 5 k a W 5 n Q W R q d X N 0 b W V u d C w x M T F 9 J n F 1 b 3 Q 7 L C Z x d W 9 0 O 1 N l Y 3 R p b 2 4 x L 2 h 0 d H A 6 X F w v X F w v Z m F z Y i B v c m d c X C 9 1 c y 1 n Y W F w X F w v M j A x N y 0 w M S 0 z M S 9 Q a X Z v d G V k I E N v b H V t b i 5 7 V 2 V p Z 2 h 0 Z W R B d m V y Y W d l T n V t Y m V y T 2 Z E a W x 1 d G V k U 2 h h c m V z T 3 V 0 c 3 R h b m R p b m c s M T E y f S Z x d W 9 0 O y w m c X V v d D t T Z W N 0 a W 9 u M S 9 o d H R w O l x c L 1 x c L 2 Z h c 2 I g b 3 J n X F w v d X M t Z 2 F h c F x c L z I w M T c t M D E t M z E v U G l 2 b 3 R l Z C B D b 2 x 1 b W 4 u e 1 d l a W d o d G V k Q X Z l c m F n Z U 5 1 b W J l c k 9 m U 2 h h c m V z T 3 V 0 c 3 R h b m R p b m d C Y X N p Y y w x M T N 9 J n F 1 b 3 Q 7 X S w m c X V v d D t D b 2 x 1 b W 5 D b 3 V u d C Z x d W 9 0 O z o x M T Q s J n F 1 b 3 Q 7 S 2 V 5 Q 2 9 s d W 1 u T m F t Z X M m c X V v d D s 6 W 1 0 s J n F 1 b 3 Q 7 Q 2 9 s d W 1 u S W R l b n R p d G l l c y Z x d W 9 0 O z p b J n F 1 b 3 Q 7 U 2 V j d G l v b j E v a H R 0 c D p c X C 9 c X C 9 m Y X N i I G 9 y Z 1 x c L 3 V z L W d h Y X B c X C 8 y M D E 3 L T A x L T M x L 1 B p d m 9 0 Z W Q g Q 2 9 s d W 1 u L n t U Y W J s Z S 5 B d H R y a W J 1 d G U 6 Y 2 9 u d G V 4 d F J l Z i w w f S Z x d W 9 0 O y w m c X V v d D t T Z W N 0 a W 9 u M S 9 o d H R w O l x c L 1 x c L 2 Z h c 2 I g b 3 J n X F w v d X M t Z 2 F h c F x c L z I w M T c t M D E t M z E v U G l 2 b 3 R l Z C B D b 2 x 1 b W 4 u e 0 F k a n V z d G 1 l b n R U b 0 F k Z G l 0 a W 9 u Y W x Q Y W l k S W 5 D Y X B p d G F s S W 5 j b 2 1 l V G F 4 R W Z m Z W N 0 R n J v b V N o Y X J l Q m F z Z W R D b 2 1 w Z W 5 z Y X R p b 2 5 O Z X Q s M X 0 m c X V v d D s s J n F 1 b 3 Q 7 U 2 V j d G l v b j E v a H R 0 c D p c X C 9 c X C 9 m Y X N i I G 9 y Z 1 x c L 3 V z L W d h Y X B c X C 8 y M D E 3 L T A x L T M x L 1 B p d m 9 0 Z W Q g Q 2 9 s d W 1 u L n t B Z G p 1 c 3 R t Z W 5 0 c 1 R v Q W R k a X R p b 2 5 h b F B h a W R J b k N h c G l 0 Y W x T a G F y Z W J h c 2 V k Q 2 9 t c G V u c 2 F 0 a W 9 u U m V x d W l z a X R l U 2 V y d m l j Z V B l c m l v Z F J l Y 2 9 n b m l 0 a W 9 u V m F s d W U s M n 0 m c X V v d D s s J n F 1 b 3 Q 7 U 2 V j d G l v b j E v a H R 0 c D p c X C 9 c X C 9 m Y X N i I G 9 y Z 1 x c L 3 V z L W d h Y X B c X C 8 y M D E 3 L T A x L T M x L 1 B p d m 9 0 Z W Q g Q 2 9 s d W 1 u L n t B Z H Z l c n R p c 2 l u Z 0 V 4 c G V u c 2 U s M 3 0 m c X V v d D s s J n F 1 b 3 Q 7 U 2 V j d G l v b j E v a H R 0 c D p c X C 9 c X C 9 m Y X N i I G 9 y Z 1 x c L 3 V z L W d h Y X B c X C 8 y M D E 3 L T A x L T M x L 1 B p d m 9 0 Z W Q g Q 2 9 s d W 1 u L n t B b W 9 y d G l 6 Y X R p b 2 5 P Z k l u d G F u Z 2 l i b G V B c 3 N l d H M s N H 0 m c X V v d D s s J n F 1 b 3 Q 7 U 2 V j d G l v b j E v a H R 0 c D p c X C 9 c X C 9 m Y X N i I G 9 y Z 1 x c L 3 V z L W d h Y X B c X C 8 y M D E 3 L T A x L T M x L 1 B p d m 9 0 Z W Q g Q 2 9 s d W 1 u L n t B c 3 N l d E l t c G F p c m 1 l b n R D a G F y Z 2 V z L D V 9 J n F 1 b 3 Q 7 L C Z x d W 9 0 O 1 N l Y 3 R p b 2 4 x L 2 h 0 d H A 6 X F w v X F w v Z m F z Y i B v c m d c X C 9 1 c y 1 n Y W F w X F w v M j A x N y 0 w M S 0 z M S 9 Q a X Z v d G V k I E N v b H V t b i 5 7 Q 2 F z a E F u Z E N h c 2 h F c X V p d m F s Z W 5 0 c 1 B l c m l v Z E l u Y 3 J l Y X N l R G V j c m V h c 2 U s N n 0 m c X V v d D s s J n F 1 b 3 Q 7 U 2 V j d G l v b j E v a H R 0 c D p c X C 9 c X C 9 m Y X N i I G 9 y Z 1 x c L 3 V z L W d h Y X B c X C 8 y M D E 3 L T A x L T M x L 1 B p d m 9 0 Z W Q g Q 2 9 s d W 1 u L n t D b 2 1 t b 2 5 T d G 9 j a 0 R p d m l k Z W 5 k c 1 B l c l N o Y X J l R G V j b G F y Z W Q s N 3 0 m c X V v d D s s J n F 1 b 3 Q 7 U 2 V j d G l v b j E v a H R 0 c D p c X C 9 c X C 9 m Y X N i I G 9 y Z 1 x c L 3 V z L W d h Y X B c X C 8 y M D E 3 L T A x L T M x L 1 B p d m 9 0 Z W Q g Q 2 9 s d W 1 u L n t D b 2 1 w c m V o Z W 5 z a X Z l S W 5 j b 2 1 l T m V 0 T 2 Z U Y X g s O H 0 m c X V v d D s s J n F 1 b 3 Q 7 U 2 V j d G l v b j E v a H R 0 c D p c X C 9 c X C 9 m Y X N i I G 9 y Z 1 x c L 3 V z L W d h Y X B c X C 8 y M D E 3 L T A x L T M x L 1 B p d m 9 0 Z W Q g Q 2 9 s d W 1 u L n t D b 2 5 0 c m F j d F d p d G h D d X N 0 b 2 1 l c k x p Y W J p b G l 0 e U N 1 b X V s Y X R p d m V D Y X R j a F V w Q W R q d X N 0 b W V u d F R v U m V 2 Z W 5 1 Z U N o Y W 5 n Z U l u T W V h c 3 V y Z U 9 m U H J v Z 3 J l c 3 M s O X 0 m c X V v d D s s J n F 1 b 3 Q 7 U 2 V j d G l v b j E v a H R 0 c D p c X C 9 c X C 9 m Y X N i I G 9 y Z 1 x c L 3 V z L W d h Y X B c X C 8 y M D E 3 L T A x L T M x L 1 B p d m 9 0 Z W Q g Q 2 9 s d W 1 u L n t D b 3 N 0 T 2 Z H b 2 9 k c 1 N v b G Q s M T B 9 J n F 1 b 3 Q 7 L C Z x d W 9 0 O 1 N l Y 3 R p b 2 4 x L 2 h 0 d H A 6 X F w v X F w v Z m F z Y i B v c m d c X C 9 1 c y 1 n Y W F w X F w v M j A x N y 0 w M S 0 z M S 9 Q a X Z v d G V k I E N v b H V t b i 5 7 Q 3 V t d W x h d G l 2 Z U V m Z m V j d E 9 u U m V 0 Y W l u Z W R F Y X J u a W 5 n c 0 5 l d E 9 m V G F 4 M S w x M X 0 m c X V v d D s s J n F 1 b 3 Q 7 U 2 V j d G l v b j E v a H R 0 c D p c X C 9 c X C 9 m Y X N i I G 9 y Z 1 x c L 3 V z L W d h Y X B c X C 8 y M D E 3 L T A x L T M x L 1 B p d m 9 0 Z W Q g Q 2 9 s d W 1 u L n t D d X J y Z W 5 0 R m V k Z X J h b F R h e E V 4 c G V u c 2 V C Z W 5 l Z m l 0 L D E y f S Z x d W 9 0 O y w m c X V v d D t T Z W N 0 a W 9 u M S 9 o d H R w O l x c L 1 x c L 2 Z h c 2 I g b 3 J n X F w v d X M t Z 2 F h c F x c L z I w M T c t M D E t M z E v U G l 2 b 3 R l Z C B D b 2 x 1 b W 4 u e 0 N 1 c n J l b n R G b 3 J l a W d u V G F 4 R X h w Z W 5 z Z U J l b m V m a X Q s M T N 9 J n F 1 b 3 Q 7 L C Z x d W 9 0 O 1 N l Y 3 R p b 2 4 x L 2 h 0 d H A 6 X F w v X F w v Z m F z Y i B v c m d c X C 9 1 c y 1 n Y W F w X F w v M j A x N y 0 w M S 0 z M S 9 Q a X Z v d G V k I E N v b H V t b i 5 7 Q 3 V y c m V u d E l u Y 2 9 t Z V R h e E V 4 c G V u c 2 V C Z W 5 l Z m l 0 L D E 0 f S Z x d W 9 0 O y w m c X V v d D t T Z W N 0 a W 9 u M S 9 o d H R w O l x c L 1 x c L 2 Z h c 2 I g b 3 J n X F w v d X M t Z 2 F h c F x c L z I w M T c t M D E t M z E v U G l 2 b 3 R l Z C B D b 2 x 1 b W 4 u e 0 N 1 c n J l b n R T d G F 0 Z U F u Z E x v Y 2 F s V G F 4 R X h w Z W 5 z Z U J l b m V m a X Q s M T V 9 J n F 1 b 3 Q 7 L C Z x d W 9 0 O 1 N l Y 3 R p b 2 4 x L 2 h 0 d H A 6 X F w v X F w v Z m F z Y i B v c m d c X C 9 1 c y 1 n Y W F w X F w v M j A x N y 0 w M S 0 z M S 9 Q a X Z v d G V k I E N v b H V t b i 5 7 R G V m Z X J y Z W R G Z W R l c m F s S W 5 j b 2 1 l V G F 4 R X h w Z W 5 z Z U J l b m V m a X Q s M T Z 9 J n F 1 b 3 Q 7 L C Z x d W 9 0 O 1 N l Y 3 R p b 2 4 x L 2 h 0 d H A 6 X F w v X F w v Z m F z Y i B v c m d c X C 9 1 c y 1 n Y W F w X F w v M j A x N y 0 w M S 0 z M S 9 Q a X Z v d G V k I E N v b H V t b i 5 7 R G V m Z X J y Z W R G b 3 J l a W d u S W 5 j b 2 1 l V G F 4 R X h w Z W 5 z Z U J l b m V m a X Q s M T d 9 J n F 1 b 3 Q 7 L C Z x d W 9 0 O 1 N l Y 3 R p b 2 4 x L 2 h 0 d H A 6 X F w v X F w v Z m F z Y i B v c m d c X C 9 1 c y 1 n Y W F w X F w v M j A x N y 0 w M S 0 z M S 9 Q a X Z v d G V k I E N v b H V t b i 5 7 R G V m Z X J y Z W R J b m N v b W V U Y X h F e H B l b n N l Q m V u Z W Z p d C w x O H 0 m c X V v d D s s J n F 1 b 3 Q 7 U 2 V j d G l v b j E v a H R 0 c D p c X C 9 c X C 9 m Y X N i I G 9 y Z 1 x c L 3 V z L W d h Y X B c X C 8 y M D E 3 L T A x L T M x L 1 B p d m 9 0 Z W Q g Q 2 9 s d W 1 u L n t E Z W Z l c n J l Z F N 0 Y X R l Q W 5 k T G 9 j Y W x J b m N v b W V U Y X h F e H B l b n N l Q m V u Z W Z p d C w x O X 0 m c X V v d D s s J n F 1 b 3 Q 7 U 2 V j d G l v b j E v a H R 0 c D p c X C 9 c X C 9 m Y X N i I G 9 y Z 1 x c L 3 V z L W d h Y X B c X C 8 y M D E 3 L T A x L T M x L 1 B p d m 9 0 Z W Q g Q 2 9 s d W 1 u L n t E Z W Z p b m V k Q m V u Z W Z p d F B s Y W 5 D b 2 5 0 c m l i d X R p b 2 5 z Q n l F b X B s b 3 l l c i w y M H 0 m c X V v d D s s J n F 1 b 3 Q 7 U 2 V j d G l v b j E v a H R 0 c D p c X C 9 c X C 9 m Y X N i I G 9 y Z 1 x c L 3 V z L W d h Y X B c X C 8 y M D E 3 L T A x L T M x L 1 B p d m 9 0 Z W Q g Q 2 9 s d W 1 u L n t E Z W Z p b m V k Q 2 9 u d H J p Y n V 0 a W 9 u U G x h b k 1 h e G l t d W 1 B b m 5 1 Y W x D b 2 5 0 c m l i d X R p b 2 5 z U G V y R W 1 w b G 9 5 Z W V Q Z X J j Z W 5 0 L D I x f S Z x d W 9 0 O y w m c X V v d D t T Z W N 0 a W 9 u M S 9 o d H R w O l x c L 1 x c L 2 Z h c 2 I g b 3 J n X F w v d X M t Z 2 F h c F x c L z I w M T c t M D E t M z E v U G l 2 b 3 R l Z C B D b 2 x 1 b W 4 u e 0 R l c H J l Y 2 l h d G l v b i w y M n 0 m c X V v d D s s J n F 1 b 3 Q 7 U 2 V j d G l v b j E v a H R 0 c D p c X C 9 c X C 9 m Y X N i I G 9 y Z 1 x c L 3 V z L W d h Y X B c X C 8 y M D E 3 L T A x L T M x L 1 B p d m 9 0 Z W Q g Q 2 9 s d W 1 u L n t E Z X B y Z W N p Y X R p b 2 5 B b m R B b W 9 y d G l 6 Y X R p b 2 4 s M j N 9 J n F 1 b 3 Q 7 L C Z x d W 9 0 O 1 N l Y 3 R p b 2 4 x L 2 h 0 d H A 6 X F w v X F w v Z m F z Y i B v c m d c X C 9 1 c y 1 n Y W F w X F w v M j A x N y 0 w M S 0 z M S 9 Q a X Z v d G V k I E N v b H V t b i 5 7 R G l z Y 2 9 u d G l u d W V k T 3 B l c m F 0 a W 9 u S W 5 j b 2 1 l T G 9 z c 0 Z y b 2 1 E a X N j b 2 5 0 a W 5 1 Z W R P c G V y Y X R p b 2 5 O Z X R P Z l R h e F B l c k J h c 2 l j U 2 h h c m U s M j R 9 J n F 1 b 3 Q 7 L C Z x d W 9 0 O 1 N l Y 3 R p b 2 4 x L 2 h 0 d H A 6 X F w v X F w v Z m F z Y i B v c m d c X C 9 1 c y 1 n Y W F w X F w v M j A x N y 0 w M S 0 z M S 9 Q a X Z v d G V k I E N v b H V t b i 5 7 R G l z Y 2 9 u d G l u d W V k T 3 B l c m F 0 a W 9 u S W 5 j b 2 1 l T G 9 z c 0 Z y b 2 1 E a X N j b 2 5 0 a W 5 1 Z W R P c G V y Y X R p b 2 5 O Z X R P Z l R h e F B l c k R p b H V 0 Z W R T a G F y Z S w y N X 0 m c X V v d D s s J n F 1 b 3 Q 7 U 2 V j d G l v b j E v a H R 0 c D p c X C 9 c X C 9 m Y X N i I G 9 y Z 1 x c L 3 V z L W d h Y X B c X C 8 y M D E 3 L T A x L T M x L 1 B p d m 9 0 Z W Q g Q 2 9 s d W 1 u L n t E a X Z p Z G V u Z H M s M j Z 9 J n F 1 b 3 Q 7 L C Z x d W 9 0 O 1 N l Y 3 R p b 2 4 x L 2 h 0 d H A 6 X F w v X F w v Z m F z Y i B v c m d c X C 9 1 c y 1 n Y W F w X F w v M j A x N y 0 w M S 0 z M S 9 Q a X Z v d G V k I E N v b H V t b i 5 7 R W F y b m l u Z 3 N Q Z X J T a G F y Z U J h c 2 l j L D I 3 f S Z x d W 9 0 O y w m c X V v d D t T Z W N 0 a W 9 u M S 9 o d H R w O l x c L 1 x c L 2 Z h c 2 I g b 3 J n X F w v d X M t Z 2 F h c F x c L z I w M T c t M D E t M z E v U G l 2 b 3 R l Z C B D b 2 x 1 b W 4 u e 0 V h c m 5 p b m d z U G V y U 2 h h c m V E a W x 1 d G V k L D I 4 f S Z x d W 9 0 O y w m c X V v d D t T Z W N 0 a W 9 u M S 9 o d H R w O l x c L 1 x c L 2 Z h c 2 I g b 3 J n X F w v d X M t Z 2 F h c F x c L z I w M T c t M D E t M z E v U G l 2 b 3 R l Z C B D b 2 x 1 b W 4 u e 0 V m Z m V j d E 9 m R X h j a G F u Z 2 V S Y X R l T 2 5 D Y X N o Q W 5 k Q 2 F z a E V x d W l 2 Y W x l b n R z L D I 5 f S Z x d W 9 0 O y w m c X V v d D t T Z W N 0 a W 9 u M S 9 o d H R w O l x c L 1 x c L 2 Z h c 2 I g b 3 J n X F w v d X M t Z 2 F h c F x c L z I w M T c t M D E t M z E v U G l 2 b 3 R l Z C B D b 2 x 1 b W 4 u e 0 V m Z m V j d G l 2 Z U l u Y 2 9 t Z V R h e F J h d G V S Z W N v b m N p b G l h d G l v b k F 0 R m V k Z X J h b F N 0 Y X R 1 d G 9 y e U l u Y 2 9 t Z V R h e F J h d G U s M z B 9 J n F 1 b 3 Q 7 L C Z x d W 9 0 O 1 N l Y 3 R p b 2 4 x L 2 h 0 d H A 6 X F w v X F w v Z m F z Y i B v c m d c X C 9 1 c y 1 n Y W F w X F w v M j A x N y 0 w M S 0 z M S 9 Q a X Z v d G V k I E N v b H V t b i 5 7 R W 1 w b G 9 5 Z W V T Z X J 2 a W N l U 2 h h c m V C Y X N l Z E N v b X B l b n N h d G l v b l R h e E J l b m V m a X R G c m 9 t Q 2 9 t c G V u c 2 F 0 a W 9 u R X h w Z W 5 z Z S w z M X 0 m c X V v d D s s J n F 1 b 3 Q 7 U 2 V j d G l v b j E v a H R 0 c D p c X C 9 c X C 9 m Y X N i I G 9 y Z 1 x c L 3 V z L W d h Y X B c X C 8 y M D E 3 L T A x L T M x L 1 B p d m 9 0 Z W Q g Q 2 9 s d W 1 u L n t F e G N l c 3 N U Y X h C Z W 5 l Z m l 0 R n J v b V N o Y X J l Q m F z Z W R D b 2 1 w Z W 5 z Y X R p b 2 5 G a W 5 h b m N p b m d B Y 3 R p d m l 0 a W V z L D M y f S Z x d W 9 0 O y w m c X V v d D t T Z W N 0 a W 9 u M S 9 o d H R w O l x c L 1 x c L 2 Z h c 2 I g b 3 J n X F w v d X M t Z 2 F h c F x c L z I w M T c t M D E t M z E v U G l 2 b 3 R l Z C B D b 2 x 1 b W 4 u e 0 V 4 Y 2 V z c 1 R h e E J l b m V m a X R G c m 9 t U 2 h h c m V C Y X N l Z E N v b X B l b n N h d G l v b k 9 w Z X J h d G l u Z 0 F j d G l 2 a X R p Z X M s M z N 9 J n F 1 b 3 Q 7 L C Z x d W 9 0 O 1 N l Y 3 R p b 2 4 x L 2 h 0 d H A 6 X F w v X F w v Z m F z Y i B v c m d c X C 9 1 c y 1 n Y W F w X F w v M j A x N y 0 w M S 0 z M S 9 Q a X Z v d G V k I E N v b H V t b i 5 7 R 2 F p b k x v c 3 N P b l N h b G V P Z k J 1 c 2 l u Z X N z L D M 0 f S Z x d W 9 0 O y w m c X V v d D t T Z W N 0 a W 9 u M S 9 o d H R w O l x c L 1 x c L 2 Z h c 2 I g b 3 J n X F w v d X M t Z 2 F h c F x c L z I w M T c t M D E t M z E v U G l 2 b 3 R l Z C B D b 2 x 1 b W 4 u e 0 d h a W 5 M b 3 N z T 2 5 T Y W x l T 2 Z Q c m 9 w Z X J 0 e V B s Y W 5 0 R X F 1 a X B t Z W 5 0 L D M 1 f S Z x d W 9 0 O y w m c X V v d D t T Z W N 0 a W 9 u M S 9 o d H R w O l x c L 1 x c L 2 Z h c 2 I g b 3 J n X F w v d X M t Z 2 F h c F x c L z I w M T c t M D E t M z E v U G l 2 b 3 R l Z C B D b 2 x 1 b W 4 u e 0 d v b 2 R 3 a W x s R m 9 y Z W l n b k N 1 c n J l b m N 5 V H J h b n N s Y X R p b 2 5 H Y W l u T G 9 z c y w z N n 0 m c X V v d D s s J n F 1 b 3 Q 7 U 2 V j d G l v b j E v a H R 0 c D p c X C 9 c X C 9 m Y X N i I G 9 y Z 1 x c L 3 V z L W d h Y X B c X C 8 y M D E 3 L T A x L T M x L 1 B p d m 9 0 Z W Q g Q 2 9 s d W 1 u L n t H b 2 9 k d 2 l s b E l t c G F p c m 1 l b n R M b 3 N z L D M 3 f S Z x d W 9 0 O y w m c X V v d D t T Z W N 0 a W 9 u M S 9 o d H R w O l x c L 1 x c L 2 Z h c 2 I g b 3 J n X F w v d X M t Z 2 F h c F x c L z I w M T c t M D E t M z E v U G l 2 b 3 R l Z C B D b 2 x 1 b W 4 u e 0 d v b 2 R 3 a W x s V H J h b n N m Z X J z L D M 4 f S Z x d W 9 0 O y w m c X V v d D t T Z W N 0 a W 9 u M S 9 o d H R w O l x c L 1 x c L 2 Z h c 2 I g b 3 J n X F w v d X M t Z 2 F h c F x c L z I w M T c t M D E t M z E v U G l 2 b 3 R l Z C B D b 2 x 1 b W 4 u e 0 d v b 2 R 3 a W x s V 3 J p d H R l b k 9 m Z l J l b G F 0 Z W R U b 1 N h b G V P Z k J 1 c 2 l u Z X N z V W 5 p d C w z O X 0 m c X V v d D s s J n F 1 b 3 Q 7 U 2 V j d G l v b j E v a H R 0 c D p c X C 9 c X C 9 m Y X N i I G 9 y Z 1 x c L 3 V z L W d h Y X B c X C 8 y M D E 3 L T A x L T M x L 1 B p d m 9 0 Z W Q g Q 2 9 s d W 1 u L n t H c m 9 z c 1 B y b 2 Z p d C w 0 M H 0 m c X V v d D s s J n F 1 b 3 Q 7 U 2 V j d G l v b j E v a H R 0 c D p c X C 9 c X C 9 m Y X N i I G 9 y Z 1 x c L 3 V z L W d h Y X B c X C 8 y M D E 3 L T A x L T M x L 1 B p d m 9 0 Z W Q g Q 2 9 s d W 1 u L n t J b X B h a X J t Z W 5 0 T 2 Z J b n R h b m d p Y m x l Q X N z Z X R z S W 5 k Z W Z p b m l 0 Z W x p d m V k R X h j b H V k a W 5 n R 2 9 v Z H d p b G w s N D F 9 J n F 1 b 3 Q 7 L C Z x d W 9 0 O 1 N l Y 3 R p b 2 4 x L 2 h 0 d H A 6 X F w v X F w v Z m F z Y i B v c m d c X C 9 1 c y 1 n Y W F w X F w v M j A x N y 0 w M S 0 z M S 9 Q a X Z v d G V k I E N v b H V t b i 5 7 S W 5 j b 2 1 l T G 9 z c 0 Z y b 2 1 D b 2 5 0 a W 5 1 a W 5 n T 3 B l c m F 0 a W 9 u c y w 0 M n 0 m c X V v d D s s J n F 1 b 3 Q 7 U 2 V j d G l v b j E v a H R 0 c D p c X C 9 c X C 9 m Y X N i I G 9 y Z 1 x c L 3 V z L W d h Y X B c X C 8 y M D E 3 L T A x L T M x L 1 B p d m 9 0 Z W Q g Q 2 9 s d W 1 u L n t J b m N v b W V M b 3 N z R n J v b U N v b n R p b n V p b m d P c G V y Y X R p b 2 5 z Q m V m b 3 J l S W 5 j b 2 1 l V G F 4 Z X N E b 2 1 l c 3 R p Y y w 0 M 3 0 m c X V v d D s s J n F 1 b 3 Q 7 U 2 V j d G l v b j E v a H R 0 c D p c X C 9 c X C 9 m Y X N i I G 9 y Z 1 x c L 3 V z L W d h Y X B c X C 8 y M D E 3 L T A x L T M x L 1 B p d m 9 0 Z W Q g Q 2 9 s d W 1 u L n t J b m N v b W V M b 3 N z R n J v b U N v b n R p b n V p b m d P c G V y Y X R p b 2 5 z Q m V m b 3 J l S W 5 j b 2 1 l V G F 4 Z X N G b 3 J l a W d u L D Q 0 f S Z x d W 9 0 O y w m c X V v d D t T Z W N 0 a W 9 u M S 9 o d H R w O l x c L 1 x c L 2 Z h c 2 I g b 3 J n X F w v d X M t Z 2 F h c F x c L z I w M T c t M D E t M z E v U G l 2 b 3 R l Z C B D b 2 x 1 b W 4 u e 0 l u Y 2 9 t Z U x v c 3 N G c m 9 t Q 2 9 u d G l u d W l u Z 0 9 w Z X J h d G l v b n N C Z W Z v c m V J b m N v b W V U Y X h l c 0 1 p b m 9 y a X R 5 S W 5 0 Z X J l c 3 R B b m R J b m N v b W V M b 3 N z R n J v b U V x d W l 0 e U 1 l d G h v Z E l u d m V z d G 1 l b n R z L D Q 1 f S Z x d W 9 0 O y w m c X V v d D t T Z W N 0 a W 9 u M S 9 o d H R w O l x c L 1 x c L 2 Z h c 2 I g b 3 J n X F w v d X M t Z 2 F h c F x c L z I w M T c t M D E t M z E v U G l 2 b 3 R l Z C B D b 2 x 1 b W 4 u e 0 l u Y 2 9 t Z U x v c 3 N G c m 9 t Q 2 9 u d G l u d W l u Z 0 9 w Z X J h d G l v b n N Q Z X J C Y X N p Y 1 N o Y X J l L D Q 2 f S Z x d W 9 0 O y w m c X V v d D t T Z W N 0 a W 9 u M S 9 o d H R w O l x c L 1 x c L 2 Z h c 2 I g b 3 J n X F w v d X M t Z 2 F h c F x c L z I w M T c t M D E t M z E v U G l 2 b 3 R l Z C B D b 2 x 1 b W 4 u e 0 l u Y 2 9 t Z U x v c 3 N G c m 9 t Q 2 9 u d G l u d W l u Z 0 9 w Z X J h d G l v b n N Q Z X J E a W x 1 d G V k U 2 h h c m U s N D d 9 J n F 1 b 3 Q 7 L C Z x d W 9 0 O 1 N l Y 3 R p b 2 4 x L 2 h 0 d H A 6 X F w v X F w v Z m F z Y i B v c m d c X C 9 1 c y 1 n Y W F w X F w v M j A x N y 0 w M S 0 z M S 9 Q a X Z v d G V k I E N v b H V t b i 5 7 S W 5 j b 2 1 l T G 9 z c 0 Z y b 2 1 E a X N j b 2 5 0 a W 5 1 Z W R P c G V y Y X R p b 2 5 z T m V 0 T 2 Z U Y X h B d H R y a W J 1 d G F i b G V U b 1 J l c G 9 y d G l u Z 0 V u d G l 0 e S w 0 O H 0 m c X V v d D s s J n F 1 b 3 Q 7 U 2 V j d G l v b j E v a H R 0 c D p c X C 9 c X C 9 m Y X N i I G 9 y Z 1 x c L 3 V z L W d h Y X B c X C 8 y M D E 3 L T A x L T M x L 1 B p d m 9 0 Z W Q g Q 2 9 s d W 1 u L n t J b m N v b W V U Y X h F e H B l b n N l Q m V u Z W Z p d C w 0 O X 0 m c X V v d D s s J n F 1 b 3 Q 7 U 2 V j d G l v b j E v a H R 0 c D p c X C 9 c X C 9 m Y X N i I G 9 y Z 1 x c L 3 V z L W d h Y X B c X C 8 y M D E 3 L T A x L T M x L 1 B p d m 9 0 Z W Q g Q 2 9 s d W 1 u L n t J b m N v b W V U Y X h S Z W N v b m N p b G l h d G l v b k N o Y W 5 n Z U l u R W 5 h Y 3 R l Z F R h e F J h d G U s N T B 9 J n F 1 b 3 Q 7 L C Z x d W 9 0 O 1 N l Y 3 R p b 2 4 x L 2 h 0 d H A 6 X F w v X F w v Z m F z Y i B v c m d c X C 9 1 c y 1 n Y W F w X F w v M j A x N y 0 w M S 0 z M S 9 Q a X Z v d G V k I E N v b H V t b i 5 7 S W 5 j b 2 1 l V G F 4 Z X N Q Y W l k L D U x f S Z x d W 9 0 O y w m c X V v d D t T Z W N 0 a W 9 u M S 9 o d H R w O l x c L 1 x c L 2 Z h c 2 I g b 3 J n X F w v d X M t Z 2 F h c F x c L z I w M T c t M D E t M z E v U G l 2 b 3 R l Z C B D b 2 x 1 b W 4 u e 0 l u Y 3 J l Y X N l R G V j c m V h c 2 V J b k F j Y 2 9 1 b n R z U G F 5 Y W J s Z U F u Z E F j Y 3 J 1 Z W R M a W F i a W x p d G l l c y w 1 M n 0 m c X V v d D s s J n F 1 b 3 Q 7 U 2 V j d G l v b j E v a H R 0 c D p c X C 9 c X C 9 m Y X N i I G 9 y Z 1 x c L 3 V z L W d h Y X B c X C 8 y M D E 3 L T A x L T M x L 1 B p d m 9 0 Z W Q g Q 2 9 s d W 1 u L n t J b m N y Z W F z Z U R l Y 3 J l Y X N l S W 5 J b n Z l b n R v c m l l c y w 1 M 3 0 m c X V v d D s s J n F 1 b 3 Q 7 U 2 V j d G l v b j E v a H R 0 c D p c X C 9 c X C 9 m Y X N i I G 9 y Z 1 x c L 3 V z L W d h Y X B c X C 8 y M D E 3 L T A x L T M x L 1 B p d m 9 0 Z W Q g Q 2 9 s d W 1 u L n t J b m N y Z W F z Z U R l Y 3 J l Y X N l S W 5 P d G h l c k 5 v b m N 1 c n J l b n R M a W F i a W x p d G l l c y w 1 N H 0 m c X V v d D s s J n F 1 b 3 Q 7 U 2 V j d G l v b j E v a H R 0 c D p c X C 9 c X C 9 m Y X N i I G 9 y Z 1 x c L 3 V z L W d h Y X B c X C 8 y M D E 3 L T A x L T M x L 1 B p d m 9 0 Z W Q g Q 2 9 s d W 1 u L n t J b m N y Z W F z Z U R l Y 3 J l Y X N l S W 5 Q c m V w Y W l k R G V m Z X J y Z W R F e H B l b n N l Q W 5 k T 3 R o Z X J B c 3 N l d H M s N T V 9 J n F 1 b 3 Q 7 L C Z x d W 9 0 O 1 N l Y 3 R p b 2 4 x L 2 h 0 d H A 6 X F w v X F w v Z m F z Y i B v c m d c X C 9 1 c y 1 n Y W F w X F w v M j A x N y 0 w M S 0 z M S 9 Q a X Z v d G V k I E N v b H V t b i 5 7 S W 5 j c m V h c 2 V E Z W N y Z W F z Z U l u U m V j Z W l 2 Y W J s Z X M s N T Z 9 J n F 1 b 3 Q 7 L C Z x d W 9 0 O 1 N l Y 3 R p b 2 4 x L 2 h 0 d H A 6 X F w v X F w v Z m F z Y i B v c m d c X C 9 1 c y 1 n Y W F w X F w v M j A x N y 0 w M S 0 z M S 9 Q a X Z v d G V k I E N v b H V t b i 5 7 S W 5 0 Z X J l c 3 R F e H B l b n N l L D U 3 f S Z x d W 9 0 O y w m c X V v d D t T Z W N 0 a W 9 u M S 9 o d H R w O l x c L 1 x c L 2 Z h c 2 I g b 3 J n X F w v d X M t Z 2 F h c F x c L z I w M T c t M D E t M z E v U G l 2 b 3 R l Z C B D b 2 x 1 b W 4 u e 0 l u d G V y Z X N 0 U G F p Z C w 1 O H 0 m c X V v d D s s J n F 1 b 3 Q 7 U 2 V j d G l v b j E v a H R 0 c D p c X C 9 c X C 9 m Y X N i I G 9 y Z 1 x c L 3 V z L W d h Y X B c X C 8 y M D E 3 L T A x L T M x L 1 B p d m 9 0 Z W Q g Q 2 9 s d W 1 u L n t J b n Z l b n R v c n l X c m l 0 Z U R v d 2 4 s N T l 9 J n F 1 b 3 Q 7 L C Z x d W 9 0 O 1 N l Y 3 R p b 2 4 x L 2 h 0 d H A 6 X F w v X F w v Z m F z Y i B v c m d c X C 9 1 c y 1 n Y W F w X F w v M j A x N y 0 w M S 0 z M S 9 Q a X Z v d G V k I E N v b H V t b i 5 7 S W 5 2 Z X N 0 b W V u d E l u Y 2 9 t Z U l u d G V y Z X N 0 L D Y w f S Z x d W 9 0 O y w m c X V v d D t T Z W N 0 a W 9 u M S 9 o d H R w O l x c L 1 x c L 2 Z h c 2 I g b 3 J n X F w v d X M t Z 2 F h c F x c L z I w M T c t M D E t M z E v U G l 2 b 3 R l Z C B D b 2 x 1 b W 4 u e 0 x p b m V P Z k N y Z W R p d E Z h Y 2 l s a X R 5 Q X Z l c m F n Z U 9 1 d H N 0 Y W 5 k a W 5 n Q W 1 v d W 5 0 L D Y x f S Z x d W 9 0 O y w m c X V v d D t T Z W N 0 a W 9 u M S 9 o d H R w O l x c L 1 x c L 2 Z h c 2 I g b 3 J n X F w v d X M t Z 2 F h c F x c L z I w M T c t M D E t M z E v U G l 2 b 3 R l Z C B D b 2 x 1 b W 4 u e 0 x v c 3 N D b 2 5 0 a W 5 n Z W 5 j e U x v c 3 N J b l B l c m l v Z C w 2 M n 0 m c X V v d D s s J n F 1 b 3 Q 7 U 2 V j d G l v b j E v a H R 0 c D p c X C 9 c X C 9 m Y X N i I G 9 y Z 1 x c L 3 V z L W d h Y X B c X C 8 y M D E 3 L T A x L T M x L 1 B p d m 9 0 Z W Q g Q 2 9 s d W 1 u L n t O Z X R D Y X N o U H J v d m l k Z W R C e V V z Z W R J b k Z p b m F u Y 2 l u Z 0 F j d G l 2 a X R p Z X M s N j N 9 J n F 1 b 3 Q 7 L C Z x d W 9 0 O 1 N l Y 3 R p b 2 4 x L 2 h 0 d H A 6 X F w v X F w v Z m F z Y i B v c m d c X C 9 1 c y 1 n Y W F w X F w v M j A x N y 0 w M S 0 z M S 9 Q a X Z v d G V k I E N v b H V t b i 5 7 T m V 0 Q 2 F z a F B y b 3 Z p Z G V k Q n l V c 2 V k S W 5 J b n Z l c 3 R p b m d B Y 3 R p d m l 0 a W V z L D Y 0 f S Z x d W 9 0 O y w m c X V v d D t T Z W N 0 a W 9 u M S 9 o d H R w O l x c L 1 x c L 2 Z h c 2 I g b 3 J n X F w v d X M t Z 2 F h c F x c L z I w M T c t M D E t M z E v U G l 2 b 3 R l Z C B D b 2 x 1 b W 4 u e 0 5 l d E N h c 2 h Q c m 9 2 a W R l Z E J 5 V X N l Z E l u T 3 B l c m F 0 a W 5 n Q W N 0 a X Z p d G l l c y w 2 N X 0 m c X V v d D s s J n F 1 b 3 Q 7 U 2 V j d G l v b j E v a H R 0 c D p c X C 9 c X C 9 m Y X N i I G 9 y Z 1 x c L 3 V z L W d h Y X B c X C 8 y M D E 3 L T A x L T M x L 1 B p d m 9 0 Z W Q g Q 2 9 s d W 1 u L n t O Z X R J b m N v b W V M b 3 N z L D Y 2 f S Z x d W 9 0 O y w m c X V v d D t T Z W N 0 a W 9 u M S 9 o d H R w O l x c L 1 x c L 2 Z h c 2 I g b 3 J n X F w v d X M t Z 2 F h c F x c L z I w M T c t M D E t M z E v U G l 2 b 3 R l Z C B D b 2 x 1 b W 4 u e 0 9 w Z X J h d G l u Z 0 l u Y 2 9 t Z U x v c 3 M s N j d 9 J n F 1 b 3 Q 7 L C Z x d W 9 0 O 1 N l Y 3 R p b 2 4 x L 2 h 0 d H A 6 X F w v X F w v Z m F z Y i B v c m d c X C 9 1 c y 1 n Y W F w X F w v M j A x N y 0 w M S 0 z M S 9 Q a X Z v d G V k I E N v b H V t b i 5 7 T 3 B l c m F 0 a W 5 n T G V h c 2 V z U m V u d E V 4 c G V u c 2 V D b 2 5 0 a W 5 n Z W 5 0 U m V u d G F s c y w 2 O H 0 m c X V v d D s s J n F 1 b 3 Q 7 U 2 V j d G l v b j E v a H R 0 c D p c X C 9 c X C 9 m Y X N i I G 9 y Z 1 x c L 3 V z L W d h Y X B c X C 8 y M D E 3 L T A x L T M x L 1 B p d m 9 0 Z W Q g Q 2 9 s d W 1 u L n t P c G V y Y X R p b m d M Z W F z Z X N S Z W 5 0 R X h w Z W 5 z Z U 1 p b m l t d W 1 S Z W 5 0 Y W x z L D Y 5 f S Z x d W 9 0 O y w m c X V v d D t T Z W N 0 a W 9 u M S 9 o d H R w O l x c L 1 x c L 2 Z h c 2 I g b 3 J n X F w v d X M t Z 2 F h c F x c L z I w M T c t M D E t M z E v U G l 2 b 3 R l Z C B D b 2 x 1 b W 4 u e 0 9 w Z X J h d G l u Z 0 x l Y X N l c 1 J l b n R F e H B l b n N l T m V 0 L D c w f S Z x d W 9 0 O y w m c X V v d D t T Z W N 0 a W 9 u M S 9 o d H R w O l x c L 1 x c L 2 Z h c 2 I g b 3 J n X F w v d X M t Z 2 F h c F x c L z I w M T c t M D E t M z E v U G l 2 b 3 R l Z C B D b 2 x 1 b W 4 u e 0 9 0 a G V y Q X N z Z X R J b X B h a X J t Z W 5 0 Q 2 h h c m d l c y w 3 M X 0 m c X V v d D s s J n F 1 b 3 Q 7 U 2 V j d G l v b j E v a H R 0 c D p c X C 9 c X C 9 m Y X N i I G 9 y Z 1 x c L 3 V z L W d h Y X B c X C 8 y M D E 3 L T A x L T M x L 1 B p d m 9 0 Z W Q g Q 2 9 s d W 1 u L n t P d G h l c k N v b X B y Z W h l b n N p d m V J b m N v b W V G b 3 J l a W d u Q 3 V y c m V u Y 3 l U c m F u c 2 F j d G l v b k F u Z F R y Y W 5 z b G F 0 a W 9 u R 2 F p b k x v c 3 N B c m l z a W 5 n R H V y a W 5 n U G V y a W 9 k T m V 0 T 2 Z U Y X g s N z J 9 J n F 1 b 3 Q 7 L C Z x d W 9 0 O 1 N l Y 3 R p b 2 4 x L 2 h 0 d H A 6 X F w v X F w v Z m F z Y i B v c m d c X C 9 1 c y 1 n Y W F w X F w v M j A x N y 0 w M S 0 z M S 9 Q a X Z v d G V k I E N v b H V t b i 5 7 T 3 R o Z X J D b 2 1 w c m V o Z W 5 z a X Z l S W 5 j b 2 1 l T G 9 z c 0 Z v c m V p Z 2 5 D d X J y Z W 5 j e V R y Y W 5 z Y W N 0 a W 9 u Q W 5 k V H J h b n N s Y X R p b 2 5 B Z G p 1 c 3 R t Z W 5 0 T m V 0 T 2 Z U Y X g s N z N 9 J n F 1 b 3 Q 7 L C Z x d W 9 0 O 1 N l Y 3 R p b 2 4 x L 2 h 0 d H A 6 X F w v X F w v Z m F z Y i B v c m d c X C 9 1 c y 1 n Y W F w X F w v M j A x N y 0 w M S 0 z M S 9 Q a X Z v d G V k I E N v b H V t b i 5 7 T 3 R o Z X J D b 2 1 w c m V o Z W 5 z a X Z l S W 5 j b 2 1 l T G 9 z c 0 Z v c m V p Z 2 5 D d X J y Z W 5 j e V R y Y W 5 z Y W N 0 a W 9 u Q W 5 k V H J h b n N s Y X R p b 2 5 S Z W N s Y X N z a W Z p Y 2 F 0 a W 9 u Q W R q d X N 0 b W V u d E Z y b 2 1 B T 0 N J U m V h b G l 6 Z W R V c G 9 u U 2 F s Z U 9 y T G l x d W l k Y X R p b 2 5 O Z X R P Z l R h e C w 3 N H 0 m c X V v d D s s J n F 1 b 3 Q 7 U 2 V j d G l v b j E v a H R 0 c D p c X C 9 c X C 9 m Y X N i I G 9 y Z 1 x c L 3 V z L W d h Y X B c X C 8 y M D E 3 L T A x L T M x L 1 B p d m 9 0 Z W Q g Q 2 9 s d W 1 u L n t P d G h l c k N v b X B y Z W h l b n N p d m V J b m N v b W V M b 3 N z V G F 4 U G 9 y d G l v b k F 0 d H J p Y n V 0 Y W J s Z V R v U G F y Z W 5 0 M S w 3 N X 0 m c X V v d D s s J n F 1 b 3 Q 7 U 2 V j d G l v b j E v a H R 0 c D p c X C 9 c X C 9 m Y X N i I G 9 y Z 1 x c L 3 V z L W d h Y X B c X C 8 y M D E 3 L T A x L T M x L 1 B p d m 9 0 Z W Q g Q 2 9 s d W 1 u L n t P d G h l c k R l c H J l Y 2 l h d G l v b k F u Z E F t b 3 J 0 a X p h d G l v b i w 3 N n 0 m c X V v d D s s J n F 1 b 3 Q 7 U 2 V j d G l v b j E v a H R 0 c D p c X C 9 c X C 9 m Y X N i I G 9 y Z 1 x c L 3 V z L W d h Y X B c X C 8 y M D E 3 L T A x L T M x L 1 B p d m 9 0 Z W Q g Q 2 9 s d W 1 u L n t P d G h l c k 9 w Z X J h d G l u Z 0 F j d G l 2 a X R p Z X N D Y X N o R m x v d 1 N 0 Y X R l b W V u d C w 3 N 3 0 m c X V v d D s s J n F 1 b 3 Q 7 U 2 V j d G l v b j E v a H R 0 c D p c X C 9 c X C 9 m Y X N i I G 9 y Z 1 x c L 3 V z L W d h Y X B c X C 8 y M D E 3 L T A x L T M x L 1 B p d m 9 0 Z W Q g Q 2 9 s d W 1 u L n t Q Y X l t Z W 5 0 c 0 Z v c l B y b 2 N l Z W R z R n J v b U 9 0 a G V y S W 5 2 Z X N 0 a W 5 n Q W N 0 a X Z p d G l l c y w 3 O H 0 m c X V v d D s s J n F 1 b 3 Q 7 U 2 V j d G l v b j E v a H R 0 c D p c X C 9 c X C 9 m Y X N i I G 9 y Z 1 x c L 3 V z L W d h Y X B c X C 8 y M D E 3 L T A x L T M x L 1 B p d m 9 0 Z W Q g Q 2 9 s d W 1 u L n t Q Y X l t Z W 5 0 c 0 Z v c l J l c H V y Y 2 h h c 2 V P Z k N v b W 1 v b l N 0 b 2 N r L D c 5 f S Z x d W 9 0 O y w m c X V v d D t T Z W N 0 a W 9 u M S 9 o d H R w O l x c L 1 x c L 2 Z h c 2 I g b 3 J n X F w v d X M t Z 2 F h c F x c L z I w M T c t M D E t M z E v U G l 2 b 3 R l Z C B D b 2 x 1 b W 4 u e 1 B h e W 1 l b n R z T 2 Z E a X Z p Z G V u Z H M s O D B 9 J n F 1 b 3 Q 7 L C Z x d W 9 0 O 1 N l Y 3 R p b 2 4 x L 2 h 0 d H A 6 X F w v X F w v Z m F z Y i B v c m d c X C 9 1 c y 1 n Y W F w X F w v M j A x N y 0 w M S 0 z M S 9 Q a X Z v d G V k I E N v b H V t b i 5 7 U G F 5 b W V u d H N P Z k Z p b m F u Y 2 l u Z 0 N v c 3 R z L D g x f S Z x d W 9 0 O y w m c X V v d D t T Z W N 0 a W 9 u M S 9 o d H R w O l x c L 1 x c L 2 Z h c 2 I g b 3 J n X F w v d X M t Z 2 F h c F x c L z I w M T c t M D E t M z E v U G l 2 b 3 R l Z C B D b 2 x 1 b W 4 u e 1 B h e W 1 l b n R z U m V s Y X R l Z F R v V G F 4 V 2 l 0 a G h v b G R p b m d G b 3 J T a G F y Z U J h c 2 V k Q 2 9 t c G V u c 2 F 0 a W 9 u L D g y f S Z x d W 9 0 O y w m c X V v d D t T Z W N 0 a W 9 u M S 9 o d H R w O l x c L 1 x c L 2 Z h c 2 I g b 3 J n X F w v d X M t Z 2 F h c F x c L z I w M T c t M D E t M z E v U G l 2 b 3 R l Z C B D b 2 x 1 b W 4 u e 1 B h e W 1 l b n R z V G 9 B Y 3 F 1 a X J l Q n V z a W 5 l c 3 N l c 0 5 l d E 9 m Q 2 F z a E F j c X V p c m V k L D g z f S Z x d W 9 0 O y w m c X V v d D t T Z W N 0 a W 9 u M S 9 o d H R w O l x c L 1 x c L 2 Z h c 2 I g b 3 J n X F w v d X M t Z 2 F h c F x c L z I w M T c t M D E t M z E v U G l 2 b 3 R l Z C B D b 2 x 1 b W 4 u e 1 B h e W 1 l b n R z V G 9 B Y 3 F 1 a X J l U H J v c G V y d H l Q b G F u d E F u Z E V x d W l w b W V u d C w 4 N H 0 m c X V v d D s s J n F 1 b 3 Q 7 U 2 V j d G l v b j E v a H R 0 c D p c X C 9 c X C 9 m Y X N i I G 9 y Z 1 x c L 3 V z L W d h Y X B c X C 8 y M D E 3 L T A x L T M x L 1 B p d m 9 0 Z W Q g Q 2 9 s d W 1 u L n t Q c m 9 j Z W V k c 0 Z y b 2 1 E a X Z l c 3 R p d H V y Z U 9 m Q n V z a W 5 l c 3 N l c y w 4 N X 0 m c X V v d D s s J n F 1 b 3 Q 7 U 2 V j d G l v b j E v a H R 0 c D p c X C 9 c X C 9 m Y X N i I G 9 y Z 1 x c L 3 V z L W d h Y X B c X C 8 y M D E 3 L T A x L T M x L 1 B p d m 9 0 Z W Q g Q 2 9 s d W 1 u L n t Q c m 9 j Z W V k c 0 Z y b 2 1 J c 3 N 1 Y W 5 j Z U 9 m T G 9 u Z 1 R l c m 1 E Z W J 0 L D g 2 f S Z x d W 9 0 O y w m c X V v d D t T Z W N 0 a W 9 u M S 9 o d H R w O l x c L 1 x c L 2 Z h c 2 I g b 3 J n X F w v d X M t Z 2 F h c F x c L z I w M T c t M D E t M z E v U G l 2 b 3 R l Z C B D b 2 x 1 b W 4 u e 1 B y b 2 N l Z W R z R n J v b U x p b m V z T 2 Z D c m V k a X Q s O D d 9 J n F 1 b 3 Q 7 L C Z x d W 9 0 O 1 N l Y 3 R p b 2 4 x L 2 h 0 d H A 6 X F w v X F w v Z m F z Y i B v c m d c X C 9 1 c y 1 n Y W F w X F w v M j A x N y 0 w M S 0 z M S 9 Q a X Z v d G V k I E N v b H V t b i 5 7 U H J v Z m l 0 T G 9 z c y w 4 O H 0 m c X V v d D s s J n F 1 b 3 Q 7 U 2 V j d G l v b j E v a H R 0 c D p c X C 9 c X C 9 m Y X N i I G 9 y Z 1 x c L 3 V z L W d h Y X B c X C 8 y M D E 3 L T A x L T M x L 1 B p d m 9 0 Z W Q g Q 2 9 s d W 1 u L n t S Z X B h e W 1 l b n R z T 2 Z M a W 5 l c 0 9 m Q 3 J l Z G l 0 L D g 5 f S Z x d W 9 0 O y w m c X V v d D t T Z W N 0 a W 9 u M S 9 o d H R w O l x c L 1 x c L 2 Z h c 2 I g b 3 J n X F w v d X M t Z 2 F h c F x c L z I w M T c t M D E t M z E v U G l 2 b 3 R l Z C B D b 2 x 1 b W 4 u e 1 J l d m V u d W V G c m 9 t Q 2 9 u d H J h Y 3 R X a X R o Q 3 V z d G 9 t Z X J F e G N s d W R p b m d B c 3 N l c 3 N l Z F R h e C w 5 M H 0 m c X V v d D s s J n F 1 b 3 Q 7 U 2 V j d G l v b j E v a H R 0 c D p c X C 9 c X C 9 m Y X N i I G 9 y Z 1 x c L 3 V z L W d h Y X B c X C 8 y M D E 3 L T A x L T M x L 1 B p d m 9 0 Z W Q g Q 2 9 s d W 1 u L n t T Y W x l c 1 J l d m V u d W V H b 2 9 k c 0 5 l d C w 5 M X 0 m c X V v d D s s J n F 1 b 3 Q 7 U 2 V j d G l v b j E v a H R 0 c D p c X C 9 c X C 9 m Y X N i I G 9 y Z 1 x c L 3 V z L W d h Y X B c X C 8 y M D E 3 L T A x L T M x L 1 B p d m 9 0 Z W Q g Q 2 9 s d W 1 u L n t T Z W x s a W 5 n R 2 V u Z X J h b E F u Z E F k b W l u a X N 0 c m F 0 a X Z l R X h w Z W 5 z Z S w 5 M n 0 m c X V v d D s s J n F 1 b 3 Q 7 U 2 V j d G l v b j E v a H R 0 c D p c X C 9 c X C 9 m Y X N i I G 9 y Z 1 x c L 3 V z L W d h Y X B c X C 8 y M D E 3 L T A x L T M x L 1 B p d m 9 0 Z W Q g Q 2 9 s d W 1 u L n t T a G F y Z U J h c 2 V k Q 2 9 t c G V u c 2 F 0 a W 9 u L D k z f S Z x d W 9 0 O y w m c X V v d D t T Z W N 0 a W 9 u M S 9 o d H R w O l x c L 1 x c L 2 Z h c 2 I g b 3 J n X F w v d X M t Z 2 F h c F x c L z I w M T c t M D E t M z E v U G l 2 b 3 R l Z C B D b 2 x 1 b W 4 u e 1 N o Y X J l Q m F z Z W R D b 2 1 w Z W 5 z Y X R p b 2 5 B c n J h b m d l b W V u d E J 5 U 2 h h c m V C Y X N l Z F B h e W 1 l b n R B d 2 F y Z E 9 w d G l v b n N F e G V y Y 2 l z Z X N J b l B l c m l v Z F R v d G F s S W 5 0 c m l u c 2 l j V m F s d W U s O T R 9 J n F 1 b 3 Q 7 L C Z x d W 9 0 O 1 N l Y 3 R p b 2 4 x L 2 h 0 d H A 6 X F w v X F w v Z m F z Y i B v c m d c X C 9 1 c y 1 n Y W F w X F w v M j A x N y 0 w M S 0 z M S 9 Q a X Z v d G V k I E N v b H V t b i 5 7 U 2 h h c m V C Y X N l Z E N v b X B l b n N h d G l v b k F y c m F u Z 2 V t Z W 5 0 Q n l T a G F y Z U J h c 2 V k U G F 5 b W V u d E F 3 Y X J k T 3 B 0 a W 9 u c 0 Z v c m Z l a X R 1 c m V z S W 5 Q Z X J p b 2 Q s O T V 9 J n F 1 b 3 Q 7 L C Z x d W 9 0 O 1 N l Y 3 R p b 2 4 x L 2 h 0 d H A 6 X F w v X F w v Z m F z Y i B v c m d c X C 9 1 c y 1 n Y W F w X F w v M j A x N y 0 w M S 0 z M S 9 Q a X Z v d G V k I E N v b H V t b i 5 7 U 2 h h c m V C Y X N l Z E N v b X B l b n N h d G l v b k F y c m F u Z 2 V t Z W 5 0 Q n l T a G F y Z U J h c 2 V k U G F 5 b W V u d E F 3 Y X J k T 3 B 0 a W 9 u c 0 d y Y W 5 0 c 0 l u U G V y a W 9 k R 3 J v c 3 M s O T Z 9 J n F 1 b 3 Q 7 L C Z x d W 9 0 O 1 N l Y 3 R p b 2 4 x L 2 h 0 d H A 6 X F w v X F w v Z m F z Y i B v c m d c X C 9 1 c y 1 n Y W F w X F w v M j A x N y 0 w M S 0 z M S 9 Q a X Z v d G V k I E N v b H V t b i 5 7 U 2 h h c m V C Y X N l Z E N v b X B l b n N h d G l v b k F y c m F u Z 2 V t Z W 5 0 c 0 J 5 U 2 h h c m V C Y X N l Z F B h e W 1 l b n R B d 2 F y Z E 9 w d G l v b n N G b 3 J m Z W l 0 d X J l c 0 l u U G V y a W 9 k V 2 V p Z 2 h 0 Z W R B d m V y Y W d l R X h l c m N p c 2 V Q c m l j Z S w 5 N 3 0 m c X V v d D s s J n F 1 b 3 Q 7 U 2 V j d G l v b j E v a H R 0 c D p c X C 9 c X C 9 m Y X N i I G 9 y Z 1 x c L 3 V z L W d h Y X B c X C 8 y M D E 3 L T A x L T M x L 1 B p d m 9 0 Z W Q g Q 2 9 s d W 1 u L n t T a G F y Z U J h c 2 V k Q 2 9 t c G V u c 2 F 0 a W 9 u U 2 h h c m V z Q X V 0 a G 9 y a X p l Z F V u Z G V y U 3 R v Y 2 t P c H R p b 2 5 Q b G F u c 0 V 4 Z X J j a X N l U H J p Y 2 V S Y W 5 n Z U x v d 2 V y U m F u Z 2 V M a W 1 p d C w 5 O H 0 m c X V v d D s s J n F 1 b 3 Q 7 U 2 V j d G l v b j E v a H R 0 c D p c X C 9 c X C 9 m Y X N i I G 9 y Z 1 x c L 3 V z L W d h Y X B c X C 8 y M D E 3 L T A x L T M x L 1 B p d m 9 0 Z W Q g Q 2 9 s d W 1 u L n t T a G F y Z U J h c 2 V k Q 2 9 t c G V u c 2 F 0 a W 9 u U 2 h h c m V z Q X V 0 a G 9 y a X p l Z F V u Z G V y U 3 R v Y 2 t P c H R p b 2 5 Q b G F u c 0 V 4 Z X J j a X N l U H J p Y 2 V S Y W 5 n Z V V w c G V y U m F u Z 2 V M a W 1 p d C w 5 O X 0 m c X V v d D s s J n F 1 b 3 Q 7 U 2 V j d G l v b j E v a H R 0 c D p c X C 9 c X C 9 m Y X N i I G 9 y Z 1 x c L 3 V z L W d h Y X B c X C 8 y M D E 3 L T A x L T M x L 1 B p d m 9 0 Z W Q g Q 2 9 s d W 1 u L n t T d G 9 j a 0 l z c 3 V l Z E R 1 c m l u Z 1 B l c m l v Z F N o Y X J l c 1 N 0 b 2 N r T 3 B 0 a W 9 u c 0 V 4 Z X J j a X N l Z C w x M D B 9 J n F 1 b 3 Q 7 L C Z x d W 9 0 O 1 N l Y 3 R p b 2 4 x L 2 h 0 d H A 6 X F w v X F w v Z m F z Y i B v c m d c X C 9 1 c y 1 n Y W F w X F w v M j A x N y 0 w M S 0 z M S 9 Q a X Z v d G V k I E N v b H V t b i 5 7 U 3 R v Y 2 t J c 3 N 1 Z W R E d X J p b m d Q Z X J p b 2 R W Y W x 1 Z V N o Y X J l Q m F z Z W R D b 2 1 w Z W 5 z Y X R p b 2 4 s M T A x f S Z x d W 9 0 O y w m c X V v d D t T Z W N 0 a W 9 u M S 9 o d H R w O l x c L 1 x c L 2 Z h c 2 I g b 3 J n X F w v d X M t Z 2 F h c F x c L z I w M T c t M D E t M z E v U G l 2 b 3 R l Z C B D b 2 x 1 b W 4 u e 1 N 0 b 2 N r U m V w d X J j a G F z Z W R B b m R S Z X R p c m V k R H V y a W 5 n U G V y a W 9 k V m F s d W U s M T A y f S Z x d W 9 0 O y w m c X V v d D t T Z W N 0 a W 9 u M S 9 o d H R w O l x c L 1 x c L 2 Z h c 2 I g b 3 J n X F w v d X M t Z 2 F h c F x c L z I w M T c t M D E t M z E v U G l 2 b 3 R l Z C B D b 2 x 1 b W 4 u e 1 N 0 b 2 N r U m V w d X J j a G F z Z W R E d X J p b m d Q Z X J p b 2 R W Y W x 1 Z S w x M D N 9 J n F 1 b 3 Q 7 L C Z x d W 9 0 O 1 N l Y 3 R p b 2 4 x L 2 h 0 d H A 6 X F w v X F w v Z m F z Y i B v c m d c X C 9 1 c y 1 n Y W F w X F w v M j A x N y 0 w M S 0 z M S 9 Q a X Z v d G V k I E N v b H V t b i 5 7 V H J l Y X N 1 c n l T d G 9 j a 0 F j c X V p c m V k Q X Z l c m F n Z U N v c 3 R Q Z X J T a G F y Z S w x M D R 9 J n F 1 b 3 Q 7 L C Z x d W 9 0 O 1 N l Y 3 R p b 2 4 x L 2 h 0 d H A 6 X F w v X F w v Z m F z Y i B v c m d c X C 9 1 c y 1 n Y W F w X F w v M j A x N y 0 w M S 0 z M S 9 Q a X Z v d G V k I E N v b H V t b i 5 7 V H J l Y X N 1 c n l T d G 9 j a 1 N o Y X J l c 0 F j c X V p c m V k L D E w N X 0 m c X V v d D s s J n F 1 b 3 Q 7 U 2 V j d G l v b j E v a H R 0 c D p c X C 9 c X C 9 m Y X N i I G 9 y Z 1 x c L 3 V z L W d h Y X B c X C 8 y M D E 3 L T A x L T M x L 1 B p d m 9 0 Z W Q g Q 2 9 s d W 1 u L n t V b n J l Y 2 9 n b m l 6 Z W R U Y X h C Z W 5 l Z m l 0 c 0 R l Y 3 J l Y X N l c 1 J l c 3 V s d G l u Z 0 Z y b 2 1 T Z X R 0 b G V t Z W 5 0 c 1 d p d G h U Y X h p b m d B d X R o b 3 J p d G l l c y w x M D Z 9 J n F 1 b 3 Q 7 L C Z x d W 9 0 O 1 N l Y 3 R p b 2 4 x L 2 h 0 d H A 6 X F w v X F w v Z m F z Y i B v c m d c X C 9 1 c y 1 n Y W F w X F w v M j A x N y 0 w M S 0 z M S 9 Q a X Z v d G V k I E N v b H V t b i 5 7 V W 5 y Z W N v Z 2 5 p e m V k V G F 4 Q m V u Z W Z p d H N J b m N v b W V U Y X h Q Z W 5 h b H R p Z X N B b m R J b n R l c m V z d E V 4 c G V u c 2 U s M T A 3 f S Z x d W 9 0 O y w m c X V v d D t T Z W N 0 a W 9 u M S 9 o d H R w O l x c L 1 x c L 2 Z h c 2 I g b 3 J n X F w v d X M t Z 2 F h c F x c L z I w M T c t M D E t M z E v U G l 2 b 3 R l Z C B D b 2 x 1 b W 4 u e 1 V u c m V j b 2 d u a X p l Z F R h e E J l b m V m a X R z S W 5 j c m V h c 2 V z U m V z d W x 0 a W 5 n R n J v b U N 1 c n J l b n R Q Z X J p b 2 R U Y X h Q b 3 N p d G l v b n M s M T A 4 f S Z x d W 9 0 O y w m c X V v d D t T Z W N 0 a W 9 u M S 9 o d H R w O l x c L 1 x c L 2 Z h c 2 I g b 3 J n X F w v d X M t Z 2 F h c F x c L z I w M T c t M D E t M z E v U G l 2 b 3 R l Z C B D b 2 x 1 b W 4 u e 1 V u c m V j b 2 d u a X p l Z F R h e E J l b m V m a X R z S W 5 j c m V h c 2 V z U m V z d W x 0 a W 5 n R n J v b V B y a W 9 y U G V y a W 9 k V G F 4 U G 9 z a X R p b 2 5 z L D E w O X 0 m c X V v d D s s J n F 1 b 3 Q 7 U 2 V j d G l v b j E v a H R 0 c D p c X C 9 c X C 9 m Y X N i I G 9 y Z 1 x c L 3 V z L W d h Y X B c X C 8 y M D E 3 L T A x L T M x L 1 B p d m 9 0 Z W Q g Q 2 9 s d W 1 u L n t V b n J l Y 2 9 n b m l 6 Z W R U Y X h C Z W 5 l Z m l 0 c 1 J l Z H V j d G l v b n N S Z X N 1 b H R p b m d G c m 9 t T G F w c 2 V P Z k F w c G x p Y 2 F i b G V T d G F 0 d X R l T 2 Z M a W 1 p d G F 0 a W 9 u c y w x M T B 9 J n F 1 b 3 Q 7 L C Z x d W 9 0 O 1 N l Y 3 R p b 2 4 x L 2 h 0 d H A 6 X F w v X F w v Z m F z Y i B v c m d c X C 9 1 c y 1 n Y W F w X F w v M j A x N y 0 w M S 0 z M S 9 Q a X Z v d G V k I E N v b H V t b i 5 7 V 2 V p Z 2 h 0 Z W R B d m V y Y W d l T n V t Y m V y R G l s d X R l Z F N o Y X J l c 0 9 1 d H N 0 Y W 5 k a W 5 n Q W R q d X N 0 b W V u d C w x M T F 9 J n F 1 b 3 Q 7 L C Z x d W 9 0 O 1 N l Y 3 R p b 2 4 x L 2 h 0 d H A 6 X F w v X F w v Z m F z Y i B v c m d c X C 9 1 c y 1 n Y W F w X F w v M j A x N y 0 w M S 0 z M S 9 Q a X Z v d G V k I E N v b H V t b i 5 7 V 2 V p Z 2 h 0 Z W R B d m V y Y W d l T n V t Y m V y T 2 Z E a W x 1 d G V k U 2 h h c m V z T 3 V 0 c 3 R h b m R p b m c s M T E y f S Z x d W 9 0 O y w m c X V v d D t T Z W N 0 a W 9 u M S 9 o d H R w O l x c L 1 x c L 2 Z h c 2 I g b 3 J n X F w v d X M t Z 2 F h c F x c L z I w M T c t M D E t M z E v U G l 2 b 3 R l Z C B D b 2 x 1 b W 4 u e 1 d l a W d o d G V k Q X Z l c m F n Z U 5 1 b W J l c k 9 m U 2 h h c m V z T 3 V 0 c 3 R h b m R p b m d C Y X N p Y y w x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T k t M D U t M D V U M D Q 6 M T Y 6 M D E u M D Y 1 M D Q 3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F k O T B l Z j Q 4 L T Y y N W U t N D A 5 Z i 1 i M j k 0 L T I x N D V k Y 2 I 2 Z m U z Z i I g L z 4 8 L 1 N 0 Y W J s Z U V u d H J p Z X M + P C 9 J d G V t P j x J d G V t P j x J d G V t T G 9 j Y X R p b 2 4 + P E l 0 Z W 1 U e X B l P k Z v c m 1 1 b G E 8 L 0 l 0 Z W 1 U e X B l P j x J d G V t U G F 0 a D 5 T Z W N 0 a W 9 u M S 9 J b m N v b W U l M j B T d G F 0 Z W 1 l b n Q y M D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w M T g v V G F i b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A x O C 9 F e H B h b m R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A x O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D E 4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D E 4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A x O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A x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0 d H A 6 X F w v X F w v Z m F z Y i B v c m d c X C 9 1 c y 1 n Y W F w X F w v M j A x N y 0 w M S 0 z M S 9 Q a X Z v d G V k I E N v b H V t b i 5 7 V G F i b G U u Q X R 0 c m l i d X R l O m N v b n R l e H R S Z W Y s M H 0 m c X V v d D s s J n F 1 b 3 Q 7 U 2 V j d G l v b j E v a H R 0 c D p c X C 9 c X C 9 m Y X N i I G 9 y Z 1 x c L 3 V z L W d h Y X B c X C 8 y M D E 3 L T A x L T M x L 1 B p d m 9 0 Z W Q g Q 2 9 s d W 1 u L n t B Z G p 1 c 3 R t Z W 5 0 V G 9 B Z G R p d G l v b m F s U G F p Z E l u Q 2 F w a X R h b E l u Y 2 9 t Z V R h e E V m Z m V j d E Z y b 2 1 T a G F y Z U J h c 2 V k Q 2 9 t c G V u c 2 F 0 a W 9 u T m V 0 L D F 9 J n F 1 b 3 Q 7 L C Z x d W 9 0 O 1 N l Y 3 R p b 2 4 x L 2 h 0 d H A 6 X F w v X F w v Z m F z Y i B v c m d c X C 9 1 c y 1 n Y W F w X F w v M j A x N y 0 w M S 0 z M S 9 Q a X Z v d G V k I E N v b H V t b i 5 7 Q W R q d X N 0 b W V u d H N U b 0 F k Z G l 0 a W 9 u Y W x Q Y W l k S W 5 D Y X B p d G F s U 2 h h c m V i Y X N l Z E N v b X B l b n N h d G l v b l J l c X V p c 2 l 0 Z V N l c n Z p Y 2 V Q Z X J p b 2 R S Z W N v Z 2 5 p d G l v b l Z h b H V l L D J 9 J n F 1 b 3 Q 7 L C Z x d W 9 0 O 1 N l Y 3 R p b 2 4 x L 2 h 0 d H A 6 X F w v X F w v Z m F z Y i B v c m d c X C 9 1 c y 1 n Y W F w X F w v M j A x N y 0 w M S 0 z M S 9 Q a X Z v d G V k I E N v b H V t b i 5 7 Q W R 2 Z X J 0 a X N p b m d F e H B l b n N l L D N 9 J n F 1 b 3 Q 7 L C Z x d W 9 0 O 1 N l Y 3 R p b 2 4 x L 2 h 0 d H A 6 X F w v X F w v Z m F z Y i B v c m d c X C 9 1 c y 1 n Y W F w X F w v M j A x N y 0 w M S 0 z M S 9 Q a X Z v d G V k I E N v b H V t b i 5 7 Q W 1 v c n R p e m F 0 a W 9 u T 2 Z J b n R h b m d p Y m x l Q X N z Z X R z L D R 9 J n F 1 b 3 Q 7 L C Z x d W 9 0 O 1 N l Y 3 R p b 2 4 x L 2 h 0 d H A 6 X F w v X F w v Z m F z Y i B v c m d c X C 9 1 c y 1 n Y W F w X F w v M j A x N y 0 w M S 0 z M S 9 Q a X Z v d G V k I E N v b H V t b i 5 7 Q X N z Z X R J b X B h a X J t Z W 5 0 Q 2 h h c m d l c y w 1 f S Z x d W 9 0 O y w m c X V v d D t T Z W N 0 a W 9 u M S 9 o d H R w O l x c L 1 x c L 2 Z h c 2 I g b 3 J n X F w v d X M t Z 2 F h c F x c L z I w M T c t M D E t M z E v U G l 2 b 3 R l Z C B D b 2 x 1 b W 4 u e 0 N h c 2 h B b m R D Y X N o R X F 1 a X Z h b G V u d H N Q Z X J p b 2 R J b m N y Z W F z Z U R l Y 3 J l Y X N l L D Z 9 J n F 1 b 3 Q 7 L C Z x d W 9 0 O 1 N l Y 3 R p b 2 4 x L 2 h 0 d H A 6 X F w v X F w v Z m F z Y i B v c m d c X C 9 1 c y 1 n Y W F w X F w v M j A x N y 0 w M S 0 z M S 9 Q a X Z v d G V k I E N v b H V t b i 5 7 Q 2 9 t b W 9 u U 3 R v Y 2 t E a X Z p Z G V u Z H N Q Z X J T a G F y Z U R l Y 2 x h c m V k L D d 9 J n F 1 b 3 Q 7 L C Z x d W 9 0 O 1 N l Y 3 R p b 2 4 x L 2 h 0 d H A 6 X F w v X F w v Z m F z Y i B v c m d c X C 9 1 c y 1 n Y W F w X F w v M j A x N y 0 w M S 0 z M S 9 Q a X Z v d G V k I E N v b H V t b i 5 7 Q 2 9 t c H J l a G V u c 2 l 2 Z U l u Y 2 9 t Z U 5 l d E 9 m V G F 4 L D h 9 J n F 1 b 3 Q 7 L C Z x d W 9 0 O 1 N l Y 3 R p b 2 4 x L 2 h 0 d H A 6 X F w v X F w v Z m F z Y i B v c m d c X C 9 1 c y 1 n Y W F w X F w v M j A x N y 0 w M S 0 z M S 9 Q a X Z v d G V k I E N v b H V t b i 5 7 Q 2 9 u d H J h Y 3 R X a X R o Q 3 V z d G 9 t Z X J M a W F i a W x p d H l D d W 1 1 b G F 0 a X Z l Q 2 F 0 Y 2 h V c E F k a n V z d G 1 l b n R U b 1 J l d m V u d W V D a G F u Z 2 V J b k 1 l Y X N 1 c m V P Z l B y b 2 d y Z X N z L D l 9 J n F 1 b 3 Q 7 L C Z x d W 9 0 O 1 N l Y 3 R p b 2 4 x L 2 h 0 d H A 6 X F w v X F w v Z m F z Y i B v c m d c X C 9 1 c y 1 n Y W F w X F w v M j A x N y 0 w M S 0 z M S 9 Q a X Z v d G V k I E N v b H V t b i 5 7 Q 2 9 z d E 9 m R 2 9 v Z H N T b 2 x k L D E w f S Z x d W 9 0 O y w m c X V v d D t T Z W N 0 a W 9 u M S 9 o d H R w O l x c L 1 x c L 2 Z h c 2 I g b 3 J n X F w v d X M t Z 2 F h c F x c L z I w M T c t M D E t M z E v U G l 2 b 3 R l Z C B D b 2 x 1 b W 4 u e 0 N 1 b X V s Y X R p d m V F Z m Z l Y 3 R P b l J l d G F p b m V k R W F y b m l u Z 3 N O Z X R P Z l R h e D E s M T F 9 J n F 1 b 3 Q 7 L C Z x d W 9 0 O 1 N l Y 3 R p b 2 4 x L 2 h 0 d H A 6 X F w v X F w v Z m F z Y i B v c m d c X C 9 1 c y 1 n Y W F w X F w v M j A x N y 0 w M S 0 z M S 9 Q a X Z v d G V k I E N v b H V t b i 5 7 Q 3 V y c m V u d E Z l Z G V y Y W x U Y X h F e H B l b n N l Q m V u Z W Z p d C w x M n 0 m c X V v d D s s J n F 1 b 3 Q 7 U 2 V j d G l v b j E v a H R 0 c D p c X C 9 c X C 9 m Y X N i I G 9 y Z 1 x c L 3 V z L W d h Y X B c X C 8 y M D E 3 L T A x L T M x L 1 B p d m 9 0 Z W Q g Q 2 9 s d W 1 u L n t D d X J y Z W 5 0 R m 9 y Z W l n b l R h e E V 4 c G V u c 2 V C Z W 5 l Z m l 0 L D E z f S Z x d W 9 0 O y w m c X V v d D t T Z W N 0 a W 9 u M S 9 o d H R w O l x c L 1 x c L 2 Z h c 2 I g b 3 J n X F w v d X M t Z 2 F h c F x c L z I w M T c t M D E t M z E v U G l 2 b 3 R l Z C B D b 2 x 1 b W 4 u e 0 N 1 c n J l b n R J b m N v b W V U Y X h F e H B l b n N l Q m V u Z W Z p d C w x N H 0 m c X V v d D s s J n F 1 b 3 Q 7 U 2 V j d G l v b j E v a H R 0 c D p c X C 9 c X C 9 m Y X N i I G 9 y Z 1 x c L 3 V z L W d h Y X B c X C 8 y M D E 3 L T A x L T M x L 1 B p d m 9 0 Z W Q g Q 2 9 s d W 1 u L n t D d X J y Z W 5 0 U 3 R h d G V B b m R M b 2 N h b F R h e E V 4 c G V u c 2 V C Z W 5 l Z m l 0 L D E 1 f S Z x d W 9 0 O y w m c X V v d D t T Z W N 0 a W 9 u M S 9 o d H R w O l x c L 1 x c L 2 Z h c 2 I g b 3 J n X F w v d X M t Z 2 F h c F x c L z I w M T c t M D E t M z E v U G l 2 b 3 R l Z C B D b 2 x 1 b W 4 u e 0 R l Z m V y c m V k R m V k Z X J h b E l u Y 2 9 t Z V R h e E V 4 c G V u c 2 V C Z W 5 l Z m l 0 L D E 2 f S Z x d W 9 0 O y w m c X V v d D t T Z W N 0 a W 9 u M S 9 o d H R w O l x c L 1 x c L 2 Z h c 2 I g b 3 J n X F w v d X M t Z 2 F h c F x c L z I w M T c t M D E t M z E v U G l 2 b 3 R l Z C B D b 2 x 1 b W 4 u e 0 R l Z m V y c m V k R m 9 y Z W l n b k l u Y 2 9 t Z V R h e E V 4 c G V u c 2 V C Z W 5 l Z m l 0 L D E 3 f S Z x d W 9 0 O y w m c X V v d D t T Z W N 0 a W 9 u M S 9 o d H R w O l x c L 1 x c L 2 Z h c 2 I g b 3 J n X F w v d X M t Z 2 F h c F x c L z I w M T c t M D E t M z E v U G l 2 b 3 R l Z C B D b 2 x 1 b W 4 u e 0 R l Z m V y c m V k S W 5 j b 2 1 l V G F 4 R X h w Z W 5 z Z U J l b m V m a X Q s M T h 9 J n F 1 b 3 Q 7 L C Z x d W 9 0 O 1 N l Y 3 R p b 2 4 x L 2 h 0 d H A 6 X F w v X F w v Z m F z Y i B v c m d c X C 9 1 c y 1 n Y W F w X F w v M j A x N y 0 w M S 0 z M S 9 Q a X Z v d G V k I E N v b H V t b i 5 7 R G V m Z X J y Z W R T d G F 0 Z U F u Z E x v Y 2 F s S W 5 j b 2 1 l V G F 4 R X h w Z W 5 z Z U J l b m V m a X Q s M T l 9 J n F 1 b 3 Q 7 L C Z x d W 9 0 O 1 N l Y 3 R p b 2 4 x L 2 h 0 d H A 6 X F w v X F w v Z m F z Y i B v c m d c X C 9 1 c y 1 n Y W F w X F w v M j A x N y 0 w M S 0 z M S 9 Q a X Z v d G V k I E N v b H V t b i 5 7 R G V m a W 5 l Z E J l b m V m a X R Q b G F u Q 2 9 u d H J p Y n V 0 a W 9 u c 0 J 5 R W 1 w b G 9 5 Z X I s M j B 9 J n F 1 b 3 Q 7 L C Z x d W 9 0 O 1 N l Y 3 R p b 2 4 x L 2 h 0 d H A 6 X F w v X F w v Z m F z Y i B v c m d c X C 9 1 c y 1 n Y W F w X F w v M j A x N y 0 w M S 0 z M S 9 Q a X Z v d G V k I E N v b H V t b i 5 7 R G V m a W 5 l Z E N v b n R y a W J 1 d G l v b l B s Y W 5 N Y X h p b X V t Q W 5 u d W F s Q 2 9 u d H J p Y n V 0 a W 9 u c 1 B l c k V t c G x v e W V l U G V y Y 2 V u d C w y M X 0 m c X V v d D s s J n F 1 b 3 Q 7 U 2 V j d G l v b j E v a H R 0 c D p c X C 9 c X C 9 m Y X N i I G 9 y Z 1 x c L 3 V z L W d h Y X B c X C 8 y M D E 3 L T A x L T M x L 1 B p d m 9 0 Z W Q g Q 2 9 s d W 1 u L n t E Z X B y Z W N p Y X R p b 2 4 s M j J 9 J n F 1 b 3 Q 7 L C Z x d W 9 0 O 1 N l Y 3 R p b 2 4 x L 2 h 0 d H A 6 X F w v X F w v Z m F z Y i B v c m d c X C 9 1 c y 1 n Y W F w X F w v M j A x N y 0 w M S 0 z M S 9 Q a X Z v d G V k I E N v b H V t b i 5 7 R G V w c m V j a W F 0 a W 9 u Q W 5 k Q W 1 v c n R p e m F 0 a W 9 u L D I z f S Z x d W 9 0 O y w m c X V v d D t T Z W N 0 a W 9 u M S 9 o d H R w O l x c L 1 x c L 2 Z h c 2 I g b 3 J n X F w v d X M t Z 2 F h c F x c L z I w M T c t M D E t M z E v U G l 2 b 3 R l Z C B D b 2 x 1 b W 4 u e 0 R p c 2 N v b n R p b n V l Z E 9 w Z X J h d G l v b k l u Y 2 9 t Z U x v c 3 N G c m 9 t R G l z Y 2 9 u d G l u d W V k T 3 B l c m F 0 a W 9 u T m V 0 T 2 Z U Y X h Q Z X J C Y X N p Y 1 N o Y X J l L D I 0 f S Z x d W 9 0 O y w m c X V v d D t T Z W N 0 a W 9 u M S 9 o d H R w O l x c L 1 x c L 2 Z h c 2 I g b 3 J n X F w v d X M t Z 2 F h c F x c L z I w M T c t M D E t M z E v U G l 2 b 3 R l Z C B D b 2 x 1 b W 4 u e 0 R p c 2 N v b n R p b n V l Z E 9 w Z X J h d G l v b k l u Y 2 9 t Z U x v c 3 N G c m 9 t R G l z Y 2 9 u d G l u d W V k T 3 B l c m F 0 a W 9 u T m V 0 T 2 Z U Y X h Q Z X J E a W x 1 d G V k U 2 h h c m U s M j V 9 J n F 1 b 3 Q 7 L C Z x d W 9 0 O 1 N l Y 3 R p b 2 4 x L 2 h 0 d H A 6 X F w v X F w v Z m F z Y i B v c m d c X C 9 1 c y 1 n Y W F w X F w v M j A x N y 0 w M S 0 z M S 9 Q a X Z v d G V k I E N v b H V t b i 5 7 R G l 2 a W R l b m R z L D I 2 f S Z x d W 9 0 O y w m c X V v d D t T Z W N 0 a W 9 u M S 9 o d H R w O l x c L 1 x c L 2 Z h c 2 I g b 3 J n X F w v d X M t Z 2 F h c F x c L z I w M T c t M D E t M z E v U G l 2 b 3 R l Z C B D b 2 x 1 b W 4 u e 0 V h c m 5 p b m d z U G V y U 2 h h c m V C Y X N p Y y w y N 3 0 m c X V v d D s s J n F 1 b 3 Q 7 U 2 V j d G l v b j E v a H R 0 c D p c X C 9 c X C 9 m Y X N i I G 9 y Z 1 x c L 3 V z L W d h Y X B c X C 8 y M D E 3 L T A x L T M x L 1 B p d m 9 0 Z W Q g Q 2 9 s d W 1 u L n t F Y X J u a W 5 n c 1 B l c l N o Y X J l R G l s d X R l Z C w y O H 0 m c X V v d D s s J n F 1 b 3 Q 7 U 2 V j d G l v b j E v a H R 0 c D p c X C 9 c X C 9 m Y X N i I G 9 y Z 1 x c L 3 V z L W d h Y X B c X C 8 y M D E 3 L T A x L T M x L 1 B p d m 9 0 Z W Q g Q 2 9 s d W 1 u L n t F Z m Z l Y 3 R P Z k V 4 Y 2 h h b m d l U m F 0 Z U 9 u Q 2 F z a E F u Z E N h c 2 h F c X V p d m F s Z W 5 0 c y w y O X 0 m c X V v d D s s J n F 1 b 3 Q 7 U 2 V j d G l v b j E v a H R 0 c D p c X C 9 c X C 9 m Y X N i I G 9 y Z 1 x c L 3 V z L W d h Y X B c X C 8 y M D E 3 L T A x L T M x L 1 B p d m 9 0 Z W Q g Q 2 9 s d W 1 u L n t F Z m Z l Y 3 R p d m V J b m N v b W V U Y X h S Y X R l U m V j b 2 5 j a W x p Y X R p b 2 5 B d E Z l Z G V y Y W x T d G F 0 d X R v c n l J b m N v b W V U Y X h S Y X R l L D M w f S Z x d W 9 0 O y w m c X V v d D t T Z W N 0 a W 9 u M S 9 o d H R w O l x c L 1 x c L 2 Z h c 2 I g b 3 J n X F w v d X M t Z 2 F h c F x c L z I w M T c t M D E t M z E v U G l 2 b 3 R l Z C B D b 2 x 1 b W 4 u e 0 V t c G x v e W V l U 2 V y d m l j Z V N o Y X J l Q m F z Z W R D b 2 1 w Z W 5 z Y X R p b 2 5 U Y X h C Z W 5 l Z m l 0 R n J v b U N v b X B l b n N h d G l v b k V 4 c G V u c 2 U s M z F 9 J n F 1 b 3 Q 7 L C Z x d W 9 0 O 1 N l Y 3 R p b 2 4 x L 2 h 0 d H A 6 X F w v X F w v Z m F z Y i B v c m d c X C 9 1 c y 1 n Y W F w X F w v M j A x N y 0 w M S 0 z M S 9 Q a X Z v d G V k I E N v b H V t b i 5 7 R X h j Z X N z V G F 4 Q m V u Z W Z p d E Z y b 2 1 T a G F y Z U J h c 2 V k Q 2 9 t c G V u c 2 F 0 a W 9 u R m l u Y W 5 j a W 5 n Q W N 0 a X Z p d G l l c y w z M n 0 m c X V v d D s s J n F 1 b 3 Q 7 U 2 V j d G l v b j E v a H R 0 c D p c X C 9 c X C 9 m Y X N i I G 9 y Z 1 x c L 3 V z L W d h Y X B c X C 8 y M D E 3 L T A x L T M x L 1 B p d m 9 0 Z W Q g Q 2 9 s d W 1 u L n t F e G N l c 3 N U Y X h C Z W 5 l Z m l 0 R n J v b V N o Y X J l Q m F z Z W R D b 2 1 w Z W 5 z Y X R p b 2 5 P c G V y Y X R p b m d B Y 3 R p d m l 0 a W V z L D M z f S Z x d W 9 0 O y w m c X V v d D t T Z W N 0 a W 9 u M S 9 o d H R w O l x c L 1 x c L 2 Z h c 2 I g b 3 J n X F w v d X M t Z 2 F h c F x c L z I w M T c t M D E t M z E v U G l 2 b 3 R l Z C B D b 2 x 1 b W 4 u e 0 d h a W 5 M b 3 N z T 2 5 T Y W x l T 2 Z C d X N p b m V z c y w z N H 0 m c X V v d D s s J n F 1 b 3 Q 7 U 2 V j d G l v b j E v a H R 0 c D p c X C 9 c X C 9 m Y X N i I G 9 y Z 1 x c L 3 V z L W d h Y X B c X C 8 y M D E 3 L T A x L T M x L 1 B p d m 9 0 Z W Q g Q 2 9 s d W 1 u L n t H Y W l u T G 9 z c 0 9 u U 2 F s Z U 9 m U H J v c G V y d H l Q b G F u d E V x d W l w b W V u d C w z N X 0 m c X V v d D s s J n F 1 b 3 Q 7 U 2 V j d G l v b j E v a H R 0 c D p c X C 9 c X C 9 m Y X N i I G 9 y Z 1 x c L 3 V z L W d h Y X B c X C 8 y M D E 3 L T A x L T M x L 1 B p d m 9 0 Z W Q g Q 2 9 s d W 1 u L n t H b 2 9 k d 2 l s b E Z v c m V p Z 2 5 D d X J y Z W 5 j e V R y Y W 5 z b G F 0 a W 9 u R 2 F p b k x v c 3 M s M z Z 9 J n F 1 b 3 Q 7 L C Z x d W 9 0 O 1 N l Y 3 R p b 2 4 x L 2 h 0 d H A 6 X F w v X F w v Z m F z Y i B v c m d c X C 9 1 c y 1 n Y W F w X F w v M j A x N y 0 w M S 0 z M S 9 Q a X Z v d G V k I E N v b H V t b i 5 7 R 2 9 v Z H d p b G x J b X B h a X J t Z W 5 0 T G 9 z c y w z N 3 0 m c X V v d D s s J n F 1 b 3 Q 7 U 2 V j d G l v b j E v a H R 0 c D p c X C 9 c X C 9 m Y X N i I G 9 y Z 1 x c L 3 V z L W d h Y X B c X C 8 y M D E 3 L T A x L T M x L 1 B p d m 9 0 Z W Q g Q 2 9 s d W 1 u L n t H b 2 9 k d 2 l s b F R y Y W 5 z Z m V y c y w z O H 0 m c X V v d D s s J n F 1 b 3 Q 7 U 2 V j d G l v b j E v a H R 0 c D p c X C 9 c X C 9 m Y X N i I G 9 y Z 1 x c L 3 V z L W d h Y X B c X C 8 y M D E 3 L T A x L T M x L 1 B p d m 9 0 Z W Q g Q 2 9 s d W 1 u L n t H b 2 9 k d 2 l s b F d y a X R 0 Z W 5 P Z m Z S Z W x h d G V k V G 9 T Y W x l T 2 Z C d X N p b m V z c 1 V u a X Q s M z l 9 J n F 1 b 3 Q 7 L C Z x d W 9 0 O 1 N l Y 3 R p b 2 4 x L 2 h 0 d H A 6 X F w v X F w v Z m F z Y i B v c m d c X C 9 1 c y 1 n Y W F w X F w v M j A x N y 0 w M S 0 z M S 9 Q a X Z v d G V k I E N v b H V t b i 5 7 R 3 J v c 3 N Q c m 9 m a X Q s N D B 9 J n F 1 b 3 Q 7 L C Z x d W 9 0 O 1 N l Y 3 R p b 2 4 x L 2 h 0 d H A 6 X F w v X F w v Z m F z Y i B v c m d c X C 9 1 c y 1 n Y W F w X F w v M j A x N y 0 w M S 0 z M S 9 Q a X Z v d G V k I E N v b H V t b i 5 7 S W 1 w Y W l y b W V u d E 9 m S W 5 0 Y W 5 n a W J s Z U F z c 2 V 0 c 0 l u Z G V m a W 5 p d G V s a X Z l Z E V 4 Y 2 x 1 Z G l u Z 0 d v b 2 R 3 a W x s L D Q x f S Z x d W 9 0 O y w m c X V v d D t T Z W N 0 a W 9 u M S 9 o d H R w O l x c L 1 x c L 2 Z h c 2 I g b 3 J n X F w v d X M t Z 2 F h c F x c L z I w M T c t M D E t M z E v U G l 2 b 3 R l Z C B D b 2 x 1 b W 4 u e 0 l u Y 2 9 t Z U x v c 3 N G c m 9 t Q 2 9 u d G l u d W l u Z 0 9 w Z X J h d G l v b n M s N D J 9 J n F 1 b 3 Q 7 L C Z x d W 9 0 O 1 N l Y 3 R p b 2 4 x L 2 h 0 d H A 6 X F w v X F w v Z m F z Y i B v c m d c X C 9 1 c y 1 n Y W F w X F w v M j A x N y 0 w M S 0 z M S 9 Q a X Z v d G V k I E N v b H V t b i 5 7 S W 5 j b 2 1 l T G 9 z c 0 Z y b 2 1 D b 2 5 0 a W 5 1 a W 5 n T 3 B l c m F 0 a W 9 u c 0 J l Z m 9 y Z U l u Y 2 9 t Z V R h e G V z R G 9 t Z X N 0 a W M s N D N 9 J n F 1 b 3 Q 7 L C Z x d W 9 0 O 1 N l Y 3 R p b 2 4 x L 2 h 0 d H A 6 X F w v X F w v Z m F z Y i B v c m d c X C 9 1 c y 1 n Y W F w X F w v M j A x N y 0 w M S 0 z M S 9 Q a X Z v d G V k I E N v b H V t b i 5 7 S W 5 j b 2 1 l T G 9 z c 0 Z y b 2 1 D b 2 5 0 a W 5 1 a W 5 n T 3 B l c m F 0 a W 9 u c 0 J l Z m 9 y Z U l u Y 2 9 t Z V R h e G V z R m 9 y Z W l n b i w 0 N H 0 m c X V v d D s s J n F 1 b 3 Q 7 U 2 V j d G l v b j E v a H R 0 c D p c X C 9 c X C 9 m Y X N i I G 9 y Z 1 x c L 3 V z L W d h Y X B c X C 8 y M D E 3 L T A x L T M x L 1 B p d m 9 0 Z W Q g Q 2 9 s d W 1 u L n t J b m N v b W V M b 3 N z R n J v b U N v b n R p b n V p b m d P c G V y Y X R p b 2 5 z Q m V m b 3 J l S W 5 j b 2 1 l V G F 4 Z X N N a W 5 v c m l 0 e U l u d G V y Z X N 0 Q W 5 k S W 5 j b 2 1 l T G 9 z c 0 Z y b 2 1 F c X V p d H l N Z X R o b 2 R J b n Z l c 3 R t Z W 5 0 c y w 0 N X 0 m c X V v d D s s J n F 1 b 3 Q 7 U 2 V j d G l v b j E v a H R 0 c D p c X C 9 c X C 9 m Y X N i I G 9 y Z 1 x c L 3 V z L W d h Y X B c X C 8 y M D E 3 L T A x L T M x L 1 B p d m 9 0 Z W Q g Q 2 9 s d W 1 u L n t J b m N v b W V M b 3 N z R n J v b U N v b n R p b n V p b m d P c G V y Y X R p b 2 5 z U G V y Q m F z a W N T a G F y Z S w 0 N n 0 m c X V v d D s s J n F 1 b 3 Q 7 U 2 V j d G l v b j E v a H R 0 c D p c X C 9 c X C 9 m Y X N i I G 9 y Z 1 x c L 3 V z L W d h Y X B c X C 8 y M D E 3 L T A x L T M x L 1 B p d m 9 0 Z W Q g Q 2 9 s d W 1 u L n t J b m N v b W V M b 3 N z R n J v b U N v b n R p b n V p b m d P c G V y Y X R p b 2 5 z U G V y R G l s d X R l Z F N o Y X J l L D Q 3 f S Z x d W 9 0 O y w m c X V v d D t T Z W N 0 a W 9 u M S 9 o d H R w O l x c L 1 x c L 2 Z h c 2 I g b 3 J n X F w v d X M t Z 2 F h c F x c L z I w M T c t M D E t M z E v U G l 2 b 3 R l Z C B D b 2 x 1 b W 4 u e 0 l u Y 2 9 t Z U x v c 3 N G c m 9 t R G l z Y 2 9 u d G l u d W V k T 3 B l c m F 0 a W 9 u c 0 5 l d E 9 m V G F 4 Q X R 0 c m l i d X R h Y m x l V G 9 S Z X B v c n R p b m d F b n R p d H k s N D h 9 J n F 1 b 3 Q 7 L C Z x d W 9 0 O 1 N l Y 3 R p b 2 4 x L 2 h 0 d H A 6 X F w v X F w v Z m F z Y i B v c m d c X C 9 1 c y 1 n Y W F w X F w v M j A x N y 0 w M S 0 z M S 9 Q a X Z v d G V k I E N v b H V t b i 5 7 S W 5 j b 2 1 l V G F 4 R X h w Z W 5 z Z U J l b m V m a X Q s N D l 9 J n F 1 b 3 Q 7 L C Z x d W 9 0 O 1 N l Y 3 R p b 2 4 x L 2 h 0 d H A 6 X F w v X F w v Z m F z Y i B v c m d c X C 9 1 c y 1 n Y W F w X F w v M j A x N y 0 w M S 0 z M S 9 Q a X Z v d G V k I E N v b H V t b i 5 7 S W 5 j b 2 1 l V G F 4 U m V j b 2 5 j a W x p Y X R p b 2 5 D a G F u Z 2 V J b k V u Y W N 0 Z W R U Y X h S Y X R l L D U w f S Z x d W 9 0 O y w m c X V v d D t T Z W N 0 a W 9 u M S 9 o d H R w O l x c L 1 x c L 2 Z h c 2 I g b 3 J n X F w v d X M t Z 2 F h c F x c L z I w M T c t M D E t M z E v U G l 2 b 3 R l Z C B D b 2 x 1 b W 4 u e 0 l u Y 2 9 t Z V R h e G V z U G F p Z C w 1 M X 0 m c X V v d D s s J n F 1 b 3 Q 7 U 2 V j d G l v b j E v a H R 0 c D p c X C 9 c X C 9 m Y X N i I G 9 y Z 1 x c L 3 V z L W d h Y X B c X C 8 y M D E 3 L T A x L T M x L 1 B p d m 9 0 Z W Q g Q 2 9 s d W 1 u L n t J b m N y Z W F z Z U R l Y 3 J l Y X N l S W 5 B Y 2 N v d W 5 0 c 1 B h e W F i b G V B b m R B Y 2 N y d W V k T G l h Y m l s a X R p Z X M s N T J 9 J n F 1 b 3 Q 7 L C Z x d W 9 0 O 1 N l Y 3 R p b 2 4 x L 2 h 0 d H A 6 X F w v X F w v Z m F z Y i B v c m d c X C 9 1 c y 1 n Y W F w X F w v M j A x N y 0 w M S 0 z M S 9 Q a X Z v d G V k I E N v b H V t b i 5 7 S W 5 j c m V h c 2 V E Z W N y Z W F z Z U l u S W 5 2 Z W 5 0 b 3 J p Z X M s N T N 9 J n F 1 b 3 Q 7 L C Z x d W 9 0 O 1 N l Y 3 R p b 2 4 x L 2 h 0 d H A 6 X F w v X F w v Z m F z Y i B v c m d c X C 9 1 c y 1 n Y W F w X F w v M j A x N y 0 w M S 0 z M S 9 Q a X Z v d G V k I E N v b H V t b i 5 7 S W 5 j c m V h c 2 V E Z W N y Z W F z Z U l u T 3 R o Z X J O b 2 5 j d X J y Z W 5 0 T G l h Y m l s a X R p Z X M s N T R 9 J n F 1 b 3 Q 7 L C Z x d W 9 0 O 1 N l Y 3 R p b 2 4 x L 2 h 0 d H A 6 X F w v X F w v Z m F z Y i B v c m d c X C 9 1 c y 1 n Y W F w X F w v M j A x N y 0 w M S 0 z M S 9 Q a X Z v d G V k I E N v b H V t b i 5 7 S W 5 j c m V h c 2 V E Z W N y Z W F z Z U l u U H J l c G F p Z E R l Z m V y c m V k R X h w Z W 5 z Z U F u Z E 9 0 a G V y Q X N z Z X R z L D U 1 f S Z x d W 9 0 O y w m c X V v d D t T Z W N 0 a W 9 u M S 9 o d H R w O l x c L 1 x c L 2 Z h c 2 I g b 3 J n X F w v d X M t Z 2 F h c F x c L z I w M T c t M D E t M z E v U G l 2 b 3 R l Z C B D b 2 x 1 b W 4 u e 0 l u Y 3 J l Y X N l R G V j c m V h c 2 V J b l J l Y 2 V p d m F i b G V z L D U 2 f S Z x d W 9 0 O y w m c X V v d D t T Z W N 0 a W 9 u M S 9 o d H R w O l x c L 1 x c L 2 Z h c 2 I g b 3 J n X F w v d X M t Z 2 F h c F x c L z I w M T c t M D E t M z E v U G l 2 b 3 R l Z C B D b 2 x 1 b W 4 u e 0 l u d G V y Z X N 0 R X h w Z W 5 z Z S w 1 N 3 0 m c X V v d D s s J n F 1 b 3 Q 7 U 2 V j d G l v b j E v a H R 0 c D p c X C 9 c X C 9 m Y X N i I G 9 y Z 1 x c L 3 V z L W d h Y X B c X C 8 y M D E 3 L T A x L T M x L 1 B p d m 9 0 Z W Q g Q 2 9 s d W 1 u L n t J b n R l c m V z d F B h a W Q s N T h 9 J n F 1 b 3 Q 7 L C Z x d W 9 0 O 1 N l Y 3 R p b 2 4 x L 2 h 0 d H A 6 X F w v X F w v Z m F z Y i B v c m d c X C 9 1 c y 1 n Y W F w X F w v M j A x N y 0 w M S 0 z M S 9 Q a X Z v d G V k I E N v b H V t b i 5 7 S W 5 2 Z W 5 0 b 3 J 5 V 3 J p d G V E b 3 d u L D U 5 f S Z x d W 9 0 O y w m c X V v d D t T Z W N 0 a W 9 u M S 9 o d H R w O l x c L 1 x c L 2 Z h c 2 I g b 3 J n X F w v d X M t Z 2 F h c F x c L z I w M T c t M D E t M z E v U G l 2 b 3 R l Z C B D b 2 x 1 b W 4 u e 0 l u d m V z d G 1 l b n R J b m N v b W V J b n R l c m V z d C w 2 M H 0 m c X V v d D s s J n F 1 b 3 Q 7 U 2 V j d G l v b j E v a H R 0 c D p c X C 9 c X C 9 m Y X N i I G 9 y Z 1 x c L 3 V z L W d h Y X B c X C 8 y M D E 3 L T A x L T M x L 1 B p d m 9 0 Z W Q g Q 2 9 s d W 1 u L n t M a W 5 l T 2 Z D c m V k a X R G Y W N p b G l 0 e U F 2 Z X J h Z 2 V P d X R z d G F u Z G l u Z 0 F t b 3 V u d C w 2 M X 0 m c X V v d D s s J n F 1 b 3 Q 7 U 2 V j d G l v b j E v a H R 0 c D p c X C 9 c X C 9 m Y X N i I G 9 y Z 1 x c L 3 V z L W d h Y X B c X C 8 y M D E 3 L T A x L T M x L 1 B p d m 9 0 Z W Q g Q 2 9 s d W 1 u L n t M b 3 N z Q 2 9 u d G l u Z 2 V u Y 3 l M b 3 N z S W 5 Q Z X J p b 2 Q s N j J 9 J n F 1 b 3 Q 7 L C Z x d W 9 0 O 1 N l Y 3 R p b 2 4 x L 2 h 0 d H A 6 X F w v X F w v Z m F z Y i B v c m d c X C 9 1 c y 1 n Y W F w X F w v M j A x N y 0 w M S 0 z M S 9 Q a X Z v d G V k I E N v b H V t b i 5 7 T m V 0 Q 2 F z a F B y b 3 Z p Z G V k Q n l V c 2 V k S W 5 G a W 5 h b m N p b m d B Y 3 R p d m l 0 a W V z L D Y z f S Z x d W 9 0 O y w m c X V v d D t T Z W N 0 a W 9 u M S 9 o d H R w O l x c L 1 x c L 2 Z h c 2 I g b 3 J n X F w v d X M t Z 2 F h c F x c L z I w M T c t M D E t M z E v U G l 2 b 3 R l Z C B D b 2 x 1 b W 4 u e 0 5 l d E N h c 2 h Q c m 9 2 a W R l Z E J 5 V X N l Z E l u S W 5 2 Z X N 0 a W 5 n Q W N 0 a X Z p d G l l c y w 2 N H 0 m c X V v d D s s J n F 1 b 3 Q 7 U 2 V j d G l v b j E v a H R 0 c D p c X C 9 c X C 9 m Y X N i I G 9 y Z 1 x c L 3 V z L W d h Y X B c X C 8 y M D E 3 L T A x L T M x L 1 B p d m 9 0 Z W Q g Q 2 9 s d W 1 u L n t O Z X R D Y X N o U H J v d m l k Z W R C e V V z Z W R J b k 9 w Z X J h d G l u Z 0 F j d G l 2 a X R p Z X M s N j V 9 J n F 1 b 3 Q 7 L C Z x d W 9 0 O 1 N l Y 3 R p b 2 4 x L 2 h 0 d H A 6 X F w v X F w v Z m F z Y i B v c m d c X C 9 1 c y 1 n Y W F w X F w v M j A x N y 0 w M S 0 z M S 9 Q a X Z v d G V k I E N v b H V t b i 5 7 T m V 0 S W 5 j b 2 1 l T G 9 z c y w 2 N n 0 m c X V v d D s s J n F 1 b 3 Q 7 U 2 V j d G l v b j E v a H R 0 c D p c X C 9 c X C 9 m Y X N i I G 9 y Z 1 x c L 3 V z L W d h Y X B c X C 8 y M D E 3 L T A x L T M x L 1 B p d m 9 0 Z W Q g Q 2 9 s d W 1 u L n t P c G V y Y X R p b m d J b m N v b W V M b 3 N z L D Y 3 f S Z x d W 9 0 O y w m c X V v d D t T Z W N 0 a W 9 u M S 9 o d H R w O l x c L 1 x c L 2 Z h c 2 I g b 3 J n X F w v d X M t Z 2 F h c F x c L z I w M T c t M D E t M z E v U G l 2 b 3 R l Z C B D b 2 x 1 b W 4 u e 0 9 w Z X J h d G l u Z 0 x l Y X N l c 1 J l b n R F e H B l b n N l Q 2 9 u d G l u Z 2 V u d F J l b n R h b H M s N j h 9 J n F 1 b 3 Q 7 L C Z x d W 9 0 O 1 N l Y 3 R p b 2 4 x L 2 h 0 d H A 6 X F w v X F w v Z m F z Y i B v c m d c X C 9 1 c y 1 n Y W F w X F w v M j A x N y 0 w M S 0 z M S 9 Q a X Z v d G V k I E N v b H V t b i 5 7 T 3 B l c m F 0 a W 5 n T G V h c 2 V z U m V u d E V 4 c G V u c 2 V N a W 5 p b X V t U m V u d G F s c y w 2 O X 0 m c X V v d D s s J n F 1 b 3 Q 7 U 2 V j d G l v b j E v a H R 0 c D p c X C 9 c X C 9 m Y X N i I G 9 y Z 1 x c L 3 V z L W d h Y X B c X C 8 y M D E 3 L T A x L T M x L 1 B p d m 9 0 Z W Q g Q 2 9 s d W 1 u L n t P c G V y Y X R p b m d M Z W F z Z X N S Z W 5 0 R X h w Z W 5 z Z U 5 l d C w 3 M H 0 m c X V v d D s s J n F 1 b 3 Q 7 U 2 V j d G l v b j E v a H R 0 c D p c X C 9 c X C 9 m Y X N i I G 9 y Z 1 x c L 3 V z L W d h Y X B c X C 8 y M D E 3 L T A x L T M x L 1 B p d m 9 0 Z W Q g Q 2 9 s d W 1 u L n t P d G h l c k F z c 2 V 0 S W 1 w Y W l y b W V u d E N o Y X J n Z X M s N z F 9 J n F 1 b 3 Q 7 L C Z x d W 9 0 O 1 N l Y 3 R p b 2 4 x L 2 h 0 d H A 6 X F w v X F w v Z m F z Y i B v c m d c X C 9 1 c y 1 n Y W F w X F w v M j A x N y 0 w M S 0 z M S 9 Q a X Z v d G V k I E N v b H V t b i 5 7 T 3 R o Z X J D b 2 1 w c m V o Z W 5 z a X Z l S W 5 j b 2 1 l R m 9 y Z W l n b k N 1 c n J l b m N 5 V H J h b n N h Y 3 R p b 2 5 B b m R U c m F u c 2 x h d G l v b k d h a W 5 M b 3 N z Q X J p c 2 l u Z 0 R 1 c m l u Z 1 B l c m l v Z E 5 l d E 9 m V G F 4 L D c y f S Z x d W 9 0 O y w m c X V v d D t T Z W N 0 a W 9 u M S 9 o d H R w O l x c L 1 x c L 2 Z h c 2 I g b 3 J n X F w v d X M t Z 2 F h c F x c L z I w M T c t M D E t M z E v U G l 2 b 3 R l Z C B D b 2 x 1 b W 4 u e 0 9 0 a G V y Q 2 9 t c H J l a G V u c 2 l 2 Z U l u Y 2 9 t Z U x v c 3 N G b 3 J l a W d u Q 3 V y c m V u Y 3 l U c m F u c 2 F j d G l v b k F u Z F R y Y W 5 z b G F 0 a W 9 u Q W R q d X N 0 b W V u d E 5 l d E 9 m V G F 4 L D c z f S Z x d W 9 0 O y w m c X V v d D t T Z W N 0 a W 9 u M S 9 o d H R w O l x c L 1 x c L 2 Z h c 2 I g b 3 J n X F w v d X M t Z 2 F h c F x c L z I w M T c t M D E t M z E v U G l 2 b 3 R l Z C B D b 2 x 1 b W 4 u e 0 9 0 a G V y Q 2 9 t c H J l a G V u c 2 l 2 Z U l u Y 2 9 t Z U x v c 3 N G b 3 J l a W d u Q 3 V y c m V u Y 3 l U c m F u c 2 F j d G l v b k F u Z F R y Y W 5 z b G F 0 a W 9 u U m V j b G F z c 2 l m a W N h d G l v b k F k a n V z d G 1 l b n R G c m 9 t Q U 9 D S V J l Y W x p e m V k V X B v b l N h b G V P c k x p c X V p Z G F 0 a W 9 u T m V 0 T 2 Z U Y X g s N z R 9 J n F 1 b 3 Q 7 L C Z x d W 9 0 O 1 N l Y 3 R p b 2 4 x L 2 h 0 d H A 6 X F w v X F w v Z m F z Y i B v c m d c X C 9 1 c y 1 n Y W F w X F w v M j A x N y 0 w M S 0 z M S 9 Q a X Z v d G V k I E N v b H V t b i 5 7 T 3 R o Z X J D b 2 1 w c m V o Z W 5 z a X Z l S W 5 j b 2 1 l T G 9 z c 1 R h e F B v c n R p b 2 5 B d H R y a W J 1 d G F i b G V U b 1 B h c m V u d D E s N z V 9 J n F 1 b 3 Q 7 L C Z x d W 9 0 O 1 N l Y 3 R p b 2 4 x L 2 h 0 d H A 6 X F w v X F w v Z m F z Y i B v c m d c X C 9 1 c y 1 n Y W F w X F w v M j A x N y 0 w M S 0 z M S 9 Q a X Z v d G V k I E N v b H V t b i 5 7 T 3 R o Z X J E Z X B y Z W N p Y X R p b 2 5 B b m R B b W 9 y d G l 6 Y X R p b 2 4 s N z Z 9 J n F 1 b 3 Q 7 L C Z x d W 9 0 O 1 N l Y 3 R p b 2 4 x L 2 h 0 d H A 6 X F w v X F w v Z m F z Y i B v c m d c X C 9 1 c y 1 n Y W F w X F w v M j A x N y 0 w M S 0 z M S 9 Q a X Z v d G V k I E N v b H V t b i 5 7 T 3 R o Z X J P c G V y Y X R p b m d B Y 3 R p d m l 0 a W V z Q 2 F z a E Z s b 3 d T d G F 0 Z W 1 l b n Q s N z d 9 J n F 1 b 3 Q 7 L C Z x d W 9 0 O 1 N l Y 3 R p b 2 4 x L 2 h 0 d H A 6 X F w v X F w v Z m F z Y i B v c m d c X C 9 1 c y 1 n Y W F w X F w v M j A x N y 0 w M S 0 z M S 9 Q a X Z v d G V k I E N v b H V t b i 5 7 U G F 5 b W V u d H N G b 3 J Q c m 9 j Z W V k c 0 Z y b 2 1 P d G h l c k l u d m V z d G l u Z 0 F j d G l 2 a X R p Z X M s N z h 9 J n F 1 b 3 Q 7 L C Z x d W 9 0 O 1 N l Y 3 R p b 2 4 x L 2 h 0 d H A 6 X F w v X F w v Z m F z Y i B v c m d c X C 9 1 c y 1 n Y W F w X F w v M j A x N y 0 w M S 0 z M S 9 Q a X Z v d G V k I E N v b H V t b i 5 7 U G F 5 b W V u d H N G b 3 J S Z X B 1 c m N o Y X N l T 2 Z D b 2 1 t b 2 5 T d G 9 j a y w 3 O X 0 m c X V v d D s s J n F 1 b 3 Q 7 U 2 V j d G l v b j E v a H R 0 c D p c X C 9 c X C 9 m Y X N i I G 9 y Z 1 x c L 3 V z L W d h Y X B c X C 8 y M D E 3 L T A x L T M x L 1 B p d m 9 0 Z W Q g Q 2 9 s d W 1 u L n t Q Y X l t Z W 5 0 c 0 9 m R G l 2 a W R l b m R z L D g w f S Z x d W 9 0 O y w m c X V v d D t T Z W N 0 a W 9 u M S 9 o d H R w O l x c L 1 x c L 2 Z h c 2 I g b 3 J n X F w v d X M t Z 2 F h c F x c L z I w M T c t M D E t M z E v U G l 2 b 3 R l Z C B D b 2 x 1 b W 4 u e 1 B h e W 1 l b n R z T 2 Z G a W 5 h b m N p b m d D b 3 N 0 c y w 4 M X 0 m c X V v d D s s J n F 1 b 3 Q 7 U 2 V j d G l v b j E v a H R 0 c D p c X C 9 c X C 9 m Y X N i I G 9 y Z 1 x c L 3 V z L W d h Y X B c X C 8 y M D E 3 L T A x L T M x L 1 B p d m 9 0 Z W Q g Q 2 9 s d W 1 u L n t Q Y X l t Z W 5 0 c 1 J l b G F 0 Z W R U b 1 R h e F d p d G h o b 2 x k a W 5 n R m 9 y U 2 h h c m V C Y X N l Z E N v b X B l b n N h d G l v b i w 4 M n 0 m c X V v d D s s J n F 1 b 3 Q 7 U 2 V j d G l v b j E v a H R 0 c D p c X C 9 c X C 9 m Y X N i I G 9 y Z 1 x c L 3 V z L W d h Y X B c X C 8 y M D E 3 L T A x L T M x L 1 B p d m 9 0 Z W Q g Q 2 9 s d W 1 u L n t Q Y X l t Z W 5 0 c 1 R v Q W N x d W l y Z U J 1 c 2 l u Z X N z Z X N O Z X R P Z k N h c 2 h B Y 3 F 1 a X J l Z C w 4 M 3 0 m c X V v d D s s J n F 1 b 3 Q 7 U 2 V j d G l v b j E v a H R 0 c D p c X C 9 c X C 9 m Y X N i I G 9 y Z 1 x c L 3 V z L W d h Y X B c X C 8 y M D E 3 L T A x L T M x L 1 B p d m 9 0 Z W Q g Q 2 9 s d W 1 u L n t Q Y X l t Z W 5 0 c 1 R v Q W N x d W l y Z V B y b 3 B l c n R 5 U G x h b n R B b m R F c X V p c G 1 l b n Q s O D R 9 J n F 1 b 3 Q 7 L C Z x d W 9 0 O 1 N l Y 3 R p b 2 4 x L 2 h 0 d H A 6 X F w v X F w v Z m F z Y i B v c m d c X C 9 1 c y 1 n Y W F w X F w v M j A x N y 0 w M S 0 z M S 9 Q a X Z v d G V k I E N v b H V t b i 5 7 U H J v Y 2 V l Z H N G c m 9 t R G l 2 Z X N 0 a X R 1 c m V P Z k J 1 c 2 l u Z X N z Z X M s O D V 9 J n F 1 b 3 Q 7 L C Z x d W 9 0 O 1 N l Y 3 R p b 2 4 x L 2 h 0 d H A 6 X F w v X F w v Z m F z Y i B v c m d c X C 9 1 c y 1 n Y W F w X F w v M j A x N y 0 w M S 0 z M S 9 Q a X Z v d G V k I E N v b H V t b i 5 7 U H J v Y 2 V l Z H N G c m 9 t S X N z d W F u Y 2 V P Z k x v b m d U Z X J t R G V i d C w 4 N n 0 m c X V v d D s s J n F 1 b 3 Q 7 U 2 V j d G l v b j E v a H R 0 c D p c X C 9 c X C 9 m Y X N i I G 9 y Z 1 x c L 3 V z L W d h Y X B c X C 8 y M D E 3 L T A x L T M x L 1 B p d m 9 0 Z W Q g Q 2 9 s d W 1 u L n t Q c m 9 j Z W V k c 0 Z y b 2 1 M a W 5 l c 0 9 m Q 3 J l Z G l 0 L D g 3 f S Z x d W 9 0 O y w m c X V v d D t T Z W N 0 a W 9 u M S 9 o d H R w O l x c L 1 x c L 2 Z h c 2 I g b 3 J n X F w v d X M t Z 2 F h c F x c L z I w M T c t M D E t M z E v U G l 2 b 3 R l Z C B D b 2 x 1 b W 4 u e 1 B y b 2 Z p d E x v c 3 M s O D h 9 J n F 1 b 3 Q 7 L C Z x d W 9 0 O 1 N l Y 3 R p b 2 4 x L 2 h 0 d H A 6 X F w v X F w v Z m F z Y i B v c m d c X C 9 1 c y 1 n Y W F w X F w v M j A x N y 0 w M S 0 z M S 9 Q a X Z v d G V k I E N v b H V t b i 5 7 U m V w Y X l t Z W 5 0 c 0 9 m T G l u Z X N P Z k N y Z W R p d C w 4 O X 0 m c X V v d D s s J n F 1 b 3 Q 7 U 2 V j d G l v b j E v a H R 0 c D p c X C 9 c X C 9 m Y X N i I G 9 y Z 1 x c L 3 V z L W d h Y X B c X C 8 y M D E 3 L T A x L T M x L 1 B p d m 9 0 Z W Q g Q 2 9 s d W 1 u L n t S Z X Z l b n V l R n J v b U N v b n R y Y W N 0 V 2 l 0 a E N 1 c 3 R v b W V y R X h j b H V k a W 5 n Q X N z Z X N z Z W R U Y X g s O T B 9 J n F 1 b 3 Q 7 L C Z x d W 9 0 O 1 N l Y 3 R p b 2 4 x L 2 h 0 d H A 6 X F w v X F w v Z m F z Y i B v c m d c X C 9 1 c y 1 n Y W F w X F w v M j A x N y 0 w M S 0 z M S 9 Q a X Z v d G V k I E N v b H V t b i 5 7 U 2 F s Z X N S Z X Z l b n V l R 2 9 v Z H N O Z X Q s O T F 9 J n F 1 b 3 Q 7 L C Z x d W 9 0 O 1 N l Y 3 R p b 2 4 x L 2 h 0 d H A 6 X F w v X F w v Z m F z Y i B v c m d c X C 9 1 c y 1 n Y W F w X F w v M j A x N y 0 w M S 0 z M S 9 Q a X Z v d G V k I E N v b H V t b i 5 7 U 2 V s b G l u Z 0 d l b m V y Y W x B b m R B Z G 1 p b m l z d H J h d G l 2 Z U V 4 c G V u c 2 U s O T J 9 J n F 1 b 3 Q 7 L C Z x d W 9 0 O 1 N l Y 3 R p b 2 4 x L 2 h 0 d H A 6 X F w v X F w v Z m F z Y i B v c m d c X C 9 1 c y 1 n Y W F w X F w v M j A x N y 0 w M S 0 z M S 9 Q a X Z v d G V k I E N v b H V t b i 5 7 U 2 h h c m V C Y X N l Z E N v b X B l b n N h d G l v b i w 5 M 3 0 m c X V v d D s s J n F 1 b 3 Q 7 U 2 V j d G l v b j E v a H R 0 c D p c X C 9 c X C 9 m Y X N i I G 9 y Z 1 x c L 3 V z L W d h Y X B c X C 8 y M D E 3 L T A x L T M x L 1 B p d m 9 0 Z W Q g Q 2 9 s d W 1 u L n t T a G F y Z U J h c 2 V k Q 2 9 t c G V u c 2 F 0 a W 9 u Q X J y Y W 5 n Z W 1 l b n R C e V N o Y X J l Q m F z Z W R Q Y X l t Z W 5 0 Q X d h c m R P c H R p b 2 5 z R X h l c m N p c 2 V z S W 5 Q Z X J p b 2 R U b 3 R h b E l u d H J p b n N p Y 1 Z h b H V l L D k 0 f S Z x d W 9 0 O y w m c X V v d D t T Z W N 0 a W 9 u M S 9 o d H R w O l x c L 1 x c L 2 Z h c 2 I g b 3 J n X F w v d X M t Z 2 F h c F x c L z I w M T c t M D E t M z E v U G l 2 b 3 R l Z C B D b 2 x 1 b W 4 u e 1 N o Y X J l Q m F z Z W R D b 2 1 w Z W 5 z Y X R p b 2 5 B c n J h b m d l b W V u d E J 5 U 2 h h c m V C Y X N l Z F B h e W 1 l b n R B d 2 F y Z E 9 w d G l v b n N G b 3 J m Z W l 0 d X J l c 0 l u U G V y a W 9 k L D k 1 f S Z x d W 9 0 O y w m c X V v d D t T Z W N 0 a W 9 u M S 9 o d H R w O l x c L 1 x c L 2 Z h c 2 I g b 3 J n X F w v d X M t Z 2 F h c F x c L z I w M T c t M D E t M z E v U G l 2 b 3 R l Z C B D b 2 x 1 b W 4 u e 1 N o Y X J l Q m F z Z W R D b 2 1 w Z W 5 z Y X R p b 2 5 B c n J h b m d l b W V u d E J 5 U 2 h h c m V C Y X N l Z F B h e W 1 l b n R B d 2 F y Z E 9 w d G l v b n N H c m F u d H N J b l B l c m l v Z E d y b 3 N z L D k 2 f S Z x d W 9 0 O y w m c X V v d D t T Z W N 0 a W 9 u M S 9 o d H R w O l x c L 1 x c L 2 Z h c 2 I g b 3 J n X F w v d X M t Z 2 F h c F x c L z I w M T c t M D E t M z E v U G l 2 b 3 R l Z C B D b 2 x 1 b W 4 u e 1 N o Y X J l Q m F z Z W R D b 2 1 w Z W 5 z Y X R p b 2 5 B c n J h b m d l b W V u d H N C e V N o Y X J l Q m F z Z W R Q Y X l t Z W 5 0 Q X d h c m R P c H R p b 2 5 z R m 9 y Z m V p d H V y Z X N J b l B l c m l v Z F d l a W d o d G V k Q X Z l c m F n Z U V 4 Z X J j a X N l U H J p Y 2 U s O T d 9 J n F 1 b 3 Q 7 L C Z x d W 9 0 O 1 N l Y 3 R p b 2 4 x L 2 h 0 d H A 6 X F w v X F w v Z m F z Y i B v c m d c X C 9 1 c y 1 n Y W F w X F w v M j A x N y 0 w M S 0 z M S 9 Q a X Z v d G V k I E N v b H V t b i 5 7 U 2 h h c m V C Y X N l Z E N v b X B l b n N h d G l v b l N o Y X J l c 0 F 1 d G h v c m l 6 Z W R V b m R l c l N 0 b 2 N r T 3 B 0 a W 9 u U G x h b n N F e G V y Y 2 l z Z V B y a W N l U m F u Z 2 V M b 3 d l c l J h b m d l T G l t a X Q s O T h 9 J n F 1 b 3 Q 7 L C Z x d W 9 0 O 1 N l Y 3 R p b 2 4 x L 2 h 0 d H A 6 X F w v X F w v Z m F z Y i B v c m d c X C 9 1 c y 1 n Y W F w X F w v M j A x N y 0 w M S 0 z M S 9 Q a X Z v d G V k I E N v b H V t b i 5 7 U 2 h h c m V C Y X N l Z E N v b X B l b n N h d G l v b l N o Y X J l c 0 F 1 d G h v c m l 6 Z W R V b m R l c l N 0 b 2 N r T 3 B 0 a W 9 u U G x h b n N F e G V y Y 2 l z Z V B y a W N l U m F u Z 2 V V c H B l c l J h b m d l T G l t a X Q s O T l 9 J n F 1 b 3 Q 7 L C Z x d W 9 0 O 1 N l Y 3 R p b 2 4 x L 2 h 0 d H A 6 X F w v X F w v Z m F z Y i B v c m d c X C 9 1 c y 1 n Y W F w X F w v M j A x N y 0 w M S 0 z M S 9 Q a X Z v d G V k I E N v b H V t b i 5 7 U 3 R v Y 2 t J c 3 N 1 Z W R E d X J p b m d Q Z X J p b 2 R T a G F y Z X N T d G 9 j a 0 9 w d G l v b n N F e G V y Y 2 l z Z W Q s M T A w f S Z x d W 9 0 O y w m c X V v d D t T Z W N 0 a W 9 u M S 9 o d H R w O l x c L 1 x c L 2 Z h c 2 I g b 3 J n X F w v d X M t Z 2 F h c F x c L z I w M T c t M D E t M z E v U G l 2 b 3 R l Z C B D b 2 x 1 b W 4 u e 1 N 0 b 2 N r S X N z d W V k R H V y a W 5 n U G V y a W 9 k V m F s d W V T a G F y Z U J h c 2 V k Q 2 9 t c G V u c 2 F 0 a W 9 u L D E w M X 0 m c X V v d D s s J n F 1 b 3 Q 7 U 2 V j d G l v b j E v a H R 0 c D p c X C 9 c X C 9 m Y X N i I G 9 y Z 1 x c L 3 V z L W d h Y X B c X C 8 y M D E 3 L T A x L T M x L 1 B p d m 9 0 Z W Q g Q 2 9 s d W 1 u L n t T d G 9 j a 1 J l c H V y Y 2 h h c 2 V k Q W 5 k U m V 0 a X J l Z E R 1 c m l u Z 1 B l c m l v Z F Z h b H V l L D E w M n 0 m c X V v d D s s J n F 1 b 3 Q 7 U 2 V j d G l v b j E v a H R 0 c D p c X C 9 c X C 9 m Y X N i I G 9 y Z 1 x c L 3 V z L W d h Y X B c X C 8 y M D E 3 L T A x L T M x L 1 B p d m 9 0 Z W Q g Q 2 9 s d W 1 u L n t T d G 9 j a 1 J l c H V y Y 2 h h c 2 V k R H V y a W 5 n U G V y a W 9 k V m F s d W U s M T A z f S Z x d W 9 0 O y w m c X V v d D t T Z W N 0 a W 9 u M S 9 o d H R w O l x c L 1 x c L 2 Z h c 2 I g b 3 J n X F w v d X M t Z 2 F h c F x c L z I w M T c t M D E t M z E v U G l 2 b 3 R l Z C B D b 2 x 1 b W 4 u e 1 R y Z W F z d X J 5 U 3 R v Y 2 t B Y 3 F 1 a X J l Z E F 2 Z X J h Z 2 V D b 3 N 0 U G V y U 2 h h c m U s M T A 0 f S Z x d W 9 0 O y w m c X V v d D t T Z W N 0 a W 9 u M S 9 o d H R w O l x c L 1 x c L 2 Z h c 2 I g b 3 J n X F w v d X M t Z 2 F h c F x c L z I w M T c t M D E t M z E v U G l 2 b 3 R l Z C B D b 2 x 1 b W 4 u e 1 R y Z W F z d X J 5 U 3 R v Y 2 t T a G F y Z X N B Y 3 F 1 a X J l Z C w x M D V 9 J n F 1 b 3 Q 7 L C Z x d W 9 0 O 1 N l Y 3 R p b 2 4 x L 2 h 0 d H A 6 X F w v X F w v Z m F z Y i B v c m d c X C 9 1 c y 1 n Y W F w X F w v M j A x N y 0 w M S 0 z M S 9 Q a X Z v d G V k I E N v b H V t b i 5 7 V W 5 y Z W N v Z 2 5 p e m V k V G F 4 Q m V u Z W Z p d H N E Z W N y Z W F z Z X N S Z X N 1 b H R p b m d G c m 9 t U 2 V 0 d G x l b W V u d H N X a X R o V G F 4 a W 5 n Q X V 0 a G 9 y a X R p Z X M s M T A 2 f S Z x d W 9 0 O y w m c X V v d D t T Z W N 0 a W 9 u M S 9 o d H R w O l x c L 1 x c L 2 Z h c 2 I g b 3 J n X F w v d X M t Z 2 F h c F x c L z I w M T c t M D E t M z E v U G l 2 b 3 R l Z C B D b 2 x 1 b W 4 u e 1 V u c m V j b 2 d u a X p l Z F R h e E J l b m V m a X R z S W 5 j b 2 1 l V G F 4 U G V u Y W x 0 a W V z Q W 5 k S W 5 0 Z X J l c 3 R F e H B l b n N l L D E w N 3 0 m c X V v d D s s J n F 1 b 3 Q 7 U 2 V j d G l v b j E v a H R 0 c D p c X C 9 c X C 9 m Y X N i I G 9 y Z 1 x c L 3 V z L W d h Y X B c X C 8 y M D E 3 L T A x L T M x L 1 B p d m 9 0 Z W Q g Q 2 9 s d W 1 u L n t V b n J l Y 2 9 n b m l 6 Z W R U Y X h C Z W 5 l Z m l 0 c 0 l u Y 3 J l Y X N l c 1 J l c 3 V s d G l u Z 0 Z y b 2 1 D d X J y Z W 5 0 U G V y a W 9 k V G F 4 U G 9 z a X R p b 2 5 z L D E w O H 0 m c X V v d D s s J n F 1 b 3 Q 7 U 2 V j d G l v b j E v a H R 0 c D p c X C 9 c X C 9 m Y X N i I G 9 y Z 1 x c L 3 V z L W d h Y X B c X C 8 y M D E 3 L T A x L T M x L 1 B p d m 9 0 Z W Q g Q 2 9 s d W 1 u L n t V b n J l Y 2 9 n b m l 6 Z W R U Y X h C Z W 5 l Z m l 0 c 0 l u Y 3 J l Y X N l c 1 J l c 3 V s d G l u Z 0 Z y b 2 1 Q c m l v c l B l c m l v Z F R h e F B v c 2 l 0 a W 9 u c y w x M D l 9 J n F 1 b 3 Q 7 L C Z x d W 9 0 O 1 N l Y 3 R p b 2 4 x L 2 h 0 d H A 6 X F w v X F w v Z m F z Y i B v c m d c X C 9 1 c y 1 n Y W F w X F w v M j A x N y 0 w M S 0 z M S 9 Q a X Z v d G V k I E N v b H V t b i 5 7 V W 5 y Z W N v Z 2 5 p e m V k V G F 4 Q m V u Z W Z p d H N S Z W R 1 Y 3 R p b 2 5 z U m V z d W x 0 a W 5 n R n J v b U x h c H N l T 2 Z B c H B s a W N h Y m x l U 3 R h d H V 0 Z U 9 m T G l t a X R h d G l v b n M s M T E w f S Z x d W 9 0 O y w m c X V v d D t T Z W N 0 a W 9 u M S 9 o d H R w O l x c L 1 x c L 2 Z h c 2 I g b 3 J n X F w v d X M t Z 2 F h c F x c L z I w M T c t M D E t M z E v U G l 2 b 3 R l Z C B D b 2 x 1 b W 4 u e 1 d l a W d o d G V k Q X Z l c m F n Z U 5 1 b W J l c k R p b H V 0 Z W R T a G F y Z X N P d X R z d G F u Z G l u Z 0 F k a n V z d G 1 l b n Q s M T E x f S Z x d W 9 0 O y w m c X V v d D t T Z W N 0 a W 9 u M S 9 o d H R w O l x c L 1 x c L 2 Z h c 2 I g b 3 J n X F w v d X M t Z 2 F h c F x c L z I w M T c t M D E t M z E v U G l 2 b 3 R l Z C B D b 2 x 1 b W 4 u e 1 d l a W d o d G V k Q X Z l c m F n Z U 5 1 b W J l c k 9 m R G l s d X R l Z F N o Y X J l c 0 9 1 d H N 0 Y W 5 k a W 5 n L D E x M n 0 m c X V v d D s s J n F 1 b 3 Q 7 U 2 V j d G l v b j E v a H R 0 c D p c X C 9 c X C 9 m Y X N i I G 9 y Z 1 x c L 3 V z L W d h Y X B c X C 8 y M D E 3 L T A x L T M x L 1 B p d m 9 0 Z W Q g Q 2 9 s d W 1 u L n t X Z W l n a H R l Z E F 2 Z X J h Z 2 V O d W 1 i Z X J P Z l N o Y X J l c 0 9 1 d H N 0 Y W 5 k a W 5 n Q m F z a W M s M T E z f S Z x d W 9 0 O 1 0 s J n F 1 b 3 Q 7 Q 2 9 s d W 1 u Q 2 9 1 b n Q m c X V v d D s 6 M T E 0 L C Z x d W 9 0 O 0 t l e U N v b H V t b k 5 h b W V z J n F 1 b 3 Q 7 O l t d L C Z x d W 9 0 O 0 N v b H V t b k l k Z W 5 0 a X R p Z X M m c X V v d D s 6 W y Z x d W 9 0 O 1 N l Y 3 R p b 2 4 x L 2 h 0 d H A 6 X F w v X F w v Z m F z Y i B v c m d c X C 9 1 c y 1 n Y W F w X F w v M j A x N y 0 w M S 0 z M S 9 Q a X Z v d G V k I E N v b H V t b i 5 7 V G F i b G U u Q X R 0 c m l i d X R l O m N v b n R l e H R S Z W Y s M H 0 m c X V v d D s s J n F 1 b 3 Q 7 U 2 V j d G l v b j E v a H R 0 c D p c X C 9 c X C 9 m Y X N i I G 9 y Z 1 x c L 3 V z L W d h Y X B c X C 8 y M D E 3 L T A x L T M x L 1 B p d m 9 0 Z W Q g Q 2 9 s d W 1 u L n t B Z G p 1 c 3 R t Z W 5 0 V G 9 B Z G R p d G l v b m F s U G F p Z E l u Q 2 F w a X R h b E l u Y 2 9 t Z V R h e E V m Z m V j d E Z y b 2 1 T a G F y Z U J h c 2 V k Q 2 9 t c G V u c 2 F 0 a W 9 u T m V 0 L D F 9 J n F 1 b 3 Q 7 L C Z x d W 9 0 O 1 N l Y 3 R p b 2 4 x L 2 h 0 d H A 6 X F w v X F w v Z m F z Y i B v c m d c X C 9 1 c y 1 n Y W F w X F w v M j A x N y 0 w M S 0 z M S 9 Q a X Z v d G V k I E N v b H V t b i 5 7 Q W R q d X N 0 b W V u d H N U b 0 F k Z G l 0 a W 9 u Y W x Q Y W l k S W 5 D Y X B p d G F s U 2 h h c m V i Y X N l Z E N v b X B l b n N h d G l v b l J l c X V p c 2 l 0 Z V N l c n Z p Y 2 V Q Z X J p b 2 R S Z W N v Z 2 5 p d G l v b l Z h b H V l L D J 9 J n F 1 b 3 Q 7 L C Z x d W 9 0 O 1 N l Y 3 R p b 2 4 x L 2 h 0 d H A 6 X F w v X F w v Z m F z Y i B v c m d c X C 9 1 c y 1 n Y W F w X F w v M j A x N y 0 w M S 0 z M S 9 Q a X Z v d G V k I E N v b H V t b i 5 7 Q W R 2 Z X J 0 a X N p b m d F e H B l b n N l L D N 9 J n F 1 b 3 Q 7 L C Z x d W 9 0 O 1 N l Y 3 R p b 2 4 x L 2 h 0 d H A 6 X F w v X F w v Z m F z Y i B v c m d c X C 9 1 c y 1 n Y W F w X F w v M j A x N y 0 w M S 0 z M S 9 Q a X Z v d G V k I E N v b H V t b i 5 7 Q W 1 v c n R p e m F 0 a W 9 u T 2 Z J b n R h b m d p Y m x l Q X N z Z X R z L D R 9 J n F 1 b 3 Q 7 L C Z x d W 9 0 O 1 N l Y 3 R p b 2 4 x L 2 h 0 d H A 6 X F w v X F w v Z m F z Y i B v c m d c X C 9 1 c y 1 n Y W F w X F w v M j A x N y 0 w M S 0 z M S 9 Q a X Z v d G V k I E N v b H V t b i 5 7 Q X N z Z X R J b X B h a X J t Z W 5 0 Q 2 h h c m d l c y w 1 f S Z x d W 9 0 O y w m c X V v d D t T Z W N 0 a W 9 u M S 9 o d H R w O l x c L 1 x c L 2 Z h c 2 I g b 3 J n X F w v d X M t Z 2 F h c F x c L z I w M T c t M D E t M z E v U G l 2 b 3 R l Z C B D b 2 x 1 b W 4 u e 0 N h c 2 h B b m R D Y X N o R X F 1 a X Z h b G V u d H N Q Z X J p b 2 R J b m N y Z W F z Z U R l Y 3 J l Y X N l L D Z 9 J n F 1 b 3 Q 7 L C Z x d W 9 0 O 1 N l Y 3 R p b 2 4 x L 2 h 0 d H A 6 X F w v X F w v Z m F z Y i B v c m d c X C 9 1 c y 1 n Y W F w X F w v M j A x N y 0 w M S 0 z M S 9 Q a X Z v d G V k I E N v b H V t b i 5 7 Q 2 9 t b W 9 u U 3 R v Y 2 t E a X Z p Z G V u Z H N Q Z X J T a G F y Z U R l Y 2 x h c m V k L D d 9 J n F 1 b 3 Q 7 L C Z x d W 9 0 O 1 N l Y 3 R p b 2 4 x L 2 h 0 d H A 6 X F w v X F w v Z m F z Y i B v c m d c X C 9 1 c y 1 n Y W F w X F w v M j A x N y 0 w M S 0 z M S 9 Q a X Z v d G V k I E N v b H V t b i 5 7 Q 2 9 t c H J l a G V u c 2 l 2 Z U l u Y 2 9 t Z U 5 l d E 9 m V G F 4 L D h 9 J n F 1 b 3 Q 7 L C Z x d W 9 0 O 1 N l Y 3 R p b 2 4 x L 2 h 0 d H A 6 X F w v X F w v Z m F z Y i B v c m d c X C 9 1 c y 1 n Y W F w X F w v M j A x N y 0 w M S 0 z M S 9 Q a X Z v d G V k I E N v b H V t b i 5 7 Q 2 9 u d H J h Y 3 R X a X R o Q 3 V z d G 9 t Z X J M a W F i a W x p d H l D d W 1 1 b G F 0 a X Z l Q 2 F 0 Y 2 h V c E F k a n V z d G 1 l b n R U b 1 J l d m V u d W V D a G F u Z 2 V J b k 1 l Y X N 1 c m V P Z l B y b 2 d y Z X N z L D l 9 J n F 1 b 3 Q 7 L C Z x d W 9 0 O 1 N l Y 3 R p b 2 4 x L 2 h 0 d H A 6 X F w v X F w v Z m F z Y i B v c m d c X C 9 1 c y 1 n Y W F w X F w v M j A x N y 0 w M S 0 z M S 9 Q a X Z v d G V k I E N v b H V t b i 5 7 Q 2 9 z d E 9 m R 2 9 v Z H N T b 2 x k L D E w f S Z x d W 9 0 O y w m c X V v d D t T Z W N 0 a W 9 u M S 9 o d H R w O l x c L 1 x c L 2 Z h c 2 I g b 3 J n X F w v d X M t Z 2 F h c F x c L z I w M T c t M D E t M z E v U G l 2 b 3 R l Z C B D b 2 x 1 b W 4 u e 0 N 1 b X V s Y X R p d m V F Z m Z l Y 3 R P b l J l d G F p b m V k R W F y b m l u Z 3 N O Z X R P Z l R h e D E s M T F 9 J n F 1 b 3 Q 7 L C Z x d W 9 0 O 1 N l Y 3 R p b 2 4 x L 2 h 0 d H A 6 X F w v X F w v Z m F z Y i B v c m d c X C 9 1 c y 1 n Y W F w X F w v M j A x N y 0 w M S 0 z M S 9 Q a X Z v d G V k I E N v b H V t b i 5 7 Q 3 V y c m V u d E Z l Z G V y Y W x U Y X h F e H B l b n N l Q m V u Z W Z p d C w x M n 0 m c X V v d D s s J n F 1 b 3 Q 7 U 2 V j d G l v b j E v a H R 0 c D p c X C 9 c X C 9 m Y X N i I G 9 y Z 1 x c L 3 V z L W d h Y X B c X C 8 y M D E 3 L T A x L T M x L 1 B p d m 9 0 Z W Q g Q 2 9 s d W 1 u L n t D d X J y Z W 5 0 R m 9 y Z W l n b l R h e E V 4 c G V u c 2 V C Z W 5 l Z m l 0 L D E z f S Z x d W 9 0 O y w m c X V v d D t T Z W N 0 a W 9 u M S 9 o d H R w O l x c L 1 x c L 2 Z h c 2 I g b 3 J n X F w v d X M t Z 2 F h c F x c L z I w M T c t M D E t M z E v U G l 2 b 3 R l Z C B D b 2 x 1 b W 4 u e 0 N 1 c n J l b n R J b m N v b W V U Y X h F e H B l b n N l Q m V u Z W Z p d C w x N H 0 m c X V v d D s s J n F 1 b 3 Q 7 U 2 V j d G l v b j E v a H R 0 c D p c X C 9 c X C 9 m Y X N i I G 9 y Z 1 x c L 3 V z L W d h Y X B c X C 8 y M D E 3 L T A x L T M x L 1 B p d m 9 0 Z W Q g Q 2 9 s d W 1 u L n t D d X J y Z W 5 0 U 3 R h d G V B b m R M b 2 N h b F R h e E V 4 c G V u c 2 V C Z W 5 l Z m l 0 L D E 1 f S Z x d W 9 0 O y w m c X V v d D t T Z W N 0 a W 9 u M S 9 o d H R w O l x c L 1 x c L 2 Z h c 2 I g b 3 J n X F w v d X M t Z 2 F h c F x c L z I w M T c t M D E t M z E v U G l 2 b 3 R l Z C B D b 2 x 1 b W 4 u e 0 R l Z m V y c m V k R m V k Z X J h b E l u Y 2 9 t Z V R h e E V 4 c G V u c 2 V C Z W 5 l Z m l 0 L D E 2 f S Z x d W 9 0 O y w m c X V v d D t T Z W N 0 a W 9 u M S 9 o d H R w O l x c L 1 x c L 2 Z h c 2 I g b 3 J n X F w v d X M t Z 2 F h c F x c L z I w M T c t M D E t M z E v U G l 2 b 3 R l Z C B D b 2 x 1 b W 4 u e 0 R l Z m V y c m V k R m 9 y Z W l n b k l u Y 2 9 t Z V R h e E V 4 c G V u c 2 V C Z W 5 l Z m l 0 L D E 3 f S Z x d W 9 0 O y w m c X V v d D t T Z W N 0 a W 9 u M S 9 o d H R w O l x c L 1 x c L 2 Z h c 2 I g b 3 J n X F w v d X M t Z 2 F h c F x c L z I w M T c t M D E t M z E v U G l 2 b 3 R l Z C B D b 2 x 1 b W 4 u e 0 R l Z m V y c m V k S W 5 j b 2 1 l V G F 4 R X h w Z W 5 z Z U J l b m V m a X Q s M T h 9 J n F 1 b 3 Q 7 L C Z x d W 9 0 O 1 N l Y 3 R p b 2 4 x L 2 h 0 d H A 6 X F w v X F w v Z m F z Y i B v c m d c X C 9 1 c y 1 n Y W F w X F w v M j A x N y 0 w M S 0 z M S 9 Q a X Z v d G V k I E N v b H V t b i 5 7 R G V m Z X J y Z W R T d G F 0 Z U F u Z E x v Y 2 F s S W 5 j b 2 1 l V G F 4 R X h w Z W 5 z Z U J l b m V m a X Q s M T l 9 J n F 1 b 3 Q 7 L C Z x d W 9 0 O 1 N l Y 3 R p b 2 4 x L 2 h 0 d H A 6 X F w v X F w v Z m F z Y i B v c m d c X C 9 1 c y 1 n Y W F w X F w v M j A x N y 0 w M S 0 z M S 9 Q a X Z v d G V k I E N v b H V t b i 5 7 R G V m a W 5 l Z E J l b m V m a X R Q b G F u Q 2 9 u d H J p Y n V 0 a W 9 u c 0 J 5 R W 1 w b G 9 5 Z X I s M j B 9 J n F 1 b 3 Q 7 L C Z x d W 9 0 O 1 N l Y 3 R p b 2 4 x L 2 h 0 d H A 6 X F w v X F w v Z m F z Y i B v c m d c X C 9 1 c y 1 n Y W F w X F w v M j A x N y 0 w M S 0 z M S 9 Q a X Z v d G V k I E N v b H V t b i 5 7 R G V m a W 5 l Z E N v b n R y a W J 1 d G l v b l B s Y W 5 N Y X h p b X V t Q W 5 u d W F s Q 2 9 u d H J p Y n V 0 a W 9 u c 1 B l c k V t c G x v e W V l U G V y Y 2 V u d C w y M X 0 m c X V v d D s s J n F 1 b 3 Q 7 U 2 V j d G l v b j E v a H R 0 c D p c X C 9 c X C 9 m Y X N i I G 9 y Z 1 x c L 3 V z L W d h Y X B c X C 8 y M D E 3 L T A x L T M x L 1 B p d m 9 0 Z W Q g Q 2 9 s d W 1 u L n t E Z X B y Z W N p Y X R p b 2 4 s M j J 9 J n F 1 b 3 Q 7 L C Z x d W 9 0 O 1 N l Y 3 R p b 2 4 x L 2 h 0 d H A 6 X F w v X F w v Z m F z Y i B v c m d c X C 9 1 c y 1 n Y W F w X F w v M j A x N y 0 w M S 0 z M S 9 Q a X Z v d G V k I E N v b H V t b i 5 7 R G V w c m V j a W F 0 a W 9 u Q W 5 k Q W 1 v c n R p e m F 0 a W 9 u L D I z f S Z x d W 9 0 O y w m c X V v d D t T Z W N 0 a W 9 u M S 9 o d H R w O l x c L 1 x c L 2 Z h c 2 I g b 3 J n X F w v d X M t Z 2 F h c F x c L z I w M T c t M D E t M z E v U G l 2 b 3 R l Z C B D b 2 x 1 b W 4 u e 0 R p c 2 N v b n R p b n V l Z E 9 w Z X J h d G l v b k l u Y 2 9 t Z U x v c 3 N G c m 9 t R G l z Y 2 9 u d G l u d W V k T 3 B l c m F 0 a W 9 u T m V 0 T 2 Z U Y X h Q Z X J C Y X N p Y 1 N o Y X J l L D I 0 f S Z x d W 9 0 O y w m c X V v d D t T Z W N 0 a W 9 u M S 9 o d H R w O l x c L 1 x c L 2 Z h c 2 I g b 3 J n X F w v d X M t Z 2 F h c F x c L z I w M T c t M D E t M z E v U G l 2 b 3 R l Z C B D b 2 x 1 b W 4 u e 0 R p c 2 N v b n R p b n V l Z E 9 w Z X J h d G l v b k l u Y 2 9 t Z U x v c 3 N G c m 9 t R G l z Y 2 9 u d G l u d W V k T 3 B l c m F 0 a W 9 u T m V 0 T 2 Z U Y X h Q Z X J E a W x 1 d G V k U 2 h h c m U s M j V 9 J n F 1 b 3 Q 7 L C Z x d W 9 0 O 1 N l Y 3 R p b 2 4 x L 2 h 0 d H A 6 X F w v X F w v Z m F z Y i B v c m d c X C 9 1 c y 1 n Y W F w X F w v M j A x N y 0 w M S 0 z M S 9 Q a X Z v d G V k I E N v b H V t b i 5 7 R G l 2 a W R l b m R z L D I 2 f S Z x d W 9 0 O y w m c X V v d D t T Z W N 0 a W 9 u M S 9 o d H R w O l x c L 1 x c L 2 Z h c 2 I g b 3 J n X F w v d X M t Z 2 F h c F x c L z I w M T c t M D E t M z E v U G l 2 b 3 R l Z C B D b 2 x 1 b W 4 u e 0 V h c m 5 p b m d z U G V y U 2 h h c m V C Y X N p Y y w y N 3 0 m c X V v d D s s J n F 1 b 3 Q 7 U 2 V j d G l v b j E v a H R 0 c D p c X C 9 c X C 9 m Y X N i I G 9 y Z 1 x c L 3 V z L W d h Y X B c X C 8 y M D E 3 L T A x L T M x L 1 B p d m 9 0 Z W Q g Q 2 9 s d W 1 u L n t F Y X J u a W 5 n c 1 B l c l N o Y X J l R G l s d X R l Z C w y O H 0 m c X V v d D s s J n F 1 b 3 Q 7 U 2 V j d G l v b j E v a H R 0 c D p c X C 9 c X C 9 m Y X N i I G 9 y Z 1 x c L 3 V z L W d h Y X B c X C 8 y M D E 3 L T A x L T M x L 1 B p d m 9 0 Z W Q g Q 2 9 s d W 1 u L n t F Z m Z l Y 3 R P Z k V 4 Y 2 h h b m d l U m F 0 Z U 9 u Q 2 F z a E F u Z E N h c 2 h F c X V p d m F s Z W 5 0 c y w y O X 0 m c X V v d D s s J n F 1 b 3 Q 7 U 2 V j d G l v b j E v a H R 0 c D p c X C 9 c X C 9 m Y X N i I G 9 y Z 1 x c L 3 V z L W d h Y X B c X C 8 y M D E 3 L T A x L T M x L 1 B p d m 9 0 Z W Q g Q 2 9 s d W 1 u L n t F Z m Z l Y 3 R p d m V J b m N v b W V U Y X h S Y X R l U m V j b 2 5 j a W x p Y X R p b 2 5 B d E Z l Z G V y Y W x T d G F 0 d X R v c n l J b m N v b W V U Y X h S Y X R l L D M w f S Z x d W 9 0 O y w m c X V v d D t T Z W N 0 a W 9 u M S 9 o d H R w O l x c L 1 x c L 2 Z h c 2 I g b 3 J n X F w v d X M t Z 2 F h c F x c L z I w M T c t M D E t M z E v U G l 2 b 3 R l Z C B D b 2 x 1 b W 4 u e 0 V t c G x v e W V l U 2 V y d m l j Z V N o Y X J l Q m F z Z W R D b 2 1 w Z W 5 z Y X R p b 2 5 U Y X h C Z W 5 l Z m l 0 R n J v b U N v b X B l b n N h d G l v b k V 4 c G V u c 2 U s M z F 9 J n F 1 b 3 Q 7 L C Z x d W 9 0 O 1 N l Y 3 R p b 2 4 x L 2 h 0 d H A 6 X F w v X F w v Z m F z Y i B v c m d c X C 9 1 c y 1 n Y W F w X F w v M j A x N y 0 w M S 0 z M S 9 Q a X Z v d G V k I E N v b H V t b i 5 7 R X h j Z X N z V G F 4 Q m V u Z W Z p d E Z y b 2 1 T a G F y Z U J h c 2 V k Q 2 9 t c G V u c 2 F 0 a W 9 u R m l u Y W 5 j a W 5 n Q W N 0 a X Z p d G l l c y w z M n 0 m c X V v d D s s J n F 1 b 3 Q 7 U 2 V j d G l v b j E v a H R 0 c D p c X C 9 c X C 9 m Y X N i I G 9 y Z 1 x c L 3 V z L W d h Y X B c X C 8 y M D E 3 L T A x L T M x L 1 B p d m 9 0 Z W Q g Q 2 9 s d W 1 u L n t F e G N l c 3 N U Y X h C Z W 5 l Z m l 0 R n J v b V N o Y X J l Q m F z Z W R D b 2 1 w Z W 5 z Y X R p b 2 5 P c G V y Y X R p b m d B Y 3 R p d m l 0 a W V z L D M z f S Z x d W 9 0 O y w m c X V v d D t T Z W N 0 a W 9 u M S 9 o d H R w O l x c L 1 x c L 2 Z h c 2 I g b 3 J n X F w v d X M t Z 2 F h c F x c L z I w M T c t M D E t M z E v U G l 2 b 3 R l Z C B D b 2 x 1 b W 4 u e 0 d h a W 5 M b 3 N z T 2 5 T Y W x l T 2 Z C d X N p b m V z c y w z N H 0 m c X V v d D s s J n F 1 b 3 Q 7 U 2 V j d G l v b j E v a H R 0 c D p c X C 9 c X C 9 m Y X N i I G 9 y Z 1 x c L 3 V z L W d h Y X B c X C 8 y M D E 3 L T A x L T M x L 1 B p d m 9 0 Z W Q g Q 2 9 s d W 1 u L n t H Y W l u T G 9 z c 0 9 u U 2 F s Z U 9 m U H J v c G V y d H l Q b G F u d E V x d W l w b W V u d C w z N X 0 m c X V v d D s s J n F 1 b 3 Q 7 U 2 V j d G l v b j E v a H R 0 c D p c X C 9 c X C 9 m Y X N i I G 9 y Z 1 x c L 3 V z L W d h Y X B c X C 8 y M D E 3 L T A x L T M x L 1 B p d m 9 0 Z W Q g Q 2 9 s d W 1 u L n t H b 2 9 k d 2 l s b E Z v c m V p Z 2 5 D d X J y Z W 5 j e V R y Y W 5 z b G F 0 a W 9 u R 2 F p b k x v c 3 M s M z Z 9 J n F 1 b 3 Q 7 L C Z x d W 9 0 O 1 N l Y 3 R p b 2 4 x L 2 h 0 d H A 6 X F w v X F w v Z m F z Y i B v c m d c X C 9 1 c y 1 n Y W F w X F w v M j A x N y 0 w M S 0 z M S 9 Q a X Z v d G V k I E N v b H V t b i 5 7 R 2 9 v Z H d p b G x J b X B h a X J t Z W 5 0 T G 9 z c y w z N 3 0 m c X V v d D s s J n F 1 b 3 Q 7 U 2 V j d G l v b j E v a H R 0 c D p c X C 9 c X C 9 m Y X N i I G 9 y Z 1 x c L 3 V z L W d h Y X B c X C 8 y M D E 3 L T A x L T M x L 1 B p d m 9 0 Z W Q g Q 2 9 s d W 1 u L n t H b 2 9 k d 2 l s b F R y Y W 5 z Z m V y c y w z O H 0 m c X V v d D s s J n F 1 b 3 Q 7 U 2 V j d G l v b j E v a H R 0 c D p c X C 9 c X C 9 m Y X N i I G 9 y Z 1 x c L 3 V z L W d h Y X B c X C 8 y M D E 3 L T A x L T M x L 1 B p d m 9 0 Z W Q g Q 2 9 s d W 1 u L n t H b 2 9 k d 2 l s b F d y a X R 0 Z W 5 P Z m Z S Z W x h d G V k V G 9 T Y W x l T 2 Z C d X N p b m V z c 1 V u a X Q s M z l 9 J n F 1 b 3 Q 7 L C Z x d W 9 0 O 1 N l Y 3 R p b 2 4 x L 2 h 0 d H A 6 X F w v X F w v Z m F z Y i B v c m d c X C 9 1 c y 1 n Y W F w X F w v M j A x N y 0 w M S 0 z M S 9 Q a X Z v d G V k I E N v b H V t b i 5 7 R 3 J v c 3 N Q c m 9 m a X Q s N D B 9 J n F 1 b 3 Q 7 L C Z x d W 9 0 O 1 N l Y 3 R p b 2 4 x L 2 h 0 d H A 6 X F w v X F w v Z m F z Y i B v c m d c X C 9 1 c y 1 n Y W F w X F w v M j A x N y 0 w M S 0 z M S 9 Q a X Z v d G V k I E N v b H V t b i 5 7 S W 1 w Y W l y b W V u d E 9 m S W 5 0 Y W 5 n a W J s Z U F z c 2 V 0 c 0 l u Z G V m a W 5 p d G V s a X Z l Z E V 4 Y 2 x 1 Z G l u Z 0 d v b 2 R 3 a W x s L D Q x f S Z x d W 9 0 O y w m c X V v d D t T Z W N 0 a W 9 u M S 9 o d H R w O l x c L 1 x c L 2 Z h c 2 I g b 3 J n X F w v d X M t Z 2 F h c F x c L z I w M T c t M D E t M z E v U G l 2 b 3 R l Z C B D b 2 x 1 b W 4 u e 0 l u Y 2 9 t Z U x v c 3 N G c m 9 t Q 2 9 u d G l u d W l u Z 0 9 w Z X J h d G l v b n M s N D J 9 J n F 1 b 3 Q 7 L C Z x d W 9 0 O 1 N l Y 3 R p b 2 4 x L 2 h 0 d H A 6 X F w v X F w v Z m F z Y i B v c m d c X C 9 1 c y 1 n Y W F w X F w v M j A x N y 0 w M S 0 z M S 9 Q a X Z v d G V k I E N v b H V t b i 5 7 S W 5 j b 2 1 l T G 9 z c 0 Z y b 2 1 D b 2 5 0 a W 5 1 a W 5 n T 3 B l c m F 0 a W 9 u c 0 J l Z m 9 y Z U l u Y 2 9 t Z V R h e G V z R G 9 t Z X N 0 a W M s N D N 9 J n F 1 b 3 Q 7 L C Z x d W 9 0 O 1 N l Y 3 R p b 2 4 x L 2 h 0 d H A 6 X F w v X F w v Z m F z Y i B v c m d c X C 9 1 c y 1 n Y W F w X F w v M j A x N y 0 w M S 0 z M S 9 Q a X Z v d G V k I E N v b H V t b i 5 7 S W 5 j b 2 1 l T G 9 z c 0 Z y b 2 1 D b 2 5 0 a W 5 1 a W 5 n T 3 B l c m F 0 a W 9 u c 0 J l Z m 9 y Z U l u Y 2 9 t Z V R h e G V z R m 9 y Z W l n b i w 0 N H 0 m c X V v d D s s J n F 1 b 3 Q 7 U 2 V j d G l v b j E v a H R 0 c D p c X C 9 c X C 9 m Y X N i I G 9 y Z 1 x c L 3 V z L W d h Y X B c X C 8 y M D E 3 L T A x L T M x L 1 B p d m 9 0 Z W Q g Q 2 9 s d W 1 u L n t J b m N v b W V M b 3 N z R n J v b U N v b n R p b n V p b m d P c G V y Y X R p b 2 5 z Q m V m b 3 J l S W 5 j b 2 1 l V G F 4 Z X N N a W 5 v c m l 0 e U l u d G V y Z X N 0 Q W 5 k S W 5 j b 2 1 l T G 9 z c 0 Z y b 2 1 F c X V p d H l N Z X R o b 2 R J b n Z l c 3 R t Z W 5 0 c y w 0 N X 0 m c X V v d D s s J n F 1 b 3 Q 7 U 2 V j d G l v b j E v a H R 0 c D p c X C 9 c X C 9 m Y X N i I G 9 y Z 1 x c L 3 V z L W d h Y X B c X C 8 y M D E 3 L T A x L T M x L 1 B p d m 9 0 Z W Q g Q 2 9 s d W 1 u L n t J b m N v b W V M b 3 N z R n J v b U N v b n R p b n V p b m d P c G V y Y X R p b 2 5 z U G V y Q m F z a W N T a G F y Z S w 0 N n 0 m c X V v d D s s J n F 1 b 3 Q 7 U 2 V j d G l v b j E v a H R 0 c D p c X C 9 c X C 9 m Y X N i I G 9 y Z 1 x c L 3 V z L W d h Y X B c X C 8 y M D E 3 L T A x L T M x L 1 B p d m 9 0 Z W Q g Q 2 9 s d W 1 u L n t J b m N v b W V M b 3 N z R n J v b U N v b n R p b n V p b m d P c G V y Y X R p b 2 5 z U G V y R G l s d X R l Z F N o Y X J l L D Q 3 f S Z x d W 9 0 O y w m c X V v d D t T Z W N 0 a W 9 u M S 9 o d H R w O l x c L 1 x c L 2 Z h c 2 I g b 3 J n X F w v d X M t Z 2 F h c F x c L z I w M T c t M D E t M z E v U G l 2 b 3 R l Z C B D b 2 x 1 b W 4 u e 0 l u Y 2 9 t Z U x v c 3 N G c m 9 t R G l z Y 2 9 u d G l u d W V k T 3 B l c m F 0 a W 9 u c 0 5 l d E 9 m V G F 4 Q X R 0 c m l i d X R h Y m x l V G 9 S Z X B v c n R p b m d F b n R p d H k s N D h 9 J n F 1 b 3 Q 7 L C Z x d W 9 0 O 1 N l Y 3 R p b 2 4 x L 2 h 0 d H A 6 X F w v X F w v Z m F z Y i B v c m d c X C 9 1 c y 1 n Y W F w X F w v M j A x N y 0 w M S 0 z M S 9 Q a X Z v d G V k I E N v b H V t b i 5 7 S W 5 j b 2 1 l V G F 4 R X h w Z W 5 z Z U J l b m V m a X Q s N D l 9 J n F 1 b 3 Q 7 L C Z x d W 9 0 O 1 N l Y 3 R p b 2 4 x L 2 h 0 d H A 6 X F w v X F w v Z m F z Y i B v c m d c X C 9 1 c y 1 n Y W F w X F w v M j A x N y 0 w M S 0 z M S 9 Q a X Z v d G V k I E N v b H V t b i 5 7 S W 5 j b 2 1 l V G F 4 U m V j b 2 5 j a W x p Y X R p b 2 5 D a G F u Z 2 V J b k V u Y W N 0 Z W R U Y X h S Y X R l L D U w f S Z x d W 9 0 O y w m c X V v d D t T Z W N 0 a W 9 u M S 9 o d H R w O l x c L 1 x c L 2 Z h c 2 I g b 3 J n X F w v d X M t Z 2 F h c F x c L z I w M T c t M D E t M z E v U G l 2 b 3 R l Z C B D b 2 x 1 b W 4 u e 0 l u Y 2 9 t Z V R h e G V z U G F p Z C w 1 M X 0 m c X V v d D s s J n F 1 b 3 Q 7 U 2 V j d G l v b j E v a H R 0 c D p c X C 9 c X C 9 m Y X N i I G 9 y Z 1 x c L 3 V z L W d h Y X B c X C 8 y M D E 3 L T A x L T M x L 1 B p d m 9 0 Z W Q g Q 2 9 s d W 1 u L n t J b m N y Z W F z Z U R l Y 3 J l Y X N l S W 5 B Y 2 N v d W 5 0 c 1 B h e W F i b G V B b m R B Y 2 N y d W V k T G l h Y m l s a X R p Z X M s N T J 9 J n F 1 b 3 Q 7 L C Z x d W 9 0 O 1 N l Y 3 R p b 2 4 x L 2 h 0 d H A 6 X F w v X F w v Z m F z Y i B v c m d c X C 9 1 c y 1 n Y W F w X F w v M j A x N y 0 w M S 0 z M S 9 Q a X Z v d G V k I E N v b H V t b i 5 7 S W 5 j c m V h c 2 V E Z W N y Z W F z Z U l u S W 5 2 Z W 5 0 b 3 J p Z X M s N T N 9 J n F 1 b 3 Q 7 L C Z x d W 9 0 O 1 N l Y 3 R p b 2 4 x L 2 h 0 d H A 6 X F w v X F w v Z m F z Y i B v c m d c X C 9 1 c y 1 n Y W F w X F w v M j A x N y 0 w M S 0 z M S 9 Q a X Z v d G V k I E N v b H V t b i 5 7 S W 5 j c m V h c 2 V E Z W N y Z W F z Z U l u T 3 R o Z X J O b 2 5 j d X J y Z W 5 0 T G l h Y m l s a X R p Z X M s N T R 9 J n F 1 b 3 Q 7 L C Z x d W 9 0 O 1 N l Y 3 R p b 2 4 x L 2 h 0 d H A 6 X F w v X F w v Z m F z Y i B v c m d c X C 9 1 c y 1 n Y W F w X F w v M j A x N y 0 w M S 0 z M S 9 Q a X Z v d G V k I E N v b H V t b i 5 7 S W 5 j c m V h c 2 V E Z W N y Z W F z Z U l u U H J l c G F p Z E R l Z m V y c m V k R X h w Z W 5 z Z U F u Z E 9 0 a G V y Q X N z Z X R z L D U 1 f S Z x d W 9 0 O y w m c X V v d D t T Z W N 0 a W 9 u M S 9 o d H R w O l x c L 1 x c L 2 Z h c 2 I g b 3 J n X F w v d X M t Z 2 F h c F x c L z I w M T c t M D E t M z E v U G l 2 b 3 R l Z C B D b 2 x 1 b W 4 u e 0 l u Y 3 J l Y X N l R G V j c m V h c 2 V J b l J l Y 2 V p d m F i b G V z L D U 2 f S Z x d W 9 0 O y w m c X V v d D t T Z W N 0 a W 9 u M S 9 o d H R w O l x c L 1 x c L 2 Z h c 2 I g b 3 J n X F w v d X M t Z 2 F h c F x c L z I w M T c t M D E t M z E v U G l 2 b 3 R l Z C B D b 2 x 1 b W 4 u e 0 l u d G V y Z X N 0 R X h w Z W 5 z Z S w 1 N 3 0 m c X V v d D s s J n F 1 b 3 Q 7 U 2 V j d G l v b j E v a H R 0 c D p c X C 9 c X C 9 m Y X N i I G 9 y Z 1 x c L 3 V z L W d h Y X B c X C 8 y M D E 3 L T A x L T M x L 1 B p d m 9 0 Z W Q g Q 2 9 s d W 1 u L n t J b n R l c m V z d F B h a W Q s N T h 9 J n F 1 b 3 Q 7 L C Z x d W 9 0 O 1 N l Y 3 R p b 2 4 x L 2 h 0 d H A 6 X F w v X F w v Z m F z Y i B v c m d c X C 9 1 c y 1 n Y W F w X F w v M j A x N y 0 w M S 0 z M S 9 Q a X Z v d G V k I E N v b H V t b i 5 7 S W 5 2 Z W 5 0 b 3 J 5 V 3 J p d G V E b 3 d u L D U 5 f S Z x d W 9 0 O y w m c X V v d D t T Z W N 0 a W 9 u M S 9 o d H R w O l x c L 1 x c L 2 Z h c 2 I g b 3 J n X F w v d X M t Z 2 F h c F x c L z I w M T c t M D E t M z E v U G l 2 b 3 R l Z C B D b 2 x 1 b W 4 u e 0 l u d m V z d G 1 l b n R J b m N v b W V J b n R l c m V z d C w 2 M H 0 m c X V v d D s s J n F 1 b 3 Q 7 U 2 V j d G l v b j E v a H R 0 c D p c X C 9 c X C 9 m Y X N i I G 9 y Z 1 x c L 3 V z L W d h Y X B c X C 8 y M D E 3 L T A x L T M x L 1 B p d m 9 0 Z W Q g Q 2 9 s d W 1 u L n t M a W 5 l T 2 Z D c m V k a X R G Y W N p b G l 0 e U F 2 Z X J h Z 2 V P d X R z d G F u Z G l u Z 0 F t b 3 V u d C w 2 M X 0 m c X V v d D s s J n F 1 b 3 Q 7 U 2 V j d G l v b j E v a H R 0 c D p c X C 9 c X C 9 m Y X N i I G 9 y Z 1 x c L 3 V z L W d h Y X B c X C 8 y M D E 3 L T A x L T M x L 1 B p d m 9 0 Z W Q g Q 2 9 s d W 1 u L n t M b 3 N z Q 2 9 u d G l u Z 2 V u Y 3 l M b 3 N z S W 5 Q Z X J p b 2 Q s N j J 9 J n F 1 b 3 Q 7 L C Z x d W 9 0 O 1 N l Y 3 R p b 2 4 x L 2 h 0 d H A 6 X F w v X F w v Z m F z Y i B v c m d c X C 9 1 c y 1 n Y W F w X F w v M j A x N y 0 w M S 0 z M S 9 Q a X Z v d G V k I E N v b H V t b i 5 7 T m V 0 Q 2 F z a F B y b 3 Z p Z G V k Q n l V c 2 V k S W 5 G a W 5 h b m N p b m d B Y 3 R p d m l 0 a W V z L D Y z f S Z x d W 9 0 O y w m c X V v d D t T Z W N 0 a W 9 u M S 9 o d H R w O l x c L 1 x c L 2 Z h c 2 I g b 3 J n X F w v d X M t Z 2 F h c F x c L z I w M T c t M D E t M z E v U G l 2 b 3 R l Z C B D b 2 x 1 b W 4 u e 0 5 l d E N h c 2 h Q c m 9 2 a W R l Z E J 5 V X N l Z E l u S W 5 2 Z X N 0 a W 5 n Q W N 0 a X Z p d G l l c y w 2 N H 0 m c X V v d D s s J n F 1 b 3 Q 7 U 2 V j d G l v b j E v a H R 0 c D p c X C 9 c X C 9 m Y X N i I G 9 y Z 1 x c L 3 V z L W d h Y X B c X C 8 y M D E 3 L T A x L T M x L 1 B p d m 9 0 Z W Q g Q 2 9 s d W 1 u L n t O Z X R D Y X N o U H J v d m l k Z W R C e V V z Z W R J b k 9 w Z X J h d G l u Z 0 F j d G l 2 a X R p Z X M s N j V 9 J n F 1 b 3 Q 7 L C Z x d W 9 0 O 1 N l Y 3 R p b 2 4 x L 2 h 0 d H A 6 X F w v X F w v Z m F z Y i B v c m d c X C 9 1 c y 1 n Y W F w X F w v M j A x N y 0 w M S 0 z M S 9 Q a X Z v d G V k I E N v b H V t b i 5 7 T m V 0 S W 5 j b 2 1 l T G 9 z c y w 2 N n 0 m c X V v d D s s J n F 1 b 3 Q 7 U 2 V j d G l v b j E v a H R 0 c D p c X C 9 c X C 9 m Y X N i I G 9 y Z 1 x c L 3 V z L W d h Y X B c X C 8 y M D E 3 L T A x L T M x L 1 B p d m 9 0 Z W Q g Q 2 9 s d W 1 u L n t P c G V y Y X R p b m d J b m N v b W V M b 3 N z L D Y 3 f S Z x d W 9 0 O y w m c X V v d D t T Z W N 0 a W 9 u M S 9 o d H R w O l x c L 1 x c L 2 Z h c 2 I g b 3 J n X F w v d X M t Z 2 F h c F x c L z I w M T c t M D E t M z E v U G l 2 b 3 R l Z C B D b 2 x 1 b W 4 u e 0 9 w Z X J h d G l u Z 0 x l Y X N l c 1 J l b n R F e H B l b n N l Q 2 9 u d G l u Z 2 V u d F J l b n R h b H M s N j h 9 J n F 1 b 3 Q 7 L C Z x d W 9 0 O 1 N l Y 3 R p b 2 4 x L 2 h 0 d H A 6 X F w v X F w v Z m F z Y i B v c m d c X C 9 1 c y 1 n Y W F w X F w v M j A x N y 0 w M S 0 z M S 9 Q a X Z v d G V k I E N v b H V t b i 5 7 T 3 B l c m F 0 a W 5 n T G V h c 2 V z U m V u d E V 4 c G V u c 2 V N a W 5 p b X V t U m V u d G F s c y w 2 O X 0 m c X V v d D s s J n F 1 b 3 Q 7 U 2 V j d G l v b j E v a H R 0 c D p c X C 9 c X C 9 m Y X N i I G 9 y Z 1 x c L 3 V z L W d h Y X B c X C 8 y M D E 3 L T A x L T M x L 1 B p d m 9 0 Z W Q g Q 2 9 s d W 1 u L n t P c G V y Y X R p b m d M Z W F z Z X N S Z W 5 0 R X h w Z W 5 z Z U 5 l d C w 3 M H 0 m c X V v d D s s J n F 1 b 3 Q 7 U 2 V j d G l v b j E v a H R 0 c D p c X C 9 c X C 9 m Y X N i I G 9 y Z 1 x c L 3 V z L W d h Y X B c X C 8 y M D E 3 L T A x L T M x L 1 B p d m 9 0 Z W Q g Q 2 9 s d W 1 u L n t P d G h l c k F z c 2 V 0 S W 1 w Y W l y b W V u d E N o Y X J n Z X M s N z F 9 J n F 1 b 3 Q 7 L C Z x d W 9 0 O 1 N l Y 3 R p b 2 4 x L 2 h 0 d H A 6 X F w v X F w v Z m F z Y i B v c m d c X C 9 1 c y 1 n Y W F w X F w v M j A x N y 0 w M S 0 z M S 9 Q a X Z v d G V k I E N v b H V t b i 5 7 T 3 R o Z X J D b 2 1 w c m V o Z W 5 z a X Z l S W 5 j b 2 1 l R m 9 y Z W l n b k N 1 c n J l b m N 5 V H J h b n N h Y 3 R p b 2 5 B b m R U c m F u c 2 x h d G l v b k d h a W 5 M b 3 N z Q X J p c 2 l u Z 0 R 1 c m l u Z 1 B l c m l v Z E 5 l d E 9 m V G F 4 L D c y f S Z x d W 9 0 O y w m c X V v d D t T Z W N 0 a W 9 u M S 9 o d H R w O l x c L 1 x c L 2 Z h c 2 I g b 3 J n X F w v d X M t Z 2 F h c F x c L z I w M T c t M D E t M z E v U G l 2 b 3 R l Z C B D b 2 x 1 b W 4 u e 0 9 0 a G V y Q 2 9 t c H J l a G V u c 2 l 2 Z U l u Y 2 9 t Z U x v c 3 N G b 3 J l a W d u Q 3 V y c m V u Y 3 l U c m F u c 2 F j d G l v b k F u Z F R y Y W 5 z b G F 0 a W 9 u Q W R q d X N 0 b W V u d E 5 l d E 9 m V G F 4 L D c z f S Z x d W 9 0 O y w m c X V v d D t T Z W N 0 a W 9 u M S 9 o d H R w O l x c L 1 x c L 2 Z h c 2 I g b 3 J n X F w v d X M t Z 2 F h c F x c L z I w M T c t M D E t M z E v U G l 2 b 3 R l Z C B D b 2 x 1 b W 4 u e 0 9 0 a G V y Q 2 9 t c H J l a G V u c 2 l 2 Z U l u Y 2 9 t Z U x v c 3 N G b 3 J l a W d u Q 3 V y c m V u Y 3 l U c m F u c 2 F j d G l v b k F u Z F R y Y W 5 z b G F 0 a W 9 u U m V j b G F z c 2 l m a W N h d G l v b k F k a n V z d G 1 l b n R G c m 9 t Q U 9 D S V J l Y W x p e m V k V X B v b l N h b G V P c k x p c X V p Z G F 0 a W 9 u T m V 0 T 2 Z U Y X g s N z R 9 J n F 1 b 3 Q 7 L C Z x d W 9 0 O 1 N l Y 3 R p b 2 4 x L 2 h 0 d H A 6 X F w v X F w v Z m F z Y i B v c m d c X C 9 1 c y 1 n Y W F w X F w v M j A x N y 0 w M S 0 z M S 9 Q a X Z v d G V k I E N v b H V t b i 5 7 T 3 R o Z X J D b 2 1 w c m V o Z W 5 z a X Z l S W 5 j b 2 1 l T G 9 z c 1 R h e F B v c n R p b 2 5 B d H R y a W J 1 d G F i b G V U b 1 B h c m V u d D E s N z V 9 J n F 1 b 3 Q 7 L C Z x d W 9 0 O 1 N l Y 3 R p b 2 4 x L 2 h 0 d H A 6 X F w v X F w v Z m F z Y i B v c m d c X C 9 1 c y 1 n Y W F w X F w v M j A x N y 0 w M S 0 z M S 9 Q a X Z v d G V k I E N v b H V t b i 5 7 T 3 R o Z X J E Z X B y Z W N p Y X R p b 2 5 B b m R B b W 9 y d G l 6 Y X R p b 2 4 s N z Z 9 J n F 1 b 3 Q 7 L C Z x d W 9 0 O 1 N l Y 3 R p b 2 4 x L 2 h 0 d H A 6 X F w v X F w v Z m F z Y i B v c m d c X C 9 1 c y 1 n Y W F w X F w v M j A x N y 0 w M S 0 z M S 9 Q a X Z v d G V k I E N v b H V t b i 5 7 T 3 R o Z X J P c G V y Y X R p b m d B Y 3 R p d m l 0 a W V z Q 2 F z a E Z s b 3 d T d G F 0 Z W 1 l b n Q s N z d 9 J n F 1 b 3 Q 7 L C Z x d W 9 0 O 1 N l Y 3 R p b 2 4 x L 2 h 0 d H A 6 X F w v X F w v Z m F z Y i B v c m d c X C 9 1 c y 1 n Y W F w X F w v M j A x N y 0 w M S 0 z M S 9 Q a X Z v d G V k I E N v b H V t b i 5 7 U G F 5 b W V u d H N G b 3 J Q c m 9 j Z W V k c 0 Z y b 2 1 P d G h l c k l u d m V z d G l u Z 0 F j d G l 2 a X R p Z X M s N z h 9 J n F 1 b 3 Q 7 L C Z x d W 9 0 O 1 N l Y 3 R p b 2 4 x L 2 h 0 d H A 6 X F w v X F w v Z m F z Y i B v c m d c X C 9 1 c y 1 n Y W F w X F w v M j A x N y 0 w M S 0 z M S 9 Q a X Z v d G V k I E N v b H V t b i 5 7 U G F 5 b W V u d H N G b 3 J S Z X B 1 c m N o Y X N l T 2 Z D b 2 1 t b 2 5 T d G 9 j a y w 3 O X 0 m c X V v d D s s J n F 1 b 3 Q 7 U 2 V j d G l v b j E v a H R 0 c D p c X C 9 c X C 9 m Y X N i I G 9 y Z 1 x c L 3 V z L W d h Y X B c X C 8 y M D E 3 L T A x L T M x L 1 B p d m 9 0 Z W Q g Q 2 9 s d W 1 u L n t Q Y X l t Z W 5 0 c 0 9 m R G l 2 a W R l b m R z L D g w f S Z x d W 9 0 O y w m c X V v d D t T Z W N 0 a W 9 u M S 9 o d H R w O l x c L 1 x c L 2 Z h c 2 I g b 3 J n X F w v d X M t Z 2 F h c F x c L z I w M T c t M D E t M z E v U G l 2 b 3 R l Z C B D b 2 x 1 b W 4 u e 1 B h e W 1 l b n R z T 2 Z G a W 5 h b m N p b m d D b 3 N 0 c y w 4 M X 0 m c X V v d D s s J n F 1 b 3 Q 7 U 2 V j d G l v b j E v a H R 0 c D p c X C 9 c X C 9 m Y X N i I G 9 y Z 1 x c L 3 V z L W d h Y X B c X C 8 y M D E 3 L T A x L T M x L 1 B p d m 9 0 Z W Q g Q 2 9 s d W 1 u L n t Q Y X l t Z W 5 0 c 1 J l b G F 0 Z W R U b 1 R h e F d p d G h o b 2 x k a W 5 n R m 9 y U 2 h h c m V C Y X N l Z E N v b X B l b n N h d G l v b i w 4 M n 0 m c X V v d D s s J n F 1 b 3 Q 7 U 2 V j d G l v b j E v a H R 0 c D p c X C 9 c X C 9 m Y X N i I G 9 y Z 1 x c L 3 V z L W d h Y X B c X C 8 y M D E 3 L T A x L T M x L 1 B p d m 9 0 Z W Q g Q 2 9 s d W 1 u L n t Q Y X l t Z W 5 0 c 1 R v Q W N x d W l y Z U J 1 c 2 l u Z X N z Z X N O Z X R P Z k N h c 2 h B Y 3 F 1 a X J l Z C w 4 M 3 0 m c X V v d D s s J n F 1 b 3 Q 7 U 2 V j d G l v b j E v a H R 0 c D p c X C 9 c X C 9 m Y X N i I G 9 y Z 1 x c L 3 V z L W d h Y X B c X C 8 y M D E 3 L T A x L T M x L 1 B p d m 9 0 Z W Q g Q 2 9 s d W 1 u L n t Q Y X l t Z W 5 0 c 1 R v Q W N x d W l y Z V B y b 3 B l c n R 5 U G x h b n R B b m R F c X V p c G 1 l b n Q s O D R 9 J n F 1 b 3 Q 7 L C Z x d W 9 0 O 1 N l Y 3 R p b 2 4 x L 2 h 0 d H A 6 X F w v X F w v Z m F z Y i B v c m d c X C 9 1 c y 1 n Y W F w X F w v M j A x N y 0 w M S 0 z M S 9 Q a X Z v d G V k I E N v b H V t b i 5 7 U H J v Y 2 V l Z H N G c m 9 t R G l 2 Z X N 0 a X R 1 c m V P Z k J 1 c 2 l u Z X N z Z X M s O D V 9 J n F 1 b 3 Q 7 L C Z x d W 9 0 O 1 N l Y 3 R p b 2 4 x L 2 h 0 d H A 6 X F w v X F w v Z m F z Y i B v c m d c X C 9 1 c y 1 n Y W F w X F w v M j A x N y 0 w M S 0 z M S 9 Q a X Z v d G V k I E N v b H V t b i 5 7 U H J v Y 2 V l Z H N G c m 9 t S X N z d W F u Y 2 V P Z k x v b m d U Z X J t R G V i d C w 4 N n 0 m c X V v d D s s J n F 1 b 3 Q 7 U 2 V j d G l v b j E v a H R 0 c D p c X C 9 c X C 9 m Y X N i I G 9 y Z 1 x c L 3 V z L W d h Y X B c X C 8 y M D E 3 L T A x L T M x L 1 B p d m 9 0 Z W Q g Q 2 9 s d W 1 u L n t Q c m 9 j Z W V k c 0 Z y b 2 1 M a W 5 l c 0 9 m Q 3 J l Z G l 0 L D g 3 f S Z x d W 9 0 O y w m c X V v d D t T Z W N 0 a W 9 u M S 9 o d H R w O l x c L 1 x c L 2 Z h c 2 I g b 3 J n X F w v d X M t Z 2 F h c F x c L z I w M T c t M D E t M z E v U G l 2 b 3 R l Z C B D b 2 x 1 b W 4 u e 1 B y b 2 Z p d E x v c 3 M s O D h 9 J n F 1 b 3 Q 7 L C Z x d W 9 0 O 1 N l Y 3 R p b 2 4 x L 2 h 0 d H A 6 X F w v X F w v Z m F z Y i B v c m d c X C 9 1 c y 1 n Y W F w X F w v M j A x N y 0 w M S 0 z M S 9 Q a X Z v d G V k I E N v b H V t b i 5 7 U m V w Y X l t Z W 5 0 c 0 9 m T G l u Z X N P Z k N y Z W R p d C w 4 O X 0 m c X V v d D s s J n F 1 b 3 Q 7 U 2 V j d G l v b j E v a H R 0 c D p c X C 9 c X C 9 m Y X N i I G 9 y Z 1 x c L 3 V z L W d h Y X B c X C 8 y M D E 3 L T A x L T M x L 1 B p d m 9 0 Z W Q g Q 2 9 s d W 1 u L n t S Z X Z l b n V l R n J v b U N v b n R y Y W N 0 V 2 l 0 a E N 1 c 3 R v b W V y R X h j b H V k a W 5 n Q X N z Z X N z Z W R U Y X g s O T B 9 J n F 1 b 3 Q 7 L C Z x d W 9 0 O 1 N l Y 3 R p b 2 4 x L 2 h 0 d H A 6 X F w v X F w v Z m F z Y i B v c m d c X C 9 1 c y 1 n Y W F w X F w v M j A x N y 0 w M S 0 z M S 9 Q a X Z v d G V k I E N v b H V t b i 5 7 U 2 F s Z X N S Z X Z l b n V l R 2 9 v Z H N O Z X Q s O T F 9 J n F 1 b 3 Q 7 L C Z x d W 9 0 O 1 N l Y 3 R p b 2 4 x L 2 h 0 d H A 6 X F w v X F w v Z m F z Y i B v c m d c X C 9 1 c y 1 n Y W F w X F w v M j A x N y 0 w M S 0 z M S 9 Q a X Z v d G V k I E N v b H V t b i 5 7 U 2 V s b G l u Z 0 d l b m V y Y W x B b m R B Z G 1 p b m l z d H J h d G l 2 Z U V 4 c G V u c 2 U s O T J 9 J n F 1 b 3 Q 7 L C Z x d W 9 0 O 1 N l Y 3 R p b 2 4 x L 2 h 0 d H A 6 X F w v X F w v Z m F z Y i B v c m d c X C 9 1 c y 1 n Y W F w X F w v M j A x N y 0 w M S 0 z M S 9 Q a X Z v d G V k I E N v b H V t b i 5 7 U 2 h h c m V C Y X N l Z E N v b X B l b n N h d G l v b i w 5 M 3 0 m c X V v d D s s J n F 1 b 3 Q 7 U 2 V j d G l v b j E v a H R 0 c D p c X C 9 c X C 9 m Y X N i I G 9 y Z 1 x c L 3 V z L W d h Y X B c X C 8 y M D E 3 L T A x L T M x L 1 B p d m 9 0 Z W Q g Q 2 9 s d W 1 u L n t T a G F y Z U J h c 2 V k Q 2 9 t c G V u c 2 F 0 a W 9 u Q X J y Y W 5 n Z W 1 l b n R C e V N o Y X J l Q m F z Z W R Q Y X l t Z W 5 0 Q X d h c m R P c H R p b 2 5 z R X h l c m N p c 2 V z S W 5 Q Z X J p b 2 R U b 3 R h b E l u d H J p b n N p Y 1 Z h b H V l L D k 0 f S Z x d W 9 0 O y w m c X V v d D t T Z W N 0 a W 9 u M S 9 o d H R w O l x c L 1 x c L 2 Z h c 2 I g b 3 J n X F w v d X M t Z 2 F h c F x c L z I w M T c t M D E t M z E v U G l 2 b 3 R l Z C B D b 2 x 1 b W 4 u e 1 N o Y X J l Q m F z Z W R D b 2 1 w Z W 5 z Y X R p b 2 5 B c n J h b m d l b W V u d E J 5 U 2 h h c m V C Y X N l Z F B h e W 1 l b n R B d 2 F y Z E 9 w d G l v b n N G b 3 J m Z W l 0 d X J l c 0 l u U G V y a W 9 k L D k 1 f S Z x d W 9 0 O y w m c X V v d D t T Z W N 0 a W 9 u M S 9 o d H R w O l x c L 1 x c L 2 Z h c 2 I g b 3 J n X F w v d X M t Z 2 F h c F x c L z I w M T c t M D E t M z E v U G l 2 b 3 R l Z C B D b 2 x 1 b W 4 u e 1 N o Y X J l Q m F z Z W R D b 2 1 w Z W 5 z Y X R p b 2 5 B c n J h b m d l b W V u d E J 5 U 2 h h c m V C Y X N l Z F B h e W 1 l b n R B d 2 F y Z E 9 w d G l v b n N H c m F u d H N J b l B l c m l v Z E d y b 3 N z L D k 2 f S Z x d W 9 0 O y w m c X V v d D t T Z W N 0 a W 9 u M S 9 o d H R w O l x c L 1 x c L 2 Z h c 2 I g b 3 J n X F w v d X M t Z 2 F h c F x c L z I w M T c t M D E t M z E v U G l 2 b 3 R l Z C B D b 2 x 1 b W 4 u e 1 N o Y X J l Q m F z Z W R D b 2 1 w Z W 5 z Y X R p b 2 5 B c n J h b m d l b W V u d H N C e V N o Y X J l Q m F z Z W R Q Y X l t Z W 5 0 Q X d h c m R P c H R p b 2 5 z R m 9 y Z m V p d H V y Z X N J b l B l c m l v Z F d l a W d o d G V k Q X Z l c m F n Z U V 4 Z X J j a X N l U H J p Y 2 U s O T d 9 J n F 1 b 3 Q 7 L C Z x d W 9 0 O 1 N l Y 3 R p b 2 4 x L 2 h 0 d H A 6 X F w v X F w v Z m F z Y i B v c m d c X C 9 1 c y 1 n Y W F w X F w v M j A x N y 0 w M S 0 z M S 9 Q a X Z v d G V k I E N v b H V t b i 5 7 U 2 h h c m V C Y X N l Z E N v b X B l b n N h d G l v b l N o Y X J l c 0 F 1 d G h v c m l 6 Z W R V b m R l c l N 0 b 2 N r T 3 B 0 a W 9 u U G x h b n N F e G V y Y 2 l z Z V B y a W N l U m F u Z 2 V M b 3 d l c l J h b m d l T G l t a X Q s O T h 9 J n F 1 b 3 Q 7 L C Z x d W 9 0 O 1 N l Y 3 R p b 2 4 x L 2 h 0 d H A 6 X F w v X F w v Z m F z Y i B v c m d c X C 9 1 c y 1 n Y W F w X F w v M j A x N y 0 w M S 0 z M S 9 Q a X Z v d G V k I E N v b H V t b i 5 7 U 2 h h c m V C Y X N l Z E N v b X B l b n N h d G l v b l N o Y X J l c 0 F 1 d G h v c m l 6 Z W R V b m R l c l N 0 b 2 N r T 3 B 0 a W 9 u U G x h b n N F e G V y Y 2 l z Z V B y a W N l U m F u Z 2 V V c H B l c l J h b m d l T G l t a X Q s O T l 9 J n F 1 b 3 Q 7 L C Z x d W 9 0 O 1 N l Y 3 R p b 2 4 x L 2 h 0 d H A 6 X F w v X F w v Z m F z Y i B v c m d c X C 9 1 c y 1 n Y W F w X F w v M j A x N y 0 w M S 0 z M S 9 Q a X Z v d G V k I E N v b H V t b i 5 7 U 3 R v Y 2 t J c 3 N 1 Z W R E d X J p b m d Q Z X J p b 2 R T a G F y Z X N T d G 9 j a 0 9 w d G l v b n N F e G V y Y 2 l z Z W Q s M T A w f S Z x d W 9 0 O y w m c X V v d D t T Z W N 0 a W 9 u M S 9 o d H R w O l x c L 1 x c L 2 Z h c 2 I g b 3 J n X F w v d X M t Z 2 F h c F x c L z I w M T c t M D E t M z E v U G l 2 b 3 R l Z C B D b 2 x 1 b W 4 u e 1 N 0 b 2 N r S X N z d W V k R H V y a W 5 n U G V y a W 9 k V m F s d W V T a G F y Z U J h c 2 V k Q 2 9 t c G V u c 2 F 0 a W 9 u L D E w M X 0 m c X V v d D s s J n F 1 b 3 Q 7 U 2 V j d G l v b j E v a H R 0 c D p c X C 9 c X C 9 m Y X N i I G 9 y Z 1 x c L 3 V z L W d h Y X B c X C 8 y M D E 3 L T A x L T M x L 1 B p d m 9 0 Z W Q g Q 2 9 s d W 1 u L n t T d G 9 j a 1 J l c H V y Y 2 h h c 2 V k Q W 5 k U m V 0 a X J l Z E R 1 c m l u Z 1 B l c m l v Z F Z h b H V l L D E w M n 0 m c X V v d D s s J n F 1 b 3 Q 7 U 2 V j d G l v b j E v a H R 0 c D p c X C 9 c X C 9 m Y X N i I G 9 y Z 1 x c L 3 V z L W d h Y X B c X C 8 y M D E 3 L T A x L T M x L 1 B p d m 9 0 Z W Q g Q 2 9 s d W 1 u L n t T d G 9 j a 1 J l c H V y Y 2 h h c 2 V k R H V y a W 5 n U G V y a W 9 k V m F s d W U s M T A z f S Z x d W 9 0 O y w m c X V v d D t T Z W N 0 a W 9 u M S 9 o d H R w O l x c L 1 x c L 2 Z h c 2 I g b 3 J n X F w v d X M t Z 2 F h c F x c L z I w M T c t M D E t M z E v U G l 2 b 3 R l Z C B D b 2 x 1 b W 4 u e 1 R y Z W F z d X J 5 U 3 R v Y 2 t B Y 3 F 1 a X J l Z E F 2 Z X J h Z 2 V D b 3 N 0 U G V y U 2 h h c m U s M T A 0 f S Z x d W 9 0 O y w m c X V v d D t T Z W N 0 a W 9 u M S 9 o d H R w O l x c L 1 x c L 2 Z h c 2 I g b 3 J n X F w v d X M t Z 2 F h c F x c L z I w M T c t M D E t M z E v U G l 2 b 3 R l Z C B D b 2 x 1 b W 4 u e 1 R y Z W F z d X J 5 U 3 R v Y 2 t T a G F y Z X N B Y 3 F 1 a X J l Z C w x M D V 9 J n F 1 b 3 Q 7 L C Z x d W 9 0 O 1 N l Y 3 R p b 2 4 x L 2 h 0 d H A 6 X F w v X F w v Z m F z Y i B v c m d c X C 9 1 c y 1 n Y W F w X F w v M j A x N y 0 w M S 0 z M S 9 Q a X Z v d G V k I E N v b H V t b i 5 7 V W 5 y Z W N v Z 2 5 p e m V k V G F 4 Q m V u Z W Z p d H N E Z W N y Z W F z Z X N S Z X N 1 b H R p b m d G c m 9 t U 2 V 0 d G x l b W V u d H N X a X R o V G F 4 a W 5 n Q X V 0 a G 9 y a X R p Z X M s M T A 2 f S Z x d W 9 0 O y w m c X V v d D t T Z W N 0 a W 9 u M S 9 o d H R w O l x c L 1 x c L 2 Z h c 2 I g b 3 J n X F w v d X M t Z 2 F h c F x c L z I w M T c t M D E t M z E v U G l 2 b 3 R l Z C B D b 2 x 1 b W 4 u e 1 V u c m V j b 2 d u a X p l Z F R h e E J l b m V m a X R z S W 5 j b 2 1 l V G F 4 U G V u Y W x 0 a W V z Q W 5 k S W 5 0 Z X J l c 3 R F e H B l b n N l L D E w N 3 0 m c X V v d D s s J n F 1 b 3 Q 7 U 2 V j d G l v b j E v a H R 0 c D p c X C 9 c X C 9 m Y X N i I G 9 y Z 1 x c L 3 V z L W d h Y X B c X C 8 y M D E 3 L T A x L T M x L 1 B p d m 9 0 Z W Q g Q 2 9 s d W 1 u L n t V b n J l Y 2 9 n b m l 6 Z W R U Y X h C Z W 5 l Z m l 0 c 0 l u Y 3 J l Y X N l c 1 J l c 3 V s d G l u Z 0 Z y b 2 1 D d X J y Z W 5 0 U G V y a W 9 k V G F 4 U G 9 z a X R p b 2 5 z L D E w O H 0 m c X V v d D s s J n F 1 b 3 Q 7 U 2 V j d G l v b j E v a H R 0 c D p c X C 9 c X C 9 m Y X N i I G 9 y Z 1 x c L 3 V z L W d h Y X B c X C 8 y M D E 3 L T A x L T M x L 1 B p d m 9 0 Z W Q g Q 2 9 s d W 1 u L n t V b n J l Y 2 9 n b m l 6 Z W R U Y X h C Z W 5 l Z m l 0 c 0 l u Y 3 J l Y X N l c 1 J l c 3 V s d G l u Z 0 Z y b 2 1 Q c m l v c l B l c m l v Z F R h e F B v c 2 l 0 a W 9 u c y w x M D l 9 J n F 1 b 3 Q 7 L C Z x d W 9 0 O 1 N l Y 3 R p b 2 4 x L 2 h 0 d H A 6 X F w v X F w v Z m F z Y i B v c m d c X C 9 1 c y 1 n Y W F w X F w v M j A x N y 0 w M S 0 z M S 9 Q a X Z v d G V k I E N v b H V t b i 5 7 V W 5 y Z W N v Z 2 5 p e m V k V G F 4 Q m V u Z W Z p d H N S Z W R 1 Y 3 R p b 2 5 z U m V z d W x 0 a W 5 n R n J v b U x h c H N l T 2 Z B c H B s a W N h Y m x l U 3 R h d H V 0 Z U 9 m T G l t a X R h d G l v b n M s M T E w f S Z x d W 9 0 O y w m c X V v d D t T Z W N 0 a W 9 u M S 9 o d H R w O l x c L 1 x c L 2 Z h c 2 I g b 3 J n X F w v d X M t Z 2 F h c F x c L z I w M T c t M D E t M z E v U G l 2 b 3 R l Z C B D b 2 x 1 b W 4 u e 1 d l a W d o d G V k Q X Z l c m F n Z U 5 1 b W J l c k R p b H V 0 Z W R T a G F y Z X N P d X R z d G F u Z G l u Z 0 F k a n V z d G 1 l b n Q s M T E x f S Z x d W 9 0 O y w m c X V v d D t T Z W N 0 a W 9 u M S 9 o d H R w O l x c L 1 x c L 2 Z h c 2 I g b 3 J n X F w v d X M t Z 2 F h c F x c L z I w M T c t M D E t M z E v U G l 2 b 3 R l Z C B D b 2 x 1 b W 4 u e 1 d l a W d o d G V k Q X Z l c m F n Z U 5 1 b W J l c k 9 m R G l s d X R l Z F N o Y X J l c 0 9 1 d H N 0 Y W 5 k a W 5 n L D E x M n 0 m c X V v d D s s J n F 1 b 3 Q 7 U 2 V j d G l v b j E v a H R 0 c D p c X C 9 c X C 9 m Y X N i I G 9 y Z 1 x c L 3 V z L W d h Y X B c X C 8 y M D E 3 L T A x L T M x L 1 B p d m 9 0 Z W Q g Q 2 9 s d W 1 u L n t X Z W l n a H R l Z E F 2 Z X J h Z 2 V O d W 1 i Z X J P Z l N o Y X J l c 0 9 1 d H N 0 Y W 5 k a W 5 n Q m F z a W M s M T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E 5 L T A 1 L T A 1 V D A 0 O j A w O j Q 1 L j E z N j M 3 N D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j b 2 1 l J T I w U 3 R h d G V t Z W 5 0 M j A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D E y L 1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w M T I v R X h w Y W 5 k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w M T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A x M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A x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w M T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w M T I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V N 0 Y X R l b W V u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b m N v b W V T d G F 0 Z W 1 l b n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j b 2 1 l U 3 R h d G V t Z W 5 0 L 1 N v d X J j Z S 5 7 V G F i b G U u Q X R 0 c m l i d X R l O m N v b n R l e H R S Z W Y s M H 0 m c X V v d D s s J n F 1 b 3 Q 7 U 2 V j d G l v b j E v S W 5 j b 2 1 l U 3 R h d G V t Z W 5 0 L 1 N v d X J j Z S 5 7 Q W R q d X N 0 b W V u d F R v Q W R k a X R p b 2 5 h b F B h a W R J b k N h c G l 0 Y W x J b m N v b W V U Y X h F Z m Z l Y 3 R G c m 9 t U 2 h h c m V C Y X N l Z E N v b X B l b n N h d G l v b k 5 l d C w x f S Z x d W 9 0 O y w m c X V v d D t T Z W N 0 a W 9 u M S 9 J b m N v b W V T d G F 0 Z W 1 l b n Q v U 2 9 1 c m N l L n t B Z G p 1 c 3 R t Z W 5 0 c 1 R v Q W R k a X R p b 2 5 h b F B h a W R J b k N h c G l 0 Y W x T a G F y Z W J h c 2 V k Q 2 9 t c G V u c 2 F 0 a W 9 u U m V x d W l z a X R l U 2 V y d m l j Z V B l c m l v Z F J l Y 2 9 n b m l 0 a W 9 u V m F s d W U s M n 0 m c X V v d D s s J n F 1 b 3 Q 7 U 2 V j d G l v b j E v S W 5 j b 2 1 l U 3 R h d G V t Z W 5 0 L 1 N v d X J j Z S 5 7 Q W R 2 Z X J 0 a X N p b m d F e H B l b n N l L D N 9 J n F 1 b 3 Q 7 L C Z x d W 9 0 O 1 N l Y 3 R p b 2 4 x L 0 l u Y 2 9 t Z V N 0 Y X R l b W V u d C 9 T b 3 V y Y 2 U u e 0 F t b 3 J 0 a X p h d G l v b k 9 m S W 5 0 Y W 5 n a W J s Z U F z c 2 V 0 c y w 0 f S Z x d W 9 0 O y w m c X V v d D t T Z W N 0 a W 9 u M S 9 J b m N v b W V T d G F 0 Z W 1 l b n Q v U 2 9 1 c m N l L n t B c 3 N l d E l t c G F p c m 1 l b n R D a G F y Z 2 V z L D V 9 J n F 1 b 3 Q 7 L C Z x d W 9 0 O 1 N l Y 3 R p b 2 4 x L 0 l u Y 2 9 t Z V N 0 Y X R l b W V u d C 9 T b 3 V y Y 2 U u e 0 N h c 2 h B b m R D Y X N o R X F 1 a X Z h b G V u d H N Q Z X J p b 2 R J b m N y Z W F z Z U R l Y 3 J l Y X N l L D Z 9 J n F 1 b 3 Q 7 L C Z x d W 9 0 O 1 N l Y 3 R p b 2 4 x L 0 l u Y 2 9 t Z V N 0 Y X R l b W V u d C 9 T b 3 V y Y 2 U u e 0 N v b W 1 v b l N 0 b 2 N r R G l 2 a W R l b m R z U G V y U 2 h h c m V E Z W N s Y X J l Z C w 3 f S Z x d W 9 0 O y w m c X V v d D t T Z W N 0 a W 9 u M S 9 J b m N v b W V T d G F 0 Z W 1 l b n Q v U 2 9 1 c m N l L n t D b 2 1 w c m V o Z W 5 z a X Z l S W 5 j b 2 1 l T m V 0 T 2 Z U Y X g s O H 0 m c X V v d D s s J n F 1 b 3 Q 7 U 2 V j d G l v b j E v S W 5 j b 2 1 l U 3 R h d G V t Z W 5 0 L 1 N v d X J j Z S 5 7 Q 2 9 u d H J h Y 3 R X a X R o Q 3 V z d G 9 t Z X J M a W F i a W x p d H l D d W 1 1 b G F 0 a X Z l Q 2 F 0 Y 2 h V c E F k a n V z d G 1 l b n R U b 1 J l d m V u d W V D a G F u Z 2 V J b k 1 l Y X N 1 c m V P Z l B y b 2 d y Z X N z L D l 9 J n F 1 b 3 Q 7 L C Z x d W 9 0 O 1 N l Y 3 R p b 2 4 x L 0 l u Y 2 9 t Z V N 0 Y X R l b W V u d C 9 T b 3 V y Y 2 U u e 0 N v c 3 R P Z k d v b 2 R z U 2 9 s Z C w x M H 0 m c X V v d D s s J n F 1 b 3 Q 7 U 2 V j d G l v b j E v S W 5 j b 2 1 l U 3 R h d G V t Z W 5 0 L 1 N v d X J j Z S 5 7 Q 3 V t d W x h d G l 2 Z U V m Z m V j d E 9 u U m V 0 Y W l u Z W R F Y X J u a W 5 n c 0 5 l d E 9 m V G F 4 M S w x M X 0 m c X V v d D s s J n F 1 b 3 Q 7 U 2 V j d G l v b j E v S W 5 j b 2 1 l U 3 R h d G V t Z W 5 0 L 1 N v d X J j Z S 5 7 Q 3 V y c m V u d E Z l Z G V y Y W x U Y X h F e H B l b n N l Q m V u Z W Z p d C w x M n 0 m c X V v d D s s J n F 1 b 3 Q 7 U 2 V j d G l v b j E v S W 5 j b 2 1 l U 3 R h d G V t Z W 5 0 L 1 N v d X J j Z S 5 7 Q 3 V y c m V u d E Z v c m V p Z 2 5 U Y X h F e H B l b n N l Q m V u Z W Z p d C w x M 3 0 m c X V v d D s s J n F 1 b 3 Q 7 U 2 V j d G l v b j E v S W 5 j b 2 1 l U 3 R h d G V t Z W 5 0 L 1 N v d X J j Z S 5 7 Q 3 V y c m V u d E l u Y 2 9 t Z V R h e E V 4 c G V u c 2 V C Z W 5 l Z m l 0 L D E 0 f S Z x d W 9 0 O y w m c X V v d D t T Z W N 0 a W 9 u M S 9 J b m N v b W V T d G F 0 Z W 1 l b n Q v U 2 9 1 c m N l L n t D d X J y Z W 5 0 U 3 R h d G V B b m R M b 2 N h b F R h e E V 4 c G V u c 2 V C Z W 5 l Z m l 0 L D E 1 f S Z x d W 9 0 O y w m c X V v d D t T Z W N 0 a W 9 u M S 9 J b m N v b W V T d G F 0 Z W 1 l b n Q v U 2 9 1 c m N l L n t E Z W Z l c n J l Z E Z l Z G V y Y W x J b m N v b W V U Y X h F e H B l b n N l Q m V u Z W Z p d C w x N n 0 m c X V v d D s s J n F 1 b 3 Q 7 U 2 V j d G l v b j E v S W 5 j b 2 1 l U 3 R h d G V t Z W 5 0 L 1 N v d X J j Z S 5 7 R G V m Z X J y Z W R G b 3 J l a W d u S W 5 j b 2 1 l V G F 4 R X h w Z W 5 z Z U J l b m V m a X Q s M T d 9 J n F 1 b 3 Q 7 L C Z x d W 9 0 O 1 N l Y 3 R p b 2 4 x L 0 l u Y 2 9 t Z V N 0 Y X R l b W V u d C 9 T b 3 V y Y 2 U u e 0 R l Z m V y c m V k S W 5 j b 2 1 l V G F 4 R X h w Z W 5 z Z U J l b m V m a X Q s M T h 9 J n F 1 b 3 Q 7 L C Z x d W 9 0 O 1 N l Y 3 R p b 2 4 x L 0 l u Y 2 9 t Z V N 0 Y X R l b W V u d C 9 T b 3 V y Y 2 U u e 0 R l Z m V y c m V k U 3 R h d G V B b m R M b 2 N h b E l u Y 2 9 t Z V R h e E V 4 c G V u c 2 V C Z W 5 l Z m l 0 L D E 5 f S Z x d W 9 0 O y w m c X V v d D t T Z W N 0 a W 9 u M S 9 J b m N v b W V T d G F 0 Z W 1 l b n Q v U 2 9 1 c m N l L n t E Z W Z p b m V k Q m V u Z W Z p d F B s Y W 5 D b 2 5 0 c m l i d X R p b 2 5 z Q n l F b X B s b 3 l l c i w y M H 0 m c X V v d D s s J n F 1 b 3 Q 7 U 2 V j d G l v b j E v S W 5 j b 2 1 l U 3 R h d G V t Z W 5 0 L 1 N v d X J j Z S 5 7 R G V m a W 5 l Z E N v b n R y a W J 1 d G l v b l B s Y W 5 N Y X h p b X V t Q W 5 u d W F s Q 2 9 u d H J p Y n V 0 a W 9 u c 1 B l c k V t c G x v e W V l U G V y Y 2 V u d C w y M X 0 m c X V v d D s s J n F 1 b 3 Q 7 U 2 V j d G l v b j E v S W 5 j b 2 1 l U 3 R h d G V t Z W 5 0 L 1 N v d X J j Z S 5 7 R G V w c m V j a W F 0 a W 9 u L D I y f S Z x d W 9 0 O y w m c X V v d D t T Z W N 0 a W 9 u M S 9 J b m N v b W V T d G F 0 Z W 1 l b n Q v U 2 9 1 c m N l L n t E Z X B y Z W N p Y X R p b 2 5 B b m R B b W 9 y d G l 6 Y X R p b 2 4 s M j N 9 J n F 1 b 3 Q 7 L C Z x d W 9 0 O 1 N l Y 3 R p b 2 4 x L 0 l u Y 2 9 t Z V N 0 Y X R l b W V u d C 9 T b 3 V y Y 2 U u e 0 R p c 2 N v b n R p b n V l Z E 9 w Z X J h d G l v b k l u Y 2 9 t Z U x v c 3 N G c m 9 t R G l z Y 2 9 u d G l u d W V k T 3 B l c m F 0 a W 9 u T m V 0 T 2 Z U Y X h Q Z X J C Y X N p Y 1 N o Y X J l L D I 0 f S Z x d W 9 0 O y w m c X V v d D t T Z W N 0 a W 9 u M S 9 J b m N v b W V T d G F 0 Z W 1 l b n Q v U 2 9 1 c m N l L n t E a X N j b 2 5 0 a W 5 1 Z W R P c G V y Y X R p b 2 5 J b m N v b W V M b 3 N z R n J v b U R p c 2 N v b n R p b n V l Z E 9 w Z X J h d G l v b k 5 l d E 9 m V G F 4 U G V y R G l s d X R l Z F N o Y X J l L D I 1 f S Z x d W 9 0 O y w m c X V v d D t T Z W N 0 a W 9 u M S 9 J b m N v b W V T d G F 0 Z W 1 l b n Q v U 2 9 1 c m N l L n t E a X Z p Z G V u Z H M s M j Z 9 J n F 1 b 3 Q 7 L C Z x d W 9 0 O 1 N l Y 3 R p b 2 4 x L 0 l u Y 2 9 t Z V N 0 Y X R l b W V u d C 9 T b 3 V y Y 2 U u e 0 V h c m 5 p b m d z U G V y U 2 h h c m V C Y X N p Y y w y N 3 0 m c X V v d D s s J n F 1 b 3 Q 7 U 2 V j d G l v b j E v S W 5 j b 2 1 l U 3 R h d G V t Z W 5 0 L 1 N v d X J j Z S 5 7 R W F y b m l u Z 3 N Q Z X J T a G F y Z U R p b H V 0 Z W Q s M j h 9 J n F 1 b 3 Q 7 L C Z x d W 9 0 O 1 N l Y 3 R p b 2 4 x L 0 l u Y 2 9 t Z V N 0 Y X R l b W V u d C 9 T b 3 V y Y 2 U u e 0 V m Z m V j d E 9 m R X h j a G F u Z 2 V S Y X R l T 2 5 D Y X N o Q W 5 k Q 2 F z a E V x d W l 2 Y W x l b n R z L D I 5 f S Z x d W 9 0 O y w m c X V v d D t T Z W N 0 a W 9 u M S 9 J b m N v b W V T d G F 0 Z W 1 l b n Q v U 2 9 1 c m N l L n t F Z m Z l Y 3 R p d m V J b m N v b W V U Y X h S Y X R l U m V j b 2 5 j a W x p Y X R p b 2 5 B d E Z l Z G V y Y W x T d G F 0 d X R v c n l J b m N v b W V U Y X h S Y X R l L D M w f S Z x d W 9 0 O y w m c X V v d D t T Z W N 0 a W 9 u M S 9 J b m N v b W V T d G F 0 Z W 1 l b n Q v U 2 9 1 c m N l L n t F b X B s b 3 l l Z V N l c n Z p Y 2 V T a G F y Z U J h c 2 V k Q 2 9 t c G V u c 2 F 0 a W 9 u V G F 4 Q m V u Z W Z p d E Z y b 2 1 D b 2 1 w Z W 5 z Y X R p b 2 5 F e H B l b n N l L D M x f S Z x d W 9 0 O y w m c X V v d D t T Z W N 0 a W 9 u M S 9 J b m N v b W V T d G F 0 Z W 1 l b n Q v U 2 9 1 c m N l L n t F e G N l c 3 N U Y X h C Z W 5 l Z m l 0 R n J v b V N o Y X J l Q m F z Z W R D b 2 1 w Z W 5 z Y X R p b 2 5 G a W 5 h b m N p b m d B Y 3 R p d m l 0 a W V z L D M y f S Z x d W 9 0 O y w m c X V v d D t T Z W N 0 a W 9 u M S 9 J b m N v b W V T d G F 0 Z W 1 l b n Q v U 2 9 1 c m N l L n t F e G N l c 3 N U Y X h C Z W 5 l Z m l 0 R n J v b V N o Y X J l Q m F z Z W R D b 2 1 w Z W 5 z Y X R p b 2 5 P c G V y Y X R p b m d B Y 3 R p d m l 0 a W V z L D M z f S Z x d W 9 0 O y w m c X V v d D t T Z W N 0 a W 9 u M S 9 J b m N v b W V T d G F 0 Z W 1 l b n Q v U 2 9 1 c m N l L n t H Y W l u T G 9 z c 0 9 u U 2 F s Z U 9 m Q n V z a W 5 l c 3 M s M z R 9 J n F 1 b 3 Q 7 L C Z x d W 9 0 O 1 N l Y 3 R p b 2 4 x L 0 l u Y 2 9 t Z V N 0 Y X R l b W V u d C 9 T b 3 V y Y 2 U u e 0 d h a W 5 M b 3 N z T 2 5 T Y W x l T 2 Z Q c m 9 w Z X J 0 e V B s Y W 5 0 R X F 1 a X B t Z W 5 0 L D M 1 f S Z x d W 9 0 O y w m c X V v d D t T Z W N 0 a W 9 u M S 9 J b m N v b W V T d G F 0 Z W 1 l b n Q v U 2 9 1 c m N l L n t H b 2 9 k d 2 l s b E Z v c m V p Z 2 5 D d X J y Z W 5 j e V R y Y W 5 z b G F 0 a W 9 u R 2 F p b k x v c 3 M s M z Z 9 J n F 1 b 3 Q 7 L C Z x d W 9 0 O 1 N l Y 3 R p b 2 4 x L 0 l u Y 2 9 t Z V N 0 Y X R l b W V u d C 9 T b 3 V y Y 2 U u e 0 d v b 2 R 3 a W x s S W 1 w Y W l y b W V u d E x v c 3 M s M z d 9 J n F 1 b 3 Q 7 L C Z x d W 9 0 O 1 N l Y 3 R p b 2 4 x L 0 l u Y 2 9 t Z V N 0 Y X R l b W V u d C 9 T b 3 V y Y 2 U u e 0 d v b 2 R 3 a W x s V H J h b n N m Z X J z L D M 4 f S Z x d W 9 0 O y w m c X V v d D t T Z W N 0 a W 9 u M S 9 J b m N v b W V T d G F 0 Z W 1 l b n Q v U 2 9 1 c m N l L n t H b 2 9 k d 2 l s b F d y a X R 0 Z W 5 P Z m Z S Z W x h d G V k V G 9 T Y W x l T 2 Z C d X N p b m V z c 1 V u a X Q s M z l 9 J n F 1 b 3 Q 7 L C Z x d W 9 0 O 1 N l Y 3 R p b 2 4 x L 0 l u Y 2 9 t Z V N 0 Y X R l b W V u d C 9 T b 3 V y Y 2 U u e 0 d y b 3 N z U H J v Z m l 0 L D Q w f S Z x d W 9 0 O y w m c X V v d D t T Z W N 0 a W 9 u M S 9 J b m N v b W V T d G F 0 Z W 1 l b n Q v U 2 9 1 c m N l L n t J b X B h a X J t Z W 5 0 T 2 Z J b n R h b m d p Y m x l Q X N z Z X R z S W 5 k Z W Z p b m l 0 Z W x p d m V k R X h j b H V k a W 5 n R 2 9 v Z H d p b G w s N D F 9 J n F 1 b 3 Q 7 L C Z x d W 9 0 O 1 N l Y 3 R p b 2 4 x L 0 l u Y 2 9 t Z V N 0 Y X R l b W V u d C 9 T b 3 V y Y 2 U u e 0 l u Y 2 9 t Z U x v c 3 N G c m 9 t Q 2 9 u d G l u d W l u Z 0 9 w Z X J h d G l v b n M s N D J 9 J n F 1 b 3 Q 7 L C Z x d W 9 0 O 1 N l Y 3 R p b 2 4 x L 0 l u Y 2 9 t Z V N 0 Y X R l b W V u d C 9 T b 3 V y Y 2 U u e 0 l u Y 2 9 t Z U x v c 3 N G c m 9 t Q 2 9 u d G l u d W l u Z 0 9 w Z X J h d G l v b n N C Z W Z v c m V J b m N v b W V U Y X h l c 0 R v b W V z d G l j L D Q z f S Z x d W 9 0 O y w m c X V v d D t T Z W N 0 a W 9 u M S 9 J b m N v b W V T d G F 0 Z W 1 l b n Q v U 2 9 1 c m N l L n t J b m N v b W V M b 3 N z R n J v b U N v b n R p b n V p b m d P c G V y Y X R p b 2 5 z Q m V m b 3 J l S W 5 j b 2 1 l V G F 4 Z X N G b 3 J l a W d u L D Q 0 f S Z x d W 9 0 O y w m c X V v d D t T Z W N 0 a W 9 u M S 9 J b m N v b W V T d G F 0 Z W 1 l b n Q v U 2 9 1 c m N l L n t J b m N v b W V M b 3 N z R n J v b U N v b n R p b n V p b m d P c G V y Y X R p b 2 5 z Q m V m b 3 J l S W 5 j b 2 1 l V G F 4 Z X N N a W 5 v c m l 0 e U l u d G V y Z X N 0 Q W 5 k S W 5 j b 2 1 l T G 9 z c 0 Z y b 2 1 F c X V p d H l N Z X R o b 2 R J b n Z l c 3 R t Z W 5 0 c y w 0 N X 0 m c X V v d D s s J n F 1 b 3 Q 7 U 2 V j d G l v b j E v S W 5 j b 2 1 l U 3 R h d G V t Z W 5 0 L 1 N v d X J j Z S 5 7 S W 5 j b 2 1 l T G 9 z c 0 Z y b 2 1 D b 2 5 0 a W 5 1 a W 5 n T 3 B l c m F 0 a W 9 u c 1 B l c k J h c 2 l j U 2 h h c m U s N D Z 9 J n F 1 b 3 Q 7 L C Z x d W 9 0 O 1 N l Y 3 R p b 2 4 x L 0 l u Y 2 9 t Z V N 0 Y X R l b W V u d C 9 T b 3 V y Y 2 U u e 0 l u Y 2 9 t Z U x v c 3 N G c m 9 t Q 2 9 u d G l u d W l u Z 0 9 w Z X J h d G l v b n N Q Z X J E a W x 1 d G V k U 2 h h c m U s N D d 9 J n F 1 b 3 Q 7 L C Z x d W 9 0 O 1 N l Y 3 R p b 2 4 x L 0 l u Y 2 9 t Z V N 0 Y X R l b W V u d C 9 T b 3 V y Y 2 U u e 0 l u Y 2 9 t Z U x v c 3 N G c m 9 t R G l z Y 2 9 u d G l u d W V k T 3 B l c m F 0 a W 9 u c 0 5 l d E 9 m V G F 4 Q X R 0 c m l i d X R h Y m x l V G 9 S Z X B v c n R p b m d F b n R p d H k s N D h 9 J n F 1 b 3 Q 7 L C Z x d W 9 0 O 1 N l Y 3 R p b 2 4 x L 0 l u Y 2 9 t Z V N 0 Y X R l b W V u d C 9 T b 3 V y Y 2 U u e 0 l u Y 2 9 t Z V R h e E V 4 c G V u c 2 V C Z W 5 l Z m l 0 L D Q 5 f S Z x d W 9 0 O y w m c X V v d D t T Z W N 0 a W 9 u M S 9 J b m N v b W V T d G F 0 Z W 1 l b n Q v U 2 9 1 c m N l L n t J b m N v b W V U Y X h S Z W N v b m N p b G l h d G l v b k N o Y W 5 n Z U l u R W 5 h Y 3 R l Z F R h e F J h d G U s N T B 9 J n F 1 b 3 Q 7 L C Z x d W 9 0 O 1 N l Y 3 R p b 2 4 x L 0 l u Y 2 9 t Z V N 0 Y X R l b W V u d C 9 T b 3 V y Y 2 U u e 0 l u Y 2 9 t Z V R h e G V z U G F p Z C w 1 M X 0 m c X V v d D s s J n F 1 b 3 Q 7 U 2 V j d G l v b j E v S W 5 j b 2 1 l U 3 R h d G V t Z W 5 0 L 1 N v d X J j Z S 5 7 S W 5 j c m V h c 2 V E Z W N y Z W F z Z U l u Q W N j b 3 V u d H N Q Y X l h Y m x l Q W 5 k Q W N j c n V l Z E x p Y W J p b G l 0 a W V z L D U y f S Z x d W 9 0 O y w m c X V v d D t T Z W N 0 a W 9 u M S 9 J b m N v b W V T d G F 0 Z W 1 l b n Q v U 2 9 1 c m N l L n t J b m N y Z W F z Z U R l Y 3 J l Y X N l S W 5 J b n Z l b n R v c m l l c y w 1 M 3 0 m c X V v d D s s J n F 1 b 3 Q 7 U 2 V j d G l v b j E v S W 5 j b 2 1 l U 3 R h d G V t Z W 5 0 L 1 N v d X J j Z S 5 7 S W 5 j c m V h c 2 V E Z W N y Z W F z Z U l u T 3 R o Z X J O b 2 5 j d X J y Z W 5 0 T G l h Y m l s a X R p Z X M s N T R 9 J n F 1 b 3 Q 7 L C Z x d W 9 0 O 1 N l Y 3 R p b 2 4 x L 0 l u Y 2 9 t Z V N 0 Y X R l b W V u d C 9 T b 3 V y Y 2 U u e 0 l u Y 3 J l Y X N l R G V j c m V h c 2 V J b l B y Z X B h a W R E Z W Z l c n J l Z E V 4 c G V u c 2 V B b m R P d G h l c k F z c 2 V 0 c y w 1 N X 0 m c X V v d D s s J n F 1 b 3 Q 7 U 2 V j d G l v b j E v S W 5 j b 2 1 l U 3 R h d G V t Z W 5 0 L 1 N v d X J j Z S 5 7 S W 5 j c m V h c 2 V E Z W N y Z W F z Z U l u U m V j Z W l 2 Y W J s Z X M s N T Z 9 J n F 1 b 3 Q 7 L C Z x d W 9 0 O 1 N l Y 3 R p b 2 4 x L 0 l u Y 2 9 t Z V N 0 Y X R l b W V u d C 9 T b 3 V y Y 2 U u e 0 l u d G V y Z X N 0 R X h w Z W 5 z Z S w 1 N 3 0 m c X V v d D s s J n F 1 b 3 Q 7 U 2 V j d G l v b j E v S W 5 j b 2 1 l U 3 R h d G V t Z W 5 0 L 1 N v d X J j Z S 5 7 S W 5 0 Z X J l c 3 R Q Y W l k L D U 4 f S Z x d W 9 0 O y w m c X V v d D t T Z W N 0 a W 9 u M S 9 J b m N v b W V T d G F 0 Z W 1 l b n Q v U 2 9 1 c m N l L n t J b n Z l b n R v c n l X c m l 0 Z U R v d 2 4 s N T l 9 J n F 1 b 3 Q 7 L C Z x d W 9 0 O 1 N l Y 3 R p b 2 4 x L 0 l u Y 2 9 t Z V N 0 Y X R l b W V u d C 9 T b 3 V y Y 2 U u e 0 l u d m V z d G 1 l b n R J b m N v b W V J b n R l c m V z d C w 2 M H 0 m c X V v d D s s J n F 1 b 3 Q 7 U 2 V j d G l v b j E v S W 5 j b 2 1 l U 3 R h d G V t Z W 5 0 L 1 N v d X J j Z S 5 7 T G l u Z U 9 m Q 3 J l Z G l 0 R m F j a W x p d H l B d m V y Y W d l T 3 V 0 c 3 R h b m R p b m d B b W 9 1 b n Q s N j F 9 J n F 1 b 3 Q 7 L C Z x d W 9 0 O 1 N l Y 3 R p b 2 4 x L 0 l u Y 2 9 t Z V N 0 Y X R l b W V u d C 9 T b 3 V y Y 2 U u e 0 x v c 3 N D b 2 5 0 a W 5 n Z W 5 j e U x v c 3 N J b l B l c m l v Z C w 2 M n 0 m c X V v d D s s J n F 1 b 3 Q 7 U 2 V j d G l v b j E v S W 5 j b 2 1 l U 3 R h d G V t Z W 5 0 L 1 N v d X J j Z S 5 7 T m V 0 Q 2 F z a F B y b 3 Z p Z G V k Q n l V c 2 V k S W 5 G a W 5 h b m N p b m d B Y 3 R p d m l 0 a W V z L D Y z f S Z x d W 9 0 O y w m c X V v d D t T Z W N 0 a W 9 u M S 9 J b m N v b W V T d G F 0 Z W 1 l b n Q v U 2 9 1 c m N l L n t O Z X R D Y X N o U H J v d m l k Z W R C e V V z Z W R J b k l u d m V z d G l u Z 0 F j d G l 2 a X R p Z X M s N j R 9 J n F 1 b 3 Q 7 L C Z x d W 9 0 O 1 N l Y 3 R p b 2 4 x L 0 l u Y 2 9 t Z V N 0 Y X R l b W V u d C 9 T b 3 V y Y 2 U u e 0 5 l d E N h c 2 h Q c m 9 2 a W R l Z E J 5 V X N l Z E l u T 3 B l c m F 0 a W 5 n Q W N 0 a X Z p d G l l c y w 2 N X 0 m c X V v d D s s J n F 1 b 3 Q 7 U 2 V j d G l v b j E v S W 5 j b 2 1 l U 3 R h d G V t Z W 5 0 L 1 N v d X J j Z S 5 7 T m V 0 S W 5 j b 2 1 l T G 9 z c y w 2 N n 0 m c X V v d D s s J n F 1 b 3 Q 7 U 2 V j d G l v b j E v S W 5 j b 2 1 l U 3 R h d G V t Z W 5 0 L 1 N v d X J j Z S 5 7 T 3 B l c m F 0 a W 5 n S W 5 j b 2 1 l T G 9 z c y w 2 N 3 0 m c X V v d D s s J n F 1 b 3 Q 7 U 2 V j d G l v b j E v S W 5 j b 2 1 l U 3 R h d G V t Z W 5 0 L 1 N v d X J j Z S 5 7 T 3 B l c m F 0 a W 5 n T G V h c 2 V z U m V u d E V 4 c G V u c 2 V D b 2 5 0 a W 5 n Z W 5 0 U m V u d G F s c y w 2 O H 0 m c X V v d D s s J n F 1 b 3 Q 7 U 2 V j d G l v b j E v S W 5 j b 2 1 l U 3 R h d G V t Z W 5 0 L 1 N v d X J j Z S 5 7 T 3 B l c m F 0 a W 5 n T G V h c 2 V z U m V u d E V 4 c G V u c 2 V N a W 5 p b X V t U m V u d G F s c y w 2 O X 0 m c X V v d D s s J n F 1 b 3 Q 7 U 2 V j d G l v b j E v S W 5 j b 2 1 l U 3 R h d G V t Z W 5 0 L 1 N v d X J j Z S 5 7 T 3 B l c m F 0 a W 5 n T G V h c 2 V z U m V u d E V 4 c G V u c 2 V O Z X Q s N z B 9 J n F 1 b 3 Q 7 L C Z x d W 9 0 O 1 N l Y 3 R p b 2 4 x L 0 l u Y 2 9 t Z V N 0 Y X R l b W V u d C 9 T b 3 V y Y 2 U u e 0 9 0 a G V y Q X N z Z X R J b X B h a X J t Z W 5 0 Q 2 h h c m d l c y w 3 M X 0 m c X V v d D s s J n F 1 b 3 Q 7 U 2 V j d G l v b j E v S W 5 j b 2 1 l U 3 R h d G V t Z W 5 0 L 1 N v d X J j Z S 5 7 T 3 R o Z X J D b 2 1 w c m V o Z W 5 z a X Z l S W 5 j b 2 1 l R m 9 y Z W l n b k N 1 c n J l b m N 5 V H J h b n N h Y 3 R p b 2 5 B b m R U c m F u c 2 x h d G l v b k d h a W 5 M b 3 N z Q X J p c 2 l u Z 0 R 1 c m l u Z 1 B l c m l v Z E 5 l d E 9 m V G F 4 L D c y f S Z x d W 9 0 O y w m c X V v d D t T Z W N 0 a W 9 u M S 9 J b m N v b W V T d G F 0 Z W 1 l b n Q v U 2 9 1 c m N l L n t P d G h l c k N v b X B y Z W h l b n N p d m V J b m N v b W V M b 3 N z R m 9 y Z W l n b k N 1 c n J l b m N 5 V H J h b n N h Y 3 R p b 2 5 B b m R U c m F u c 2 x h d G l v b k F k a n V z d G 1 l b n R O Z X R P Z l R h e C w 3 M 3 0 m c X V v d D s s J n F 1 b 3 Q 7 U 2 V j d G l v b j E v S W 5 j b 2 1 l U 3 R h d G V t Z W 5 0 L 1 N v d X J j Z S 5 7 T 3 R o Z X J D b 2 1 w c m V o Z W 5 z a X Z l S W 5 j b 2 1 l T G 9 z c 0 Z v c m V p Z 2 5 D d X J y Z W 5 j e V R y Y W 5 z Y W N 0 a W 9 u Q W 5 k V H J h b n N s Y X R p b 2 5 S Z W N s Y X N z a W Z p Y 2 F 0 a W 9 u Q W R q d X N 0 b W V u d E Z y b 2 1 B T 0 N J U m V h b G l 6 Z W R V c G 9 u U 2 F s Z U 9 y T G l x d W l k Y X R p b 2 5 O Z X R P Z l R h e C w 3 N H 0 m c X V v d D s s J n F 1 b 3 Q 7 U 2 V j d G l v b j E v S W 5 j b 2 1 l U 3 R h d G V t Z W 5 0 L 1 N v d X J j Z S 5 7 T 3 R o Z X J D b 2 1 w c m V o Z W 5 z a X Z l S W 5 j b 2 1 l T G 9 z c 1 R h e F B v c n R p b 2 5 B d H R y a W J 1 d G F i b G V U b 1 B h c m V u d D E s N z V 9 J n F 1 b 3 Q 7 L C Z x d W 9 0 O 1 N l Y 3 R p b 2 4 x L 0 l u Y 2 9 t Z V N 0 Y X R l b W V u d C 9 T b 3 V y Y 2 U u e 0 9 0 a G V y R G V w c m V j a W F 0 a W 9 u Q W 5 k Q W 1 v c n R p e m F 0 a W 9 u L D c 2 f S Z x d W 9 0 O y w m c X V v d D t T Z W N 0 a W 9 u M S 9 J b m N v b W V T d G F 0 Z W 1 l b n Q v U 2 9 1 c m N l L n t P d G h l c k 9 w Z X J h d G l u Z 0 F j d G l 2 a X R p Z X N D Y X N o R m x v d 1 N 0 Y X R l b W V u d C w 3 N 3 0 m c X V v d D s s J n F 1 b 3 Q 7 U 2 V j d G l v b j E v S W 5 j b 2 1 l U 3 R h d G V t Z W 5 0 L 1 N v d X J j Z S 5 7 U G F 5 b W V u d H N G b 3 J Q c m 9 j Z W V k c 0 Z y b 2 1 P d G h l c k l u d m V z d G l u Z 0 F j d G l 2 a X R p Z X M s N z h 9 J n F 1 b 3 Q 7 L C Z x d W 9 0 O 1 N l Y 3 R p b 2 4 x L 0 l u Y 2 9 t Z V N 0 Y X R l b W V u d C 9 T b 3 V y Y 2 U u e 1 B h e W 1 l b n R z R m 9 y U m V w d X J j a G F z Z U 9 m Q 2 9 t b W 9 u U 3 R v Y 2 s s N z l 9 J n F 1 b 3 Q 7 L C Z x d W 9 0 O 1 N l Y 3 R p b 2 4 x L 0 l u Y 2 9 t Z V N 0 Y X R l b W V u d C 9 T b 3 V y Y 2 U u e 1 B h e W 1 l b n R z T 2 Z E a X Z p Z G V u Z H M s O D B 9 J n F 1 b 3 Q 7 L C Z x d W 9 0 O 1 N l Y 3 R p b 2 4 x L 0 l u Y 2 9 t Z V N 0 Y X R l b W V u d C 9 T b 3 V y Y 2 U u e 1 B h e W 1 l b n R z T 2 Z G a W 5 h b m N p b m d D b 3 N 0 c y w 4 M X 0 m c X V v d D s s J n F 1 b 3 Q 7 U 2 V j d G l v b j E v S W 5 j b 2 1 l U 3 R h d G V t Z W 5 0 L 1 N v d X J j Z S 5 7 U G F 5 b W V u d H N S Z W x h d G V k V G 9 U Y X h X a X R o a G 9 s Z G l u Z 0 Z v c l N o Y X J l Q m F z Z W R D b 2 1 w Z W 5 z Y X R p b 2 4 s O D J 9 J n F 1 b 3 Q 7 L C Z x d W 9 0 O 1 N l Y 3 R p b 2 4 x L 0 l u Y 2 9 t Z V N 0 Y X R l b W V u d C 9 T b 3 V y Y 2 U u e 1 B h e W 1 l b n R z V G 9 B Y 3 F 1 a X J l Q n V z a W 5 l c 3 N l c 0 5 l d E 9 m Q 2 F z a E F j c X V p c m V k L D g z f S Z x d W 9 0 O y w m c X V v d D t T Z W N 0 a W 9 u M S 9 J b m N v b W V T d G F 0 Z W 1 l b n Q v U 2 9 1 c m N l L n t Q Y X l t Z W 5 0 c 1 R v Q W N x d W l y Z V B y b 3 B l c n R 5 U G x h b n R B b m R F c X V p c G 1 l b n Q s O D R 9 J n F 1 b 3 Q 7 L C Z x d W 9 0 O 1 N l Y 3 R p b 2 4 x L 0 l u Y 2 9 t Z V N 0 Y X R l b W V u d C 9 T b 3 V y Y 2 U u e 1 B y b 2 N l Z W R z R n J v b U R p d m V z d G l 0 d X J l T 2 Z C d X N p b m V z c 2 V z L D g 1 f S Z x d W 9 0 O y w m c X V v d D t T Z W N 0 a W 9 u M S 9 J b m N v b W V T d G F 0 Z W 1 l b n Q v U 2 9 1 c m N l L n t Q c m 9 j Z W V k c 0 Z y b 2 1 J c 3 N 1 Y W 5 j Z U 9 m T G 9 u Z 1 R l c m 1 E Z W J 0 L D g 2 f S Z x d W 9 0 O y w m c X V v d D t T Z W N 0 a W 9 u M S 9 J b m N v b W V T d G F 0 Z W 1 l b n Q v U 2 9 1 c m N l L n t Q c m 9 j Z W V k c 0 Z y b 2 1 M a W 5 l c 0 9 m Q 3 J l Z G l 0 L D g 3 f S Z x d W 9 0 O y w m c X V v d D t T Z W N 0 a W 9 u M S 9 J b m N v b W V T d G F 0 Z W 1 l b n Q v U 2 9 1 c m N l L n t Q c m 9 m a X R M b 3 N z L D g 4 f S Z x d W 9 0 O y w m c X V v d D t T Z W N 0 a W 9 u M S 9 J b m N v b W V T d G F 0 Z W 1 l b n Q v U 2 9 1 c m N l L n t S Z X B h e W 1 l b n R z T 2 Z M a W 5 l c 0 9 m Q 3 J l Z G l 0 L D g 5 f S Z x d W 9 0 O y w m c X V v d D t T Z W N 0 a W 9 u M S 9 J b m N v b W V T d G F 0 Z W 1 l b n Q v U 2 9 1 c m N l L n t S Z X Z l b n V l R n J v b U N v b n R y Y W N 0 V 2 l 0 a E N 1 c 3 R v b W V y R X h j b H V k a W 5 n Q X N z Z X N z Z W R U Y X g s O T B 9 J n F 1 b 3 Q 7 L C Z x d W 9 0 O 1 N l Y 3 R p b 2 4 x L 0 l u Y 2 9 t Z V N 0 Y X R l b W V u d C 9 T b 3 V y Y 2 U u e 1 N h b G V z U m V 2 Z W 5 1 Z U d v b 2 R z T m V 0 L D k x f S Z x d W 9 0 O y w m c X V v d D t T Z W N 0 a W 9 u M S 9 J b m N v b W V T d G F 0 Z W 1 l b n Q v U 2 9 1 c m N l L n t T Z W x s a W 5 n R 2 V u Z X J h b E F u Z E F k b W l u a X N 0 c m F 0 a X Z l R X h w Z W 5 z Z S w 5 M n 0 m c X V v d D s s J n F 1 b 3 Q 7 U 2 V j d G l v b j E v S W 5 j b 2 1 l U 3 R h d G V t Z W 5 0 L 1 N v d X J j Z S 5 7 U 2 h h c m V C Y X N l Z E N v b X B l b n N h d G l v b i w 5 M 3 0 m c X V v d D s s J n F 1 b 3 Q 7 U 2 V j d G l v b j E v S W 5 j b 2 1 l U 3 R h d G V t Z W 5 0 L 1 N v d X J j Z S 5 7 U 2 h h c m V C Y X N l Z E N v b X B l b n N h d G l v b k F y c m F u Z 2 V t Z W 5 0 Q n l T a G F y Z U J h c 2 V k U G F 5 b W V u d E F 3 Y X J k T 3 B 0 a W 9 u c 0 V 4 Z X J j a X N l c 0 l u U G V y a W 9 k V G 9 0 Y W x J b n R y a W 5 z a W N W Y W x 1 Z S w 5 N H 0 m c X V v d D s s J n F 1 b 3 Q 7 U 2 V j d G l v b j E v S W 5 j b 2 1 l U 3 R h d G V t Z W 5 0 L 1 N v d X J j Z S 5 7 U 2 h h c m V C Y X N l Z E N v b X B l b n N h d G l v b k F y c m F u Z 2 V t Z W 5 0 Q n l T a G F y Z U J h c 2 V k U G F 5 b W V u d E F 3 Y X J k T 3 B 0 a W 9 u c 0 Z v c m Z l a X R 1 c m V z S W 5 Q Z X J p b 2 Q s O T V 9 J n F 1 b 3 Q 7 L C Z x d W 9 0 O 1 N l Y 3 R p b 2 4 x L 0 l u Y 2 9 t Z V N 0 Y X R l b W V u d C 9 T b 3 V y Y 2 U u e 1 N o Y X J l Q m F z Z W R D b 2 1 w Z W 5 z Y X R p b 2 5 B c n J h b m d l b W V u d E J 5 U 2 h h c m V C Y X N l Z F B h e W 1 l b n R B d 2 F y Z E 9 w d G l v b n N H c m F u d H N J b l B l c m l v Z E d y b 3 N z L D k 2 f S Z x d W 9 0 O y w m c X V v d D t T Z W N 0 a W 9 u M S 9 J b m N v b W V T d G F 0 Z W 1 l b n Q v U 2 9 1 c m N l L n t T a G F y Z U J h c 2 V k Q 2 9 t c G V u c 2 F 0 a W 9 u Q X J y Y W 5 n Z W 1 l b n R z Q n l T a G F y Z U J h c 2 V k U G F 5 b W V u d E F 3 Y X J k T 3 B 0 a W 9 u c 0 Z v c m Z l a X R 1 c m V z S W 5 Q Z X J p b 2 R X Z W l n a H R l Z E F 2 Z X J h Z 2 V F e G V y Y 2 l z Z V B y a W N l L D k 3 f S Z x d W 9 0 O y w m c X V v d D t T Z W N 0 a W 9 u M S 9 J b m N v b W V T d G F 0 Z W 1 l b n Q v U 2 9 1 c m N l L n t T a G F y Z U J h c 2 V k Q 2 9 t c G V u c 2 F 0 a W 9 u U 2 h h c m V z Q X V 0 a G 9 y a X p l Z F V u Z G V y U 3 R v Y 2 t P c H R p b 2 5 Q b G F u c 0 V 4 Z X J j a X N l U H J p Y 2 V S Y W 5 n Z U x v d 2 V y U m F u Z 2 V M a W 1 p d C w 5 O H 0 m c X V v d D s s J n F 1 b 3 Q 7 U 2 V j d G l v b j E v S W 5 j b 2 1 l U 3 R h d G V t Z W 5 0 L 1 N v d X J j Z S 5 7 U 2 h h c m V C Y X N l Z E N v b X B l b n N h d G l v b l N o Y X J l c 0 F 1 d G h v c m l 6 Z W R V b m R l c l N 0 b 2 N r T 3 B 0 a W 9 u U G x h b n N F e G V y Y 2 l z Z V B y a W N l U m F u Z 2 V V c H B l c l J h b m d l T G l t a X Q s O T l 9 J n F 1 b 3 Q 7 L C Z x d W 9 0 O 1 N l Y 3 R p b 2 4 x L 0 l u Y 2 9 t Z V N 0 Y X R l b W V u d C 9 T b 3 V y Y 2 U u e 1 N 0 b 2 N r S X N z d W V k R H V y a W 5 n U G V y a W 9 k U 2 h h c m V z U 3 R v Y 2 t P c H R p b 2 5 z R X h l c m N p c 2 V k L D E w M H 0 m c X V v d D s s J n F 1 b 3 Q 7 U 2 V j d G l v b j E v S W 5 j b 2 1 l U 3 R h d G V t Z W 5 0 L 1 N v d X J j Z S 5 7 U 3 R v Y 2 t J c 3 N 1 Z W R E d X J p b m d Q Z X J p b 2 R W Y W x 1 Z V N o Y X J l Q m F z Z W R D b 2 1 w Z W 5 z Y X R p b 2 4 s M T A x f S Z x d W 9 0 O y w m c X V v d D t T Z W N 0 a W 9 u M S 9 J b m N v b W V T d G F 0 Z W 1 l b n Q v U 2 9 1 c m N l L n t T d G 9 j a 1 J l c H V y Y 2 h h c 2 V k Q W 5 k U m V 0 a X J l Z E R 1 c m l u Z 1 B l c m l v Z F Z h b H V l L D E w M n 0 m c X V v d D s s J n F 1 b 3 Q 7 U 2 V j d G l v b j E v S W 5 j b 2 1 l U 3 R h d G V t Z W 5 0 L 1 N v d X J j Z S 5 7 U 3 R v Y 2 t S Z X B 1 c m N o Y X N l Z E R 1 c m l u Z 1 B l c m l v Z F Z h b H V l L D E w M 3 0 m c X V v d D s s J n F 1 b 3 Q 7 U 2 V j d G l v b j E v S W 5 j b 2 1 l U 3 R h d G V t Z W 5 0 L 1 N v d X J j Z S 5 7 V H J l Y X N 1 c n l T d G 9 j a 0 F j c X V p c m V k Q X Z l c m F n Z U N v c 3 R Q Z X J T a G F y Z S w x M D R 9 J n F 1 b 3 Q 7 L C Z x d W 9 0 O 1 N l Y 3 R p b 2 4 x L 0 l u Y 2 9 t Z V N 0 Y X R l b W V u d C 9 T b 3 V y Y 2 U u e 1 R y Z W F z d X J 5 U 3 R v Y 2 t T a G F y Z X N B Y 3 F 1 a X J l Z C w x M D V 9 J n F 1 b 3 Q 7 L C Z x d W 9 0 O 1 N l Y 3 R p b 2 4 x L 0 l u Y 2 9 t Z V N 0 Y X R l b W V u d C 9 T b 3 V y Y 2 U u e 1 V u c m V j b 2 d u a X p l Z F R h e E J l b m V m a X R z R G V j c m V h c 2 V z U m V z d W x 0 a W 5 n R n J v b V N l d H R s Z W 1 l b n R z V 2 l 0 a F R h e G l u Z 0 F 1 d G h v c m l 0 a W V z L D E w N n 0 m c X V v d D s s J n F 1 b 3 Q 7 U 2 V j d G l v b j E v S W 5 j b 2 1 l U 3 R h d G V t Z W 5 0 L 1 N v d X J j Z S 5 7 V W 5 y Z W N v Z 2 5 p e m V k V G F 4 Q m V u Z W Z p d H N J b m N v b W V U Y X h Q Z W 5 h b H R p Z X N B b m R J b n R l c m V z d E V 4 c G V u c 2 U s M T A 3 f S Z x d W 9 0 O y w m c X V v d D t T Z W N 0 a W 9 u M S 9 J b m N v b W V T d G F 0 Z W 1 l b n Q v U 2 9 1 c m N l L n t V b n J l Y 2 9 n b m l 6 Z W R U Y X h C Z W 5 l Z m l 0 c 0 l u Y 3 J l Y X N l c 1 J l c 3 V s d G l u Z 0 Z y b 2 1 D d X J y Z W 5 0 U G V y a W 9 k V G F 4 U G 9 z a X R p b 2 5 z L D E w O H 0 m c X V v d D s s J n F 1 b 3 Q 7 U 2 V j d G l v b j E v S W 5 j b 2 1 l U 3 R h d G V t Z W 5 0 L 1 N v d X J j Z S 5 7 V W 5 y Z W N v Z 2 5 p e m V k V G F 4 Q m V u Z W Z p d H N J b m N y Z W F z Z X N S Z X N 1 b H R p b m d G c m 9 t U H J p b 3 J Q Z X J p b 2 R U Y X h Q b 3 N p d G l v b n M s M T A 5 f S Z x d W 9 0 O y w m c X V v d D t T Z W N 0 a W 9 u M S 9 J b m N v b W V T d G F 0 Z W 1 l b n Q v U 2 9 1 c m N l L n t V b n J l Y 2 9 n b m l 6 Z W R U Y X h C Z W 5 l Z m l 0 c 1 J l Z H V j d G l v b n N S Z X N 1 b H R p b m d G c m 9 t T G F w c 2 V P Z k F w c G x p Y 2 F i b G V T d G F 0 d X R l T 2 Z M a W 1 p d G F 0 a W 9 u c y w x M T B 9 J n F 1 b 3 Q 7 L C Z x d W 9 0 O 1 N l Y 3 R p b 2 4 x L 0 l u Y 2 9 t Z V N 0 Y X R l b W V u d C 9 T b 3 V y Y 2 U u e 1 d l a W d o d G V k Q X Z l c m F n Z U 5 1 b W J l c k R p b H V 0 Z W R T a G F y Z X N P d X R z d G F u Z G l u Z 0 F k a n V z d G 1 l b n Q s M T E x f S Z x d W 9 0 O y w m c X V v d D t T Z W N 0 a W 9 u M S 9 J b m N v b W V T d G F 0 Z W 1 l b n Q v U 2 9 1 c m N l L n t X Z W l n a H R l Z E F 2 Z X J h Z 2 V O d W 1 i Z X J P Z k R p b H V 0 Z W R T a G F y Z X N P d X R z d G F u Z G l u Z y w x M T J 9 J n F 1 b 3 Q 7 L C Z x d W 9 0 O 1 N l Y 3 R p b 2 4 x L 0 l u Y 2 9 t Z V N 0 Y X R l b W V u d C 9 T b 3 V y Y 2 U u e 1 d l a W d o d G V k Q X Z l c m F n Z U 5 1 b W J l c k 9 m U 2 h h c m V z T 3 V 0 c 3 R h b m R p b m d C Y X N p Y y w x M T N 9 J n F 1 b 3 Q 7 L C Z x d W 9 0 O 1 N l Y 3 R p b 2 4 x L 0 l u Y 2 9 t Z V N 0 Y X R l b W V u d C 9 T b 3 V y Y 2 U u e 0 F t b 3 J 0 a X p h d G l v b k 9 m R m l u Y W 5 j a W 5 n Q 2 9 z d H N B b m R E a X N j b 3 V u d H M s M T E 0 f S Z x d W 9 0 O y w m c X V v d D t T Z W N 0 a W 9 u M S 9 J b m N v b W V T d G F 0 Z W 1 l b n Q v U 2 9 1 c m N l L n t D Y X N o Q W N x d W l y Z W R G c m 9 t Q W N x d W l z a X R p b 2 4 s M T E 1 f S Z x d W 9 0 O y w m c X V v d D t T Z W N 0 a W 9 u M S 9 J b m N v b W V T d G F 0 Z W 1 l b n Q v U 2 9 1 c m N l L n t F Z m Z l Y 3 R p d m V J b m N v b W V U Y X h S Y X R l Q 2 9 u d G l u d W l u Z 0 9 w Z X J h d G l v b n M s M T E 2 f S Z x d W 9 0 O y w m c X V v d D t T Z W N 0 a W 9 u M S 9 J b m N v b W V T d G F 0 Z W 1 l b n Q v U 2 9 1 c m N l L n t F Z m Z l Y 3 R p d m V J b m N v b W V U Y X h S Y X R l U m V j b 2 5 j a W x p Y X R p b 2 5 D a G F u Z 2 V J b k R l Z m V y c m V k V G F 4 Q X N z Z X R z V m F s d W F 0 a W 9 u Q W x s b 3 d h b m N l L D E x N 3 0 m c X V v d D s s J n F 1 b 3 Q 7 U 2 V j d G l v b j E v S W 5 j b 2 1 l U 3 R h d G V t Z W 5 0 L 1 N v d X J j Z S 5 7 R W Z m Z W N 0 a X Z l S W 5 j b 2 1 l V G F 4 U m F 0 Z V J l Y 2 9 u Y 2 l s a W F 0 a W 9 u R m 9 y Z W l n b k l u Y 2 9 t Z V R h e F J h d G V E a W Z m Z X J l b n R p Y W w s M T E 4 f S Z x d W 9 0 O y w m c X V v d D t T Z W N 0 a W 9 u M S 9 J b m N v b W V T d G F 0 Z W 1 l b n Q v U 2 9 1 c m N l L n t F Z m Z l Y 3 R p d m V J b m N v b W V U Y X h S Y X R l U m V j b 2 5 j a W x p Y X R p b 2 5 O b 2 5 k Z W R 1 Y 3 R p Y m x l R X h w Z W 5 z Z U l t c G F p c m 1 l b n R M b 3 N z Z X M s M T E 5 f S Z x d W 9 0 O y w m c X V v d D t T Z W N 0 a W 9 u M S 9 J b m N v b W V T d G F 0 Z W 1 l b n Q v U 2 9 1 c m N l L n t F Z m Z l Y 3 R p d m V J b m N v b W V U Y X h S Y X R l U m V j b 2 5 j a W x p Y X R p b 2 5 P d G h l c k F k a n V z d G 1 l b n R z L D E y M H 0 m c X V v d D s s J n F 1 b 3 Q 7 U 2 V j d G l v b j E v S W 5 j b 2 1 l U 3 R h d G V t Z W 5 0 L 1 N v d X J j Z S 5 7 R W Z m Z W N 0 a X Z l S W 5 j b 2 1 l V G F 4 U m F 0 Z V J l Y 2 9 u Y 2 l s a W F 0 a W 9 u U 3 R h d G V B b m R M b 2 N h b E l u Y 2 9 t Z V R h e G V z L D E y M X 0 m c X V v d D s s J n F 1 b 3 Q 7 U 2 V j d G l v b j E v S W 5 j b 2 1 l U 3 R h d G V t Z W 5 0 L 1 N v d X J j Z S 5 7 R W Z m Z W N 0 a X Z l S W 5 j b 2 1 l V G F 4 U m F 0 Z V J l Y 2 9 u Y 2 l s a W F 0 a W 9 u V G F 4 R X h l b X B 0 S W 5 j b 2 1 l L D E y M n 0 m c X V v d D s s J n F 1 b 3 Q 7 U 2 V j d G l v b j E v S W 5 j b 2 1 l U 3 R h d G V t Z W 5 0 L 1 N v d X J j Z S 5 7 R 2 9 v Z H d p b G x B Y 3 F 1 a X J l Z E R 1 c m l u Z 1 B l c m l v Z C w x M j N 9 J n F 1 b 3 Q 7 L C Z x d W 9 0 O 1 N l Y 3 R p b 2 4 x L 0 l u Y 2 9 t Z V N 0 Y X R l b W V u d C 9 T b 3 V y Y 2 U u e 0 d v b 2 R 3 a W x s V H J h b n N s Y X R p b 2 5 B Z G p 1 c 3 R t Z W 5 0 c y w x M j R 9 J n F 1 b 3 Q 7 L C Z x d W 9 0 O 1 N l Y 3 R p b 2 4 x L 0 l u Y 2 9 t Z V N 0 Y X R l b W V u d C 9 T b 3 V y Y 2 U u e 0 l t c G F p c m 1 l b n R P Z k l u d G F u Z 2 l i b G V B c 3 N l d H N G a W 5 p d G V s a X Z l Z C w x M j V 9 J n F 1 b 3 Q 7 L C Z x d W 9 0 O 1 N l Y 3 R p b 2 4 x L 0 l u Y 2 9 t Z V N 0 Y X R l b W V u d C 9 T b 3 V y Y 2 U u e 0 l t c G F p c m 1 l b n R P Z k x v b m d M a X Z l Z E F z c 2 V 0 c 0 h l b G R G b 3 J V c 2 U s M T I 2 f S Z x d W 9 0 O y w m c X V v d D t T Z W N 0 a W 9 u M S 9 J b m N v b W V T d G F 0 Z W 1 l b n Q v U 2 9 1 c m N l L n t M a W 5 l T 2 Z D c m V k a X R G Y W N p b G l 0 e U 1 h e G l t d W 1 B b W 9 1 b n R P d X R z d G F u Z G l u Z 0 R 1 c m l u Z 1 B l c m l v Z C w x M j d 9 J n F 1 b 3 Q 7 L C Z x d W 9 0 O 1 N l Y 3 R p b 2 4 x L 0 l u Y 2 9 t Z V N 0 Y X R l b W V u d C 9 T b 3 V y Y 2 U u e 0 9 0 a G V y U 2 V s b G l u Z 0 d l b m V y Y W x B b m R B Z G 1 p b m l z d H J h d G l 2 Z U V 4 c G V u c 2 U s M T I 4 f S Z x d W 9 0 O y w m c X V v d D t T Z W N 0 a W 9 u M S 9 J b m N v b W V T d G F 0 Z W 1 l b n Q v U 2 9 1 c m N l L n t Q c m 9 j Z W V k c 0 Z y b 2 1 J c 3 N 1 Y W 5 j Z U 9 m U 2 h h c m V z V W 5 k Z X J J b m N l b n R p d m V B b m R T a G F y Z U J h c 2 V k Q 2 9 t c G V u c 2 F 0 a W 9 u U G x h b n N J b m N s d W R p b m d T d G 9 j a 0 9 w d G l v b n M s M T I 5 f S Z x d W 9 0 O y w m c X V v d D t T Z W N 0 a W 9 u M S 9 J b m N v b W V T d G F 0 Z W 1 l b n Q v U 2 9 1 c m N l L n t S Z X N 0 c n V j d H V y a W 5 n Q 2 9 z d H N B b m R B c 3 N l d E l t c G F p c m 1 l b n R D a G F y Z 2 V z L D E z M H 0 m c X V v d D s s J n F 1 b 3 Q 7 U 2 V j d G l v b j E v S W 5 j b 2 1 l U 3 R h d G V t Z W 5 0 L 1 N v d X J j Z S 5 7 U m V z d H J 1 Y 3 R 1 c m l u Z 1 N l d H R s Z W 1 l b n R B b m R J b X B h a X J t Z W 5 0 U H J v d m l z a W 9 u c y w x M z F 9 J n F 1 b 3 Q 7 L C Z x d W 9 0 O 1 N l Y 3 R p b 2 4 x L 0 l u Y 2 9 t Z V N 0 Y X R l b W V u d C 9 T b 3 V y Y 2 U u e 1 N o Y X J l Q m F z Z W R D b 2 1 w Z W 5 z Y X R p b 2 5 B c n J h b m d l b W V u d E J 5 U 2 h h c m V C Y X N l Z F B h e W 1 l b n R B d 2 F y Z E Z h a X J W Y W x 1 Z U F z c 3 V t c H R p b 2 5 z R X h w Z W N 0 Z W R E a X Z p Z G V u Z F J h d G U s M T M y f S Z x d W 9 0 O y w m c X V v d D t T Z W N 0 a W 9 u M S 9 J b m N v b W V T d G F 0 Z W 1 l b n Q v U 2 9 1 c m N l L n t T a G F y Z U J h c 2 V k Q 2 9 t c G V u c 2 F 0 a W 9 u Q X J y Y W 5 n Z W 1 l b n R C e V N o Y X J l Q m F z Z W R Q Y X l t Z W 5 0 Q X d h c m R G Y W l y V m F s d W V B c 3 N 1 b X B 0 a W 9 u c 0 V 4 c G V j d G V k V m 9 s Y X R p b G l 0 e V J h d G U s M T M z f S Z x d W 9 0 O y w m c X V v d D t T Z W N 0 a W 9 u M S 9 J b m N v b W V T d G F 0 Z W 1 l b n Q v U 2 9 1 c m N l L n t T a G F y Z U J h c 2 V k Q 2 9 t c G V u c 2 F 0 a W 9 u Q X J y Y W 5 n Z W 1 l b n R z Q n l T a G F y Z U J h c 2 V k U G F 5 b W V u d E F 3 Y X J k T 3 B 0 a W 9 u c 0 V 4 Z X J j a X N l c 0 l u U G V y a W 9 k V 2 V p Z 2 h 0 Z W R B d m V y Y W d l R X h l c m N p c 2 V Q c m l j Z S w x M z R 9 J n F 1 b 3 Q 7 L C Z x d W 9 0 O 1 N l Y 3 R p b 2 4 x L 0 l u Y 2 9 t Z V N 0 Y X R l b W V u d C 9 T b 3 V y Y 2 U u e 1 R h b m d p Y m x l Q X N z Z X R J b X B h a X J t Z W 5 0 Q 2 h h c m d l c y w x M z V 9 J n F 1 b 3 Q 7 L C Z x d W 9 0 O 1 N l Y 3 R p b 2 4 x L 0 l u Y 2 9 t Z V N 0 Y X R l b W V u d C 9 T b 3 V y Y 2 U u e 1 Z h b H V h d G l v b k F s b G 9 3 Y W 5 j Z X N B b m R S Z X N l c n Z l c 0 N o Y X J n Z W R U b 0 N v c 3 R B b m R F e H B l b n N l L D E z N n 0 m c X V v d D s s J n F 1 b 3 Q 7 U 2 V j d G l v b j E v S W 5 j b 2 1 l U 3 R h d G V t Z W 5 0 L 1 N v d X J j Z S 5 7 V m F s d W F 0 a W 9 u Q W x s b 3 d h b m N l c 0 F u Z F J l c 2 V y d m V z Q 2 h h c m d l Z F R v T 3 R o Z X J B Y 2 N v d W 5 0 c y w x M z d 9 J n F 1 b 3 Q 7 L C Z x d W 9 0 O 1 N l Y 3 R p b 2 4 x L 0 l u Y 2 9 t Z V N 0 Y X R l b W V u d C 9 T b 3 V y Y 2 U u e 1 Z h b H V h d G l v b k F s b G 9 3 Y W 5 j Z X N B b m R S Z X N l c n Z l c 0 R l Z H V j d G l v b n M s M T M 4 f S Z x d W 9 0 O 1 0 s J n F 1 b 3 Q 7 Q 2 9 s d W 1 u Q 2 9 1 b n Q m c X V v d D s 6 M T M 5 L C Z x d W 9 0 O 0 t l e U N v b H V t b k 5 h b W V z J n F 1 b 3 Q 7 O l t d L C Z x d W 9 0 O 0 N v b H V t b k l k Z W 5 0 a X R p Z X M m c X V v d D s 6 W y Z x d W 9 0 O 1 N l Y 3 R p b 2 4 x L 0 l u Y 2 9 t Z V N 0 Y X R l b W V u d C 9 T b 3 V y Y 2 U u e 1 R h Y m x l L k F 0 d H J p Y n V 0 Z T p j b 2 5 0 Z X h 0 U m V m L D B 9 J n F 1 b 3 Q 7 L C Z x d W 9 0 O 1 N l Y 3 R p b 2 4 x L 0 l u Y 2 9 t Z V N 0 Y X R l b W V u d C 9 T b 3 V y Y 2 U u e 0 F k a n V z d G 1 l b n R U b 0 F k Z G l 0 a W 9 u Y W x Q Y W l k S W 5 D Y X B p d G F s S W 5 j b 2 1 l V G F 4 R W Z m Z W N 0 R n J v b V N o Y X J l Q m F z Z W R D b 2 1 w Z W 5 z Y X R p b 2 5 O Z X Q s M X 0 m c X V v d D s s J n F 1 b 3 Q 7 U 2 V j d G l v b j E v S W 5 j b 2 1 l U 3 R h d G V t Z W 5 0 L 1 N v d X J j Z S 5 7 Q W R q d X N 0 b W V u d H N U b 0 F k Z G l 0 a W 9 u Y W x Q Y W l k S W 5 D Y X B p d G F s U 2 h h c m V i Y X N l Z E N v b X B l b n N h d G l v b l J l c X V p c 2 l 0 Z V N l c n Z p Y 2 V Q Z X J p b 2 R S Z W N v Z 2 5 p d G l v b l Z h b H V l L D J 9 J n F 1 b 3 Q 7 L C Z x d W 9 0 O 1 N l Y 3 R p b 2 4 x L 0 l u Y 2 9 t Z V N 0 Y X R l b W V u d C 9 T b 3 V y Y 2 U u e 0 F k d m V y d G l z a W 5 n R X h w Z W 5 z Z S w z f S Z x d W 9 0 O y w m c X V v d D t T Z W N 0 a W 9 u M S 9 J b m N v b W V T d G F 0 Z W 1 l b n Q v U 2 9 1 c m N l L n t B b W 9 y d G l 6 Y X R p b 2 5 P Z k l u d G F u Z 2 l i b G V B c 3 N l d H M s N H 0 m c X V v d D s s J n F 1 b 3 Q 7 U 2 V j d G l v b j E v S W 5 j b 2 1 l U 3 R h d G V t Z W 5 0 L 1 N v d X J j Z S 5 7 Q X N z Z X R J b X B h a X J t Z W 5 0 Q 2 h h c m d l c y w 1 f S Z x d W 9 0 O y w m c X V v d D t T Z W N 0 a W 9 u M S 9 J b m N v b W V T d G F 0 Z W 1 l b n Q v U 2 9 1 c m N l L n t D Y X N o Q W 5 k Q 2 F z a E V x d W l 2 Y W x l b n R z U G V y a W 9 k S W 5 j c m V h c 2 V E Z W N y Z W F z Z S w 2 f S Z x d W 9 0 O y w m c X V v d D t T Z W N 0 a W 9 u M S 9 J b m N v b W V T d G F 0 Z W 1 l b n Q v U 2 9 1 c m N l L n t D b 2 1 t b 2 5 T d G 9 j a 0 R p d m l k Z W 5 k c 1 B l c l N o Y X J l R G V j b G F y Z W Q s N 3 0 m c X V v d D s s J n F 1 b 3 Q 7 U 2 V j d G l v b j E v S W 5 j b 2 1 l U 3 R h d G V t Z W 5 0 L 1 N v d X J j Z S 5 7 Q 2 9 t c H J l a G V u c 2 l 2 Z U l u Y 2 9 t Z U 5 l d E 9 m V G F 4 L D h 9 J n F 1 b 3 Q 7 L C Z x d W 9 0 O 1 N l Y 3 R p b 2 4 x L 0 l u Y 2 9 t Z V N 0 Y X R l b W V u d C 9 T b 3 V y Y 2 U u e 0 N v b n R y Y W N 0 V 2 l 0 a E N 1 c 3 R v b W V y T G l h Y m l s a X R 5 Q 3 V t d W x h d G l 2 Z U N h d G N o V X B B Z G p 1 c 3 R t Z W 5 0 V G 9 S Z X Z l b n V l Q 2 h h b m d l S W 5 N Z W F z d X J l T 2 Z Q c m 9 n c m V z c y w 5 f S Z x d W 9 0 O y w m c X V v d D t T Z W N 0 a W 9 u M S 9 J b m N v b W V T d G F 0 Z W 1 l b n Q v U 2 9 1 c m N l L n t D b 3 N 0 T 2 Z H b 2 9 k c 1 N v b G Q s M T B 9 J n F 1 b 3 Q 7 L C Z x d W 9 0 O 1 N l Y 3 R p b 2 4 x L 0 l u Y 2 9 t Z V N 0 Y X R l b W V u d C 9 T b 3 V y Y 2 U u e 0 N 1 b X V s Y X R p d m V F Z m Z l Y 3 R P b l J l d G F p b m V k R W F y b m l u Z 3 N O Z X R P Z l R h e D E s M T F 9 J n F 1 b 3 Q 7 L C Z x d W 9 0 O 1 N l Y 3 R p b 2 4 x L 0 l u Y 2 9 t Z V N 0 Y X R l b W V u d C 9 T b 3 V y Y 2 U u e 0 N 1 c n J l b n R G Z W R l c m F s V G F 4 R X h w Z W 5 z Z U J l b m V m a X Q s M T J 9 J n F 1 b 3 Q 7 L C Z x d W 9 0 O 1 N l Y 3 R p b 2 4 x L 0 l u Y 2 9 t Z V N 0 Y X R l b W V u d C 9 T b 3 V y Y 2 U u e 0 N 1 c n J l b n R G b 3 J l a W d u V G F 4 R X h w Z W 5 z Z U J l b m V m a X Q s M T N 9 J n F 1 b 3 Q 7 L C Z x d W 9 0 O 1 N l Y 3 R p b 2 4 x L 0 l u Y 2 9 t Z V N 0 Y X R l b W V u d C 9 T b 3 V y Y 2 U u e 0 N 1 c n J l b n R J b m N v b W V U Y X h F e H B l b n N l Q m V u Z W Z p d C w x N H 0 m c X V v d D s s J n F 1 b 3 Q 7 U 2 V j d G l v b j E v S W 5 j b 2 1 l U 3 R h d G V t Z W 5 0 L 1 N v d X J j Z S 5 7 Q 3 V y c m V u d F N 0 Y X R l Q W 5 k T G 9 j Y W x U Y X h F e H B l b n N l Q m V u Z W Z p d C w x N X 0 m c X V v d D s s J n F 1 b 3 Q 7 U 2 V j d G l v b j E v S W 5 j b 2 1 l U 3 R h d G V t Z W 5 0 L 1 N v d X J j Z S 5 7 R G V m Z X J y Z W R G Z W R l c m F s S W 5 j b 2 1 l V G F 4 R X h w Z W 5 z Z U J l b m V m a X Q s M T Z 9 J n F 1 b 3 Q 7 L C Z x d W 9 0 O 1 N l Y 3 R p b 2 4 x L 0 l u Y 2 9 t Z V N 0 Y X R l b W V u d C 9 T b 3 V y Y 2 U u e 0 R l Z m V y c m V k R m 9 y Z W l n b k l u Y 2 9 t Z V R h e E V 4 c G V u c 2 V C Z W 5 l Z m l 0 L D E 3 f S Z x d W 9 0 O y w m c X V v d D t T Z W N 0 a W 9 u M S 9 J b m N v b W V T d G F 0 Z W 1 l b n Q v U 2 9 1 c m N l L n t E Z W Z l c n J l Z E l u Y 2 9 t Z V R h e E V 4 c G V u c 2 V C Z W 5 l Z m l 0 L D E 4 f S Z x d W 9 0 O y w m c X V v d D t T Z W N 0 a W 9 u M S 9 J b m N v b W V T d G F 0 Z W 1 l b n Q v U 2 9 1 c m N l L n t E Z W Z l c n J l Z F N 0 Y X R l Q W 5 k T G 9 j Y W x J b m N v b W V U Y X h F e H B l b n N l Q m V u Z W Z p d C w x O X 0 m c X V v d D s s J n F 1 b 3 Q 7 U 2 V j d G l v b j E v S W 5 j b 2 1 l U 3 R h d G V t Z W 5 0 L 1 N v d X J j Z S 5 7 R G V m a W 5 l Z E J l b m V m a X R Q b G F u Q 2 9 u d H J p Y n V 0 a W 9 u c 0 J 5 R W 1 w b G 9 5 Z X I s M j B 9 J n F 1 b 3 Q 7 L C Z x d W 9 0 O 1 N l Y 3 R p b 2 4 x L 0 l u Y 2 9 t Z V N 0 Y X R l b W V u d C 9 T b 3 V y Y 2 U u e 0 R l Z m l u Z W R D b 2 5 0 c m l i d X R p b 2 5 Q b G F u T W F 4 a W 1 1 b U F u b n V h b E N v b n R y a W J 1 d G l v b n N Q Z X J F b X B s b 3 l l Z V B l c m N l b n Q s M j F 9 J n F 1 b 3 Q 7 L C Z x d W 9 0 O 1 N l Y 3 R p b 2 4 x L 0 l u Y 2 9 t Z V N 0 Y X R l b W V u d C 9 T b 3 V y Y 2 U u e 0 R l c H J l Y 2 l h d G l v b i w y M n 0 m c X V v d D s s J n F 1 b 3 Q 7 U 2 V j d G l v b j E v S W 5 j b 2 1 l U 3 R h d G V t Z W 5 0 L 1 N v d X J j Z S 5 7 R G V w c m V j a W F 0 a W 9 u Q W 5 k Q W 1 v c n R p e m F 0 a W 9 u L D I z f S Z x d W 9 0 O y w m c X V v d D t T Z W N 0 a W 9 u M S 9 J b m N v b W V T d G F 0 Z W 1 l b n Q v U 2 9 1 c m N l L n t E a X N j b 2 5 0 a W 5 1 Z W R P c G V y Y X R p b 2 5 J b m N v b W V M b 3 N z R n J v b U R p c 2 N v b n R p b n V l Z E 9 w Z X J h d G l v b k 5 l d E 9 m V G F 4 U G V y Q m F z a W N T a G F y Z S w y N H 0 m c X V v d D s s J n F 1 b 3 Q 7 U 2 V j d G l v b j E v S W 5 j b 2 1 l U 3 R h d G V t Z W 5 0 L 1 N v d X J j Z S 5 7 R G l z Y 2 9 u d G l u d W V k T 3 B l c m F 0 a W 9 u S W 5 j b 2 1 l T G 9 z c 0 Z y b 2 1 E a X N j b 2 5 0 a W 5 1 Z W R P c G V y Y X R p b 2 5 O Z X R P Z l R h e F B l c k R p b H V 0 Z W R T a G F y Z S w y N X 0 m c X V v d D s s J n F 1 b 3 Q 7 U 2 V j d G l v b j E v S W 5 j b 2 1 l U 3 R h d G V t Z W 5 0 L 1 N v d X J j Z S 5 7 R G l 2 a W R l b m R z L D I 2 f S Z x d W 9 0 O y w m c X V v d D t T Z W N 0 a W 9 u M S 9 J b m N v b W V T d G F 0 Z W 1 l b n Q v U 2 9 1 c m N l L n t F Y X J u a W 5 n c 1 B l c l N o Y X J l Q m F z a W M s M j d 9 J n F 1 b 3 Q 7 L C Z x d W 9 0 O 1 N l Y 3 R p b 2 4 x L 0 l u Y 2 9 t Z V N 0 Y X R l b W V u d C 9 T b 3 V y Y 2 U u e 0 V h c m 5 p b m d z U G V y U 2 h h c m V E a W x 1 d G V k L D I 4 f S Z x d W 9 0 O y w m c X V v d D t T Z W N 0 a W 9 u M S 9 J b m N v b W V T d G F 0 Z W 1 l b n Q v U 2 9 1 c m N l L n t F Z m Z l Y 3 R P Z k V 4 Y 2 h h b m d l U m F 0 Z U 9 u Q 2 F z a E F u Z E N h c 2 h F c X V p d m F s Z W 5 0 c y w y O X 0 m c X V v d D s s J n F 1 b 3 Q 7 U 2 V j d G l v b j E v S W 5 j b 2 1 l U 3 R h d G V t Z W 5 0 L 1 N v d X J j Z S 5 7 R W Z m Z W N 0 a X Z l S W 5 j b 2 1 l V G F 4 U m F 0 Z V J l Y 2 9 u Y 2 l s a W F 0 a W 9 u Q X R G Z W R l c m F s U 3 R h d H V 0 b 3 J 5 S W 5 j b 2 1 l V G F 4 U m F 0 Z S w z M H 0 m c X V v d D s s J n F 1 b 3 Q 7 U 2 V j d G l v b j E v S W 5 j b 2 1 l U 3 R h d G V t Z W 5 0 L 1 N v d X J j Z S 5 7 R W 1 w b G 9 5 Z W V T Z X J 2 a W N l U 2 h h c m V C Y X N l Z E N v b X B l b n N h d G l v b l R h e E J l b m V m a X R G c m 9 t Q 2 9 t c G V u c 2 F 0 a W 9 u R X h w Z W 5 z Z S w z M X 0 m c X V v d D s s J n F 1 b 3 Q 7 U 2 V j d G l v b j E v S W 5 j b 2 1 l U 3 R h d G V t Z W 5 0 L 1 N v d X J j Z S 5 7 R X h j Z X N z V G F 4 Q m V u Z W Z p d E Z y b 2 1 T a G F y Z U J h c 2 V k Q 2 9 t c G V u c 2 F 0 a W 9 u R m l u Y W 5 j a W 5 n Q W N 0 a X Z p d G l l c y w z M n 0 m c X V v d D s s J n F 1 b 3 Q 7 U 2 V j d G l v b j E v S W 5 j b 2 1 l U 3 R h d G V t Z W 5 0 L 1 N v d X J j Z S 5 7 R X h j Z X N z V G F 4 Q m V u Z W Z p d E Z y b 2 1 T a G F y Z U J h c 2 V k Q 2 9 t c G V u c 2 F 0 a W 9 u T 3 B l c m F 0 a W 5 n Q W N 0 a X Z p d G l l c y w z M 3 0 m c X V v d D s s J n F 1 b 3 Q 7 U 2 V j d G l v b j E v S W 5 j b 2 1 l U 3 R h d G V t Z W 5 0 L 1 N v d X J j Z S 5 7 R 2 F p b k x v c 3 N P b l N h b G V P Z k J 1 c 2 l u Z X N z L D M 0 f S Z x d W 9 0 O y w m c X V v d D t T Z W N 0 a W 9 u M S 9 J b m N v b W V T d G F 0 Z W 1 l b n Q v U 2 9 1 c m N l L n t H Y W l u T G 9 z c 0 9 u U 2 F s Z U 9 m U H J v c G V y d H l Q b G F u d E V x d W l w b W V u d C w z N X 0 m c X V v d D s s J n F 1 b 3 Q 7 U 2 V j d G l v b j E v S W 5 j b 2 1 l U 3 R h d G V t Z W 5 0 L 1 N v d X J j Z S 5 7 R 2 9 v Z H d p b G x G b 3 J l a W d u Q 3 V y c m V u Y 3 l U c m F u c 2 x h d G l v b k d h a W 5 M b 3 N z L D M 2 f S Z x d W 9 0 O y w m c X V v d D t T Z W N 0 a W 9 u M S 9 J b m N v b W V T d G F 0 Z W 1 l b n Q v U 2 9 1 c m N l L n t H b 2 9 k d 2 l s b E l t c G F p c m 1 l b n R M b 3 N z L D M 3 f S Z x d W 9 0 O y w m c X V v d D t T Z W N 0 a W 9 u M S 9 J b m N v b W V T d G F 0 Z W 1 l b n Q v U 2 9 1 c m N l L n t H b 2 9 k d 2 l s b F R y Y W 5 z Z m V y c y w z O H 0 m c X V v d D s s J n F 1 b 3 Q 7 U 2 V j d G l v b j E v S W 5 j b 2 1 l U 3 R h d G V t Z W 5 0 L 1 N v d X J j Z S 5 7 R 2 9 v Z H d p b G x X c m l 0 d G V u T 2 Z m U m V s Y X R l Z F R v U 2 F s Z U 9 m Q n V z a W 5 l c 3 N V b m l 0 L D M 5 f S Z x d W 9 0 O y w m c X V v d D t T Z W N 0 a W 9 u M S 9 J b m N v b W V T d G F 0 Z W 1 l b n Q v U 2 9 1 c m N l L n t H c m 9 z c 1 B y b 2 Z p d C w 0 M H 0 m c X V v d D s s J n F 1 b 3 Q 7 U 2 V j d G l v b j E v S W 5 j b 2 1 l U 3 R h d G V t Z W 5 0 L 1 N v d X J j Z S 5 7 S W 1 w Y W l y b W V u d E 9 m S W 5 0 Y W 5 n a W J s Z U F z c 2 V 0 c 0 l u Z G V m a W 5 p d G V s a X Z l Z E V 4 Y 2 x 1 Z G l u Z 0 d v b 2 R 3 a W x s L D Q x f S Z x d W 9 0 O y w m c X V v d D t T Z W N 0 a W 9 u M S 9 J b m N v b W V T d G F 0 Z W 1 l b n Q v U 2 9 1 c m N l L n t J b m N v b W V M b 3 N z R n J v b U N v b n R p b n V p b m d P c G V y Y X R p b 2 5 z L D Q y f S Z x d W 9 0 O y w m c X V v d D t T Z W N 0 a W 9 u M S 9 J b m N v b W V T d G F 0 Z W 1 l b n Q v U 2 9 1 c m N l L n t J b m N v b W V M b 3 N z R n J v b U N v b n R p b n V p b m d P c G V y Y X R p b 2 5 z Q m V m b 3 J l S W 5 j b 2 1 l V G F 4 Z X N E b 2 1 l c 3 R p Y y w 0 M 3 0 m c X V v d D s s J n F 1 b 3 Q 7 U 2 V j d G l v b j E v S W 5 j b 2 1 l U 3 R h d G V t Z W 5 0 L 1 N v d X J j Z S 5 7 S W 5 j b 2 1 l T G 9 z c 0 Z y b 2 1 D b 2 5 0 a W 5 1 a W 5 n T 3 B l c m F 0 a W 9 u c 0 J l Z m 9 y Z U l u Y 2 9 t Z V R h e G V z R m 9 y Z W l n b i w 0 N H 0 m c X V v d D s s J n F 1 b 3 Q 7 U 2 V j d G l v b j E v S W 5 j b 2 1 l U 3 R h d G V t Z W 5 0 L 1 N v d X J j Z S 5 7 S W 5 j b 2 1 l T G 9 z c 0 Z y b 2 1 D b 2 5 0 a W 5 1 a W 5 n T 3 B l c m F 0 a W 9 u c 0 J l Z m 9 y Z U l u Y 2 9 t Z V R h e G V z T W l u b 3 J p d H l J b n R l c m V z d E F u Z E l u Y 2 9 t Z U x v c 3 N G c m 9 t R X F 1 a X R 5 T W V 0 a G 9 k S W 5 2 Z X N 0 b W V u d H M s N D V 9 J n F 1 b 3 Q 7 L C Z x d W 9 0 O 1 N l Y 3 R p b 2 4 x L 0 l u Y 2 9 t Z V N 0 Y X R l b W V u d C 9 T b 3 V y Y 2 U u e 0 l u Y 2 9 t Z U x v c 3 N G c m 9 t Q 2 9 u d G l u d W l u Z 0 9 w Z X J h d G l v b n N Q Z X J C Y X N p Y 1 N o Y X J l L D Q 2 f S Z x d W 9 0 O y w m c X V v d D t T Z W N 0 a W 9 u M S 9 J b m N v b W V T d G F 0 Z W 1 l b n Q v U 2 9 1 c m N l L n t J b m N v b W V M b 3 N z R n J v b U N v b n R p b n V p b m d P c G V y Y X R p b 2 5 z U G V y R G l s d X R l Z F N o Y X J l L D Q 3 f S Z x d W 9 0 O y w m c X V v d D t T Z W N 0 a W 9 u M S 9 J b m N v b W V T d G F 0 Z W 1 l b n Q v U 2 9 1 c m N l L n t J b m N v b W V M b 3 N z R n J v b U R p c 2 N v b n R p b n V l Z E 9 w Z X J h d G l v b n N O Z X R P Z l R h e E F 0 d H J p Y n V 0 Y W J s Z V R v U m V w b 3 J 0 a W 5 n R W 5 0 a X R 5 L D Q 4 f S Z x d W 9 0 O y w m c X V v d D t T Z W N 0 a W 9 u M S 9 J b m N v b W V T d G F 0 Z W 1 l b n Q v U 2 9 1 c m N l L n t J b m N v b W V U Y X h F e H B l b n N l Q m V u Z W Z p d C w 0 O X 0 m c X V v d D s s J n F 1 b 3 Q 7 U 2 V j d G l v b j E v S W 5 j b 2 1 l U 3 R h d G V t Z W 5 0 L 1 N v d X J j Z S 5 7 S W 5 j b 2 1 l V G F 4 U m V j b 2 5 j a W x p Y X R p b 2 5 D a G F u Z 2 V J b k V u Y W N 0 Z W R U Y X h S Y X R l L D U w f S Z x d W 9 0 O y w m c X V v d D t T Z W N 0 a W 9 u M S 9 J b m N v b W V T d G F 0 Z W 1 l b n Q v U 2 9 1 c m N l L n t J b m N v b W V U Y X h l c 1 B h a W Q s N T F 9 J n F 1 b 3 Q 7 L C Z x d W 9 0 O 1 N l Y 3 R p b 2 4 x L 0 l u Y 2 9 t Z V N 0 Y X R l b W V u d C 9 T b 3 V y Y 2 U u e 0 l u Y 3 J l Y X N l R G V j c m V h c 2 V J b k F j Y 2 9 1 b n R z U G F 5 Y W J s Z U F u Z E F j Y 3 J 1 Z W R M a W F i a W x p d G l l c y w 1 M n 0 m c X V v d D s s J n F 1 b 3 Q 7 U 2 V j d G l v b j E v S W 5 j b 2 1 l U 3 R h d G V t Z W 5 0 L 1 N v d X J j Z S 5 7 S W 5 j c m V h c 2 V E Z W N y Z W F z Z U l u S W 5 2 Z W 5 0 b 3 J p Z X M s N T N 9 J n F 1 b 3 Q 7 L C Z x d W 9 0 O 1 N l Y 3 R p b 2 4 x L 0 l u Y 2 9 t Z V N 0 Y X R l b W V u d C 9 T b 3 V y Y 2 U u e 0 l u Y 3 J l Y X N l R G V j c m V h c 2 V J b k 9 0 a G V y T m 9 u Y 3 V y c m V u d E x p Y W J p b G l 0 a W V z L D U 0 f S Z x d W 9 0 O y w m c X V v d D t T Z W N 0 a W 9 u M S 9 J b m N v b W V T d G F 0 Z W 1 l b n Q v U 2 9 1 c m N l L n t J b m N y Z W F z Z U R l Y 3 J l Y X N l S W 5 Q c m V w Y W l k R G V m Z X J y Z W R F e H B l b n N l Q W 5 k T 3 R o Z X J B c 3 N l d H M s N T V 9 J n F 1 b 3 Q 7 L C Z x d W 9 0 O 1 N l Y 3 R p b 2 4 x L 0 l u Y 2 9 t Z V N 0 Y X R l b W V u d C 9 T b 3 V y Y 2 U u e 0 l u Y 3 J l Y X N l R G V j c m V h c 2 V J b l J l Y 2 V p d m F i b G V z L D U 2 f S Z x d W 9 0 O y w m c X V v d D t T Z W N 0 a W 9 u M S 9 J b m N v b W V T d G F 0 Z W 1 l b n Q v U 2 9 1 c m N l L n t J b n R l c m V z d E V 4 c G V u c 2 U s N T d 9 J n F 1 b 3 Q 7 L C Z x d W 9 0 O 1 N l Y 3 R p b 2 4 x L 0 l u Y 2 9 t Z V N 0 Y X R l b W V u d C 9 T b 3 V y Y 2 U u e 0 l u d G V y Z X N 0 U G F p Z C w 1 O H 0 m c X V v d D s s J n F 1 b 3 Q 7 U 2 V j d G l v b j E v S W 5 j b 2 1 l U 3 R h d G V t Z W 5 0 L 1 N v d X J j Z S 5 7 S W 5 2 Z W 5 0 b 3 J 5 V 3 J p d G V E b 3 d u L D U 5 f S Z x d W 9 0 O y w m c X V v d D t T Z W N 0 a W 9 u M S 9 J b m N v b W V T d G F 0 Z W 1 l b n Q v U 2 9 1 c m N l L n t J b n Z l c 3 R t Z W 5 0 S W 5 j b 2 1 l S W 5 0 Z X J l c 3 Q s N j B 9 J n F 1 b 3 Q 7 L C Z x d W 9 0 O 1 N l Y 3 R p b 2 4 x L 0 l u Y 2 9 t Z V N 0 Y X R l b W V u d C 9 T b 3 V y Y 2 U u e 0 x p b m V P Z k N y Z W R p d E Z h Y 2 l s a X R 5 Q X Z l c m F n Z U 9 1 d H N 0 Y W 5 k a W 5 n Q W 1 v d W 5 0 L D Y x f S Z x d W 9 0 O y w m c X V v d D t T Z W N 0 a W 9 u M S 9 J b m N v b W V T d G F 0 Z W 1 l b n Q v U 2 9 1 c m N l L n t M b 3 N z Q 2 9 u d G l u Z 2 V u Y 3 l M b 3 N z S W 5 Q Z X J p b 2 Q s N j J 9 J n F 1 b 3 Q 7 L C Z x d W 9 0 O 1 N l Y 3 R p b 2 4 x L 0 l u Y 2 9 t Z V N 0 Y X R l b W V u d C 9 T b 3 V y Y 2 U u e 0 5 l d E N h c 2 h Q c m 9 2 a W R l Z E J 5 V X N l Z E l u R m l u Y W 5 j a W 5 n Q W N 0 a X Z p d G l l c y w 2 M 3 0 m c X V v d D s s J n F 1 b 3 Q 7 U 2 V j d G l v b j E v S W 5 j b 2 1 l U 3 R h d G V t Z W 5 0 L 1 N v d X J j Z S 5 7 T m V 0 Q 2 F z a F B y b 3 Z p Z G V k Q n l V c 2 V k S W 5 J b n Z l c 3 R p b m d B Y 3 R p d m l 0 a W V z L D Y 0 f S Z x d W 9 0 O y w m c X V v d D t T Z W N 0 a W 9 u M S 9 J b m N v b W V T d G F 0 Z W 1 l b n Q v U 2 9 1 c m N l L n t O Z X R D Y X N o U H J v d m l k Z W R C e V V z Z W R J b k 9 w Z X J h d G l u Z 0 F j d G l 2 a X R p Z X M s N j V 9 J n F 1 b 3 Q 7 L C Z x d W 9 0 O 1 N l Y 3 R p b 2 4 x L 0 l u Y 2 9 t Z V N 0 Y X R l b W V u d C 9 T b 3 V y Y 2 U u e 0 5 l d E l u Y 2 9 t Z U x v c 3 M s N j Z 9 J n F 1 b 3 Q 7 L C Z x d W 9 0 O 1 N l Y 3 R p b 2 4 x L 0 l u Y 2 9 t Z V N 0 Y X R l b W V u d C 9 T b 3 V y Y 2 U u e 0 9 w Z X J h d G l u Z 0 l u Y 2 9 t Z U x v c 3 M s N j d 9 J n F 1 b 3 Q 7 L C Z x d W 9 0 O 1 N l Y 3 R p b 2 4 x L 0 l u Y 2 9 t Z V N 0 Y X R l b W V u d C 9 T b 3 V y Y 2 U u e 0 9 w Z X J h d G l u Z 0 x l Y X N l c 1 J l b n R F e H B l b n N l Q 2 9 u d G l u Z 2 V u d F J l b n R h b H M s N j h 9 J n F 1 b 3 Q 7 L C Z x d W 9 0 O 1 N l Y 3 R p b 2 4 x L 0 l u Y 2 9 t Z V N 0 Y X R l b W V u d C 9 T b 3 V y Y 2 U u e 0 9 w Z X J h d G l u Z 0 x l Y X N l c 1 J l b n R F e H B l b n N l T W l u a W 1 1 b V J l b n R h b H M s N j l 9 J n F 1 b 3 Q 7 L C Z x d W 9 0 O 1 N l Y 3 R p b 2 4 x L 0 l u Y 2 9 t Z V N 0 Y X R l b W V u d C 9 T b 3 V y Y 2 U u e 0 9 w Z X J h d G l u Z 0 x l Y X N l c 1 J l b n R F e H B l b n N l T m V 0 L D c w f S Z x d W 9 0 O y w m c X V v d D t T Z W N 0 a W 9 u M S 9 J b m N v b W V T d G F 0 Z W 1 l b n Q v U 2 9 1 c m N l L n t P d G h l c k F z c 2 V 0 S W 1 w Y W l y b W V u d E N o Y X J n Z X M s N z F 9 J n F 1 b 3 Q 7 L C Z x d W 9 0 O 1 N l Y 3 R p b 2 4 x L 0 l u Y 2 9 t Z V N 0 Y X R l b W V u d C 9 T b 3 V y Y 2 U u e 0 9 0 a G V y Q 2 9 t c H J l a G V u c 2 l 2 Z U l u Y 2 9 t Z U Z v c m V p Z 2 5 D d X J y Z W 5 j e V R y Y W 5 z Y W N 0 a W 9 u Q W 5 k V H J h b n N s Y X R p b 2 5 H Y W l u T G 9 z c 0 F y a X N p b m d E d X J p b m d Q Z X J p b 2 R O Z X R P Z l R h e C w 3 M n 0 m c X V v d D s s J n F 1 b 3 Q 7 U 2 V j d G l v b j E v S W 5 j b 2 1 l U 3 R h d G V t Z W 5 0 L 1 N v d X J j Z S 5 7 T 3 R o Z X J D b 2 1 w c m V o Z W 5 z a X Z l S W 5 j b 2 1 l T G 9 z c 0 Z v c m V p Z 2 5 D d X J y Z W 5 j e V R y Y W 5 z Y W N 0 a W 9 u Q W 5 k V H J h b n N s Y X R p b 2 5 B Z G p 1 c 3 R t Z W 5 0 T m V 0 T 2 Z U Y X g s N z N 9 J n F 1 b 3 Q 7 L C Z x d W 9 0 O 1 N l Y 3 R p b 2 4 x L 0 l u Y 2 9 t Z V N 0 Y X R l b W V u d C 9 T b 3 V y Y 2 U u e 0 9 0 a G V y Q 2 9 t c H J l a G V u c 2 l 2 Z U l u Y 2 9 t Z U x v c 3 N G b 3 J l a W d u Q 3 V y c m V u Y 3 l U c m F u c 2 F j d G l v b k F u Z F R y Y W 5 z b G F 0 a W 9 u U m V j b G F z c 2 l m a W N h d G l v b k F k a n V z d G 1 l b n R G c m 9 t Q U 9 D S V J l Y W x p e m V k V X B v b l N h b G V P c k x p c X V p Z G F 0 a W 9 u T m V 0 T 2 Z U Y X g s N z R 9 J n F 1 b 3 Q 7 L C Z x d W 9 0 O 1 N l Y 3 R p b 2 4 x L 0 l u Y 2 9 t Z V N 0 Y X R l b W V u d C 9 T b 3 V y Y 2 U u e 0 9 0 a G V y Q 2 9 t c H J l a G V u c 2 l 2 Z U l u Y 2 9 t Z U x v c 3 N U Y X h Q b 3 J 0 a W 9 u Q X R 0 c m l i d X R h Y m x l V G 9 Q Y X J l b n Q x L D c 1 f S Z x d W 9 0 O y w m c X V v d D t T Z W N 0 a W 9 u M S 9 J b m N v b W V T d G F 0 Z W 1 l b n Q v U 2 9 1 c m N l L n t P d G h l c k R l c H J l Y 2 l h d G l v b k F u Z E F t b 3 J 0 a X p h d G l v b i w 3 N n 0 m c X V v d D s s J n F 1 b 3 Q 7 U 2 V j d G l v b j E v S W 5 j b 2 1 l U 3 R h d G V t Z W 5 0 L 1 N v d X J j Z S 5 7 T 3 R o Z X J P c G V y Y X R p b m d B Y 3 R p d m l 0 a W V z Q 2 F z a E Z s b 3 d T d G F 0 Z W 1 l b n Q s N z d 9 J n F 1 b 3 Q 7 L C Z x d W 9 0 O 1 N l Y 3 R p b 2 4 x L 0 l u Y 2 9 t Z V N 0 Y X R l b W V u d C 9 T b 3 V y Y 2 U u e 1 B h e W 1 l b n R z R m 9 y U H J v Y 2 V l Z H N G c m 9 t T 3 R o Z X J J b n Z l c 3 R p b m d B Y 3 R p d m l 0 a W V z L D c 4 f S Z x d W 9 0 O y w m c X V v d D t T Z W N 0 a W 9 u M S 9 J b m N v b W V T d G F 0 Z W 1 l b n Q v U 2 9 1 c m N l L n t Q Y X l t Z W 5 0 c 0 Z v c l J l c H V y Y 2 h h c 2 V P Z k N v b W 1 v b l N 0 b 2 N r L D c 5 f S Z x d W 9 0 O y w m c X V v d D t T Z W N 0 a W 9 u M S 9 J b m N v b W V T d G F 0 Z W 1 l b n Q v U 2 9 1 c m N l L n t Q Y X l t Z W 5 0 c 0 9 m R G l 2 a W R l b m R z L D g w f S Z x d W 9 0 O y w m c X V v d D t T Z W N 0 a W 9 u M S 9 J b m N v b W V T d G F 0 Z W 1 l b n Q v U 2 9 1 c m N l L n t Q Y X l t Z W 5 0 c 0 9 m R m l u Y W 5 j a W 5 n Q 2 9 z d H M s O D F 9 J n F 1 b 3 Q 7 L C Z x d W 9 0 O 1 N l Y 3 R p b 2 4 x L 0 l u Y 2 9 t Z V N 0 Y X R l b W V u d C 9 T b 3 V y Y 2 U u e 1 B h e W 1 l b n R z U m V s Y X R l Z F R v V G F 4 V 2 l 0 a G h v b G R p b m d G b 3 J T a G F y Z U J h c 2 V k Q 2 9 t c G V u c 2 F 0 a W 9 u L D g y f S Z x d W 9 0 O y w m c X V v d D t T Z W N 0 a W 9 u M S 9 J b m N v b W V T d G F 0 Z W 1 l b n Q v U 2 9 1 c m N l L n t Q Y X l t Z W 5 0 c 1 R v Q W N x d W l y Z U J 1 c 2 l u Z X N z Z X N O Z X R P Z k N h c 2 h B Y 3 F 1 a X J l Z C w 4 M 3 0 m c X V v d D s s J n F 1 b 3 Q 7 U 2 V j d G l v b j E v S W 5 j b 2 1 l U 3 R h d G V t Z W 5 0 L 1 N v d X J j Z S 5 7 U G F 5 b W V u d H N U b 0 F j c X V p c m V Q c m 9 w Z X J 0 e V B s Y W 5 0 Q W 5 k R X F 1 a X B t Z W 5 0 L D g 0 f S Z x d W 9 0 O y w m c X V v d D t T Z W N 0 a W 9 u M S 9 J b m N v b W V T d G F 0 Z W 1 l b n Q v U 2 9 1 c m N l L n t Q c m 9 j Z W V k c 0 Z y b 2 1 E a X Z l c 3 R p d H V y Z U 9 m Q n V z a W 5 l c 3 N l c y w 4 N X 0 m c X V v d D s s J n F 1 b 3 Q 7 U 2 V j d G l v b j E v S W 5 j b 2 1 l U 3 R h d G V t Z W 5 0 L 1 N v d X J j Z S 5 7 U H J v Y 2 V l Z H N G c m 9 t S X N z d W F u Y 2 V P Z k x v b m d U Z X J t R G V i d C w 4 N n 0 m c X V v d D s s J n F 1 b 3 Q 7 U 2 V j d G l v b j E v S W 5 j b 2 1 l U 3 R h d G V t Z W 5 0 L 1 N v d X J j Z S 5 7 U H J v Y 2 V l Z H N G c m 9 t T G l u Z X N P Z k N y Z W R p d C w 4 N 3 0 m c X V v d D s s J n F 1 b 3 Q 7 U 2 V j d G l v b j E v S W 5 j b 2 1 l U 3 R h d G V t Z W 5 0 L 1 N v d X J j Z S 5 7 U H J v Z m l 0 T G 9 z c y w 4 O H 0 m c X V v d D s s J n F 1 b 3 Q 7 U 2 V j d G l v b j E v S W 5 j b 2 1 l U 3 R h d G V t Z W 5 0 L 1 N v d X J j Z S 5 7 U m V w Y X l t Z W 5 0 c 0 9 m T G l u Z X N P Z k N y Z W R p d C w 4 O X 0 m c X V v d D s s J n F 1 b 3 Q 7 U 2 V j d G l v b j E v S W 5 j b 2 1 l U 3 R h d G V t Z W 5 0 L 1 N v d X J j Z S 5 7 U m V 2 Z W 5 1 Z U Z y b 2 1 D b 2 5 0 c m F j d F d p d G h D d X N 0 b 2 1 l c k V 4 Y 2 x 1 Z G l u Z 0 F z c 2 V z c 2 V k V G F 4 L D k w f S Z x d W 9 0 O y w m c X V v d D t T Z W N 0 a W 9 u M S 9 J b m N v b W V T d G F 0 Z W 1 l b n Q v U 2 9 1 c m N l L n t T Y W x l c 1 J l d m V u d W V H b 2 9 k c 0 5 l d C w 5 M X 0 m c X V v d D s s J n F 1 b 3 Q 7 U 2 V j d G l v b j E v S W 5 j b 2 1 l U 3 R h d G V t Z W 5 0 L 1 N v d X J j Z S 5 7 U 2 V s b G l u Z 0 d l b m V y Y W x B b m R B Z G 1 p b m l z d H J h d G l 2 Z U V 4 c G V u c 2 U s O T J 9 J n F 1 b 3 Q 7 L C Z x d W 9 0 O 1 N l Y 3 R p b 2 4 x L 0 l u Y 2 9 t Z V N 0 Y X R l b W V u d C 9 T b 3 V y Y 2 U u e 1 N o Y X J l Q m F z Z W R D b 2 1 w Z W 5 z Y X R p b 2 4 s O T N 9 J n F 1 b 3 Q 7 L C Z x d W 9 0 O 1 N l Y 3 R p b 2 4 x L 0 l u Y 2 9 t Z V N 0 Y X R l b W V u d C 9 T b 3 V y Y 2 U u e 1 N o Y X J l Q m F z Z W R D b 2 1 w Z W 5 z Y X R p b 2 5 B c n J h b m d l b W V u d E J 5 U 2 h h c m V C Y X N l Z F B h e W 1 l b n R B d 2 F y Z E 9 w d G l v b n N F e G V y Y 2 l z Z X N J b l B l c m l v Z F R v d G F s S W 5 0 c m l u c 2 l j V m F s d W U s O T R 9 J n F 1 b 3 Q 7 L C Z x d W 9 0 O 1 N l Y 3 R p b 2 4 x L 0 l u Y 2 9 t Z V N 0 Y X R l b W V u d C 9 T b 3 V y Y 2 U u e 1 N o Y X J l Q m F z Z W R D b 2 1 w Z W 5 z Y X R p b 2 5 B c n J h b m d l b W V u d E J 5 U 2 h h c m V C Y X N l Z F B h e W 1 l b n R B d 2 F y Z E 9 w d G l v b n N G b 3 J m Z W l 0 d X J l c 0 l u U G V y a W 9 k L D k 1 f S Z x d W 9 0 O y w m c X V v d D t T Z W N 0 a W 9 u M S 9 J b m N v b W V T d G F 0 Z W 1 l b n Q v U 2 9 1 c m N l L n t T a G F y Z U J h c 2 V k Q 2 9 t c G V u c 2 F 0 a W 9 u Q X J y Y W 5 n Z W 1 l b n R C e V N o Y X J l Q m F z Z W R Q Y X l t Z W 5 0 Q X d h c m R P c H R p b 2 5 z R 3 J h b n R z S W 5 Q Z X J p b 2 R H c m 9 z c y w 5 N n 0 m c X V v d D s s J n F 1 b 3 Q 7 U 2 V j d G l v b j E v S W 5 j b 2 1 l U 3 R h d G V t Z W 5 0 L 1 N v d X J j Z S 5 7 U 2 h h c m V C Y X N l Z E N v b X B l b n N h d G l v b k F y c m F u Z 2 V t Z W 5 0 c 0 J 5 U 2 h h c m V C Y X N l Z F B h e W 1 l b n R B d 2 F y Z E 9 w d G l v b n N G b 3 J m Z W l 0 d X J l c 0 l u U G V y a W 9 k V 2 V p Z 2 h 0 Z W R B d m V y Y W d l R X h l c m N p c 2 V Q c m l j Z S w 5 N 3 0 m c X V v d D s s J n F 1 b 3 Q 7 U 2 V j d G l v b j E v S W 5 j b 2 1 l U 3 R h d G V t Z W 5 0 L 1 N v d X J j Z S 5 7 U 2 h h c m V C Y X N l Z E N v b X B l b n N h d G l v b l N o Y X J l c 0 F 1 d G h v c m l 6 Z W R V b m R l c l N 0 b 2 N r T 3 B 0 a W 9 u U G x h b n N F e G V y Y 2 l z Z V B y a W N l U m F u Z 2 V M b 3 d l c l J h b m d l T G l t a X Q s O T h 9 J n F 1 b 3 Q 7 L C Z x d W 9 0 O 1 N l Y 3 R p b 2 4 x L 0 l u Y 2 9 t Z V N 0 Y X R l b W V u d C 9 T b 3 V y Y 2 U u e 1 N o Y X J l Q m F z Z W R D b 2 1 w Z W 5 z Y X R p b 2 5 T a G F y Z X N B d X R o b 3 J p e m V k V W 5 k Z X J T d G 9 j a 0 9 w d G l v b l B s Y W 5 z R X h l c m N p c 2 V Q c m l j Z V J h b m d l V X B w Z X J S Y W 5 n Z U x p b W l 0 L D k 5 f S Z x d W 9 0 O y w m c X V v d D t T Z W N 0 a W 9 u M S 9 J b m N v b W V T d G F 0 Z W 1 l b n Q v U 2 9 1 c m N l L n t T d G 9 j a 0 l z c 3 V l Z E R 1 c m l u Z 1 B l c m l v Z F N o Y X J l c 1 N 0 b 2 N r T 3 B 0 a W 9 u c 0 V 4 Z X J j a X N l Z C w x M D B 9 J n F 1 b 3 Q 7 L C Z x d W 9 0 O 1 N l Y 3 R p b 2 4 x L 0 l u Y 2 9 t Z V N 0 Y X R l b W V u d C 9 T b 3 V y Y 2 U u e 1 N 0 b 2 N r S X N z d W V k R H V y a W 5 n U G V y a W 9 k V m F s d W V T a G F y Z U J h c 2 V k Q 2 9 t c G V u c 2 F 0 a W 9 u L D E w M X 0 m c X V v d D s s J n F 1 b 3 Q 7 U 2 V j d G l v b j E v S W 5 j b 2 1 l U 3 R h d G V t Z W 5 0 L 1 N v d X J j Z S 5 7 U 3 R v Y 2 t S Z X B 1 c m N o Y X N l Z E F u Z F J l d G l y Z W R E d X J p b m d Q Z X J p b 2 R W Y W x 1 Z S w x M D J 9 J n F 1 b 3 Q 7 L C Z x d W 9 0 O 1 N l Y 3 R p b 2 4 x L 0 l u Y 2 9 t Z V N 0 Y X R l b W V u d C 9 T b 3 V y Y 2 U u e 1 N 0 b 2 N r U m V w d X J j a G F z Z W R E d X J p b m d Q Z X J p b 2 R W Y W x 1 Z S w x M D N 9 J n F 1 b 3 Q 7 L C Z x d W 9 0 O 1 N l Y 3 R p b 2 4 x L 0 l u Y 2 9 t Z V N 0 Y X R l b W V u d C 9 T b 3 V y Y 2 U u e 1 R y Z W F z d X J 5 U 3 R v Y 2 t B Y 3 F 1 a X J l Z E F 2 Z X J h Z 2 V D b 3 N 0 U G V y U 2 h h c m U s M T A 0 f S Z x d W 9 0 O y w m c X V v d D t T Z W N 0 a W 9 u M S 9 J b m N v b W V T d G F 0 Z W 1 l b n Q v U 2 9 1 c m N l L n t U c m V h c 3 V y e V N 0 b 2 N r U 2 h h c m V z Q W N x d W l y Z W Q s M T A 1 f S Z x d W 9 0 O y w m c X V v d D t T Z W N 0 a W 9 u M S 9 J b m N v b W V T d G F 0 Z W 1 l b n Q v U 2 9 1 c m N l L n t V b n J l Y 2 9 n b m l 6 Z W R U Y X h C Z W 5 l Z m l 0 c 0 R l Y 3 J l Y X N l c 1 J l c 3 V s d G l u Z 0 Z y b 2 1 T Z X R 0 b G V t Z W 5 0 c 1 d p d G h U Y X h p b m d B d X R o b 3 J p d G l l c y w x M D Z 9 J n F 1 b 3 Q 7 L C Z x d W 9 0 O 1 N l Y 3 R p b 2 4 x L 0 l u Y 2 9 t Z V N 0 Y X R l b W V u d C 9 T b 3 V y Y 2 U u e 1 V u c m V j b 2 d u a X p l Z F R h e E J l b m V m a X R z S W 5 j b 2 1 l V G F 4 U G V u Y W x 0 a W V z Q W 5 k S W 5 0 Z X J l c 3 R F e H B l b n N l L D E w N 3 0 m c X V v d D s s J n F 1 b 3 Q 7 U 2 V j d G l v b j E v S W 5 j b 2 1 l U 3 R h d G V t Z W 5 0 L 1 N v d X J j Z S 5 7 V W 5 y Z W N v Z 2 5 p e m V k V G F 4 Q m V u Z W Z p d H N J b m N y Z W F z Z X N S Z X N 1 b H R p b m d G c m 9 t Q 3 V y c m V u d F B l c m l v Z F R h e F B v c 2 l 0 a W 9 u c y w x M D h 9 J n F 1 b 3 Q 7 L C Z x d W 9 0 O 1 N l Y 3 R p b 2 4 x L 0 l u Y 2 9 t Z V N 0 Y X R l b W V u d C 9 T b 3 V y Y 2 U u e 1 V u c m V j b 2 d u a X p l Z F R h e E J l b m V m a X R z S W 5 j c m V h c 2 V z U m V z d W x 0 a W 5 n R n J v b V B y a W 9 y U G V y a W 9 k V G F 4 U G 9 z a X R p b 2 5 z L D E w O X 0 m c X V v d D s s J n F 1 b 3 Q 7 U 2 V j d G l v b j E v S W 5 j b 2 1 l U 3 R h d G V t Z W 5 0 L 1 N v d X J j Z S 5 7 V W 5 y Z W N v Z 2 5 p e m V k V G F 4 Q m V u Z W Z p d H N S Z W R 1 Y 3 R p b 2 5 z U m V z d W x 0 a W 5 n R n J v b U x h c H N l T 2 Z B c H B s a W N h Y m x l U 3 R h d H V 0 Z U 9 m T G l t a X R h d G l v b n M s M T E w f S Z x d W 9 0 O y w m c X V v d D t T Z W N 0 a W 9 u M S 9 J b m N v b W V T d G F 0 Z W 1 l b n Q v U 2 9 1 c m N l L n t X Z W l n a H R l Z E F 2 Z X J h Z 2 V O d W 1 i Z X J E a W x 1 d G V k U 2 h h c m V z T 3 V 0 c 3 R h b m R p b m d B Z G p 1 c 3 R t Z W 5 0 L D E x M X 0 m c X V v d D s s J n F 1 b 3 Q 7 U 2 V j d G l v b j E v S W 5 j b 2 1 l U 3 R h d G V t Z W 5 0 L 1 N v d X J j Z S 5 7 V 2 V p Z 2 h 0 Z W R B d m V y Y W d l T n V t Y m V y T 2 Z E a W x 1 d G V k U 2 h h c m V z T 3 V 0 c 3 R h b m R p b m c s M T E y f S Z x d W 9 0 O y w m c X V v d D t T Z W N 0 a W 9 u M S 9 J b m N v b W V T d G F 0 Z W 1 l b n Q v U 2 9 1 c m N l L n t X Z W l n a H R l Z E F 2 Z X J h Z 2 V O d W 1 i Z X J P Z l N o Y X J l c 0 9 1 d H N 0 Y W 5 k a W 5 n Q m F z a W M s M T E z f S Z x d W 9 0 O y w m c X V v d D t T Z W N 0 a W 9 u M S 9 J b m N v b W V T d G F 0 Z W 1 l b n Q v U 2 9 1 c m N l L n t B b W 9 y d G l 6 Y X R p b 2 5 P Z k Z p b m F u Y 2 l u Z 0 N v c 3 R z Q W 5 k R G l z Y 2 9 1 b n R z L D E x N H 0 m c X V v d D s s J n F 1 b 3 Q 7 U 2 V j d G l v b j E v S W 5 j b 2 1 l U 3 R h d G V t Z W 5 0 L 1 N v d X J j Z S 5 7 Q 2 F z a E F j c X V p c m V k R n J v b U F j c X V p c 2 l 0 a W 9 u L D E x N X 0 m c X V v d D s s J n F 1 b 3 Q 7 U 2 V j d G l v b j E v S W 5 j b 2 1 l U 3 R h d G V t Z W 5 0 L 1 N v d X J j Z S 5 7 R W Z m Z W N 0 a X Z l S W 5 j b 2 1 l V G F 4 U m F 0 Z U N v b n R p b n V p b m d P c G V y Y X R p b 2 5 z L D E x N n 0 m c X V v d D s s J n F 1 b 3 Q 7 U 2 V j d G l v b j E v S W 5 j b 2 1 l U 3 R h d G V t Z W 5 0 L 1 N v d X J j Z S 5 7 R W Z m Z W N 0 a X Z l S W 5 j b 2 1 l V G F 4 U m F 0 Z V J l Y 2 9 u Y 2 l s a W F 0 a W 9 u Q 2 h h b m d l S W 5 E Z W Z l c n J l Z F R h e E F z c 2 V 0 c 1 Z h b H V h d G l v b k F s b G 9 3 Y W 5 j Z S w x M T d 9 J n F 1 b 3 Q 7 L C Z x d W 9 0 O 1 N l Y 3 R p b 2 4 x L 0 l u Y 2 9 t Z V N 0 Y X R l b W V u d C 9 T b 3 V y Y 2 U u e 0 V m Z m V j d G l 2 Z U l u Y 2 9 t Z V R h e F J h d G V S Z W N v b m N p b G l h d G l v b k Z v c m V p Z 2 5 J b m N v b W V U Y X h S Y X R l R G l m Z m V y Z W 5 0 a W F s L D E x O H 0 m c X V v d D s s J n F 1 b 3 Q 7 U 2 V j d G l v b j E v S W 5 j b 2 1 l U 3 R h d G V t Z W 5 0 L 1 N v d X J j Z S 5 7 R W Z m Z W N 0 a X Z l S W 5 j b 2 1 l V G F 4 U m F 0 Z V J l Y 2 9 u Y 2 l s a W F 0 a W 9 u T m 9 u Z G V k d W N 0 a W J s Z U V 4 c G V u c 2 V J b X B h a X J t Z W 5 0 T G 9 z c 2 V z L D E x O X 0 m c X V v d D s s J n F 1 b 3 Q 7 U 2 V j d G l v b j E v S W 5 j b 2 1 l U 3 R h d G V t Z W 5 0 L 1 N v d X J j Z S 5 7 R W Z m Z W N 0 a X Z l S W 5 j b 2 1 l V G F 4 U m F 0 Z V J l Y 2 9 u Y 2 l s a W F 0 a W 9 u T 3 R o Z X J B Z G p 1 c 3 R t Z W 5 0 c y w x M j B 9 J n F 1 b 3 Q 7 L C Z x d W 9 0 O 1 N l Y 3 R p b 2 4 x L 0 l u Y 2 9 t Z V N 0 Y X R l b W V u d C 9 T b 3 V y Y 2 U u e 0 V m Z m V j d G l 2 Z U l u Y 2 9 t Z V R h e F J h d G V S Z W N v b m N p b G l h d G l v b l N 0 Y X R l Q W 5 k T G 9 j Y W x J b m N v b W V U Y X h l c y w x M j F 9 J n F 1 b 3 Q 7 L C Z x d W 9 0 O 1 N l Y 3 R p b 2 4 x L 0 l u Y 2 9 t Z V N 0 Y X R l b W V u d C 9 T b 3 V y Y 2 U u e 0 V m Z m V j d G l 2 Z U l u Y 2 9 t Z V R h e F J h d G V S Z W N v b m N p b G l h d G l v b l R h e E V 4 Z W 1 w d E l u Y 2 9 t Z S w x M j J 9 J n F 1 b 3 Q 7 L C Z x d W 9 0 O 1 N l Y 3 R p b 2 4 x L 0 l u Y 2 9 t Z V N 0 Y X R l b W V u d C 9 T b 3 V y Y 2 U u e 0 d v b 2 R 3 a W x s Q W N x d W l y Z W R E d X J p b m d Q Z X J p b 2 Q s M T I z f S Z x d W 9 0 O y w m c X V v d D t T Z W N 0 a W 9 u M S 9 J b m N v b W V T d G F 0 Z W 1 l b n Q v U 2 9 1 c m N l L n t H b 2 9 k d 2 l s b F R y Y W 5 z b G F 0 a W 9 u Q W R q d X N 0 b W V u d H M s M T I 0 f S Z x d W 9 0 O y w m c X V v d D t T Z W N 0 a W 9 u M S 9 J b m N v b W V T d G F 0 Z W 1 l b n Q v U 2 9 1 c m N l L n t J b X B h a X J t Z W 5 0 T 2 Z J b n R h b m d p Y m x l Q X N z Z X R z R m l u a X R l b G l 2 Z W Q s M T I 1 f S Z x d W 9 0 O y w m c X V v d D t T Z W N 0 a W 9 u M S 9 J b m N v b W V T d G F 0 Z W 1 l b n Q v U 2 9 1 c m N l L n t J b X B h a X J t Z W 5 0 T 2 Z M b 2 5 n T G l 2 Z W R B c 3 N l d H N I Z W x k R m 9 y V X N l L D E y N n 0 m c X V v d D s s J n F 1 b 3 Q 7 U 2 V j d G l v b j E v S W 5 j b 2 1 l U 3 R h d G V t Z W 5 0 L 1 N v d X J j Z S 5 7 T G l u Z U 9 m Q 3 J l Z G l 0 R m F j a W x p d H l N Y X h p b X V t Q W 1 v d W 5 0 T 3 V 0 c 3 R h b m R p b m d E d X J p b m d Q Z X J p b 2 Q s M T I 3 f S Z x d W 9 0 O y w m c X V v d D t T Z W N 0 a W 9 u M S 9 J b m N v b W V T d G F 0 Z W 1 l b n Q v U 2 9 1 c m N l L n t P d G h l c l N l b G x p b m d H Z W 5 l c m F s Q W 5 k Q W R t a W 5 p c 3 R y Y X R p d m V F e H B l b n N l L D E y O H 0 m c X V v d D s s J n F 1 b 3 Q 7 U 2 V j d G l v b j E v S W 5 j b 2 1 l U 3 R h d G V t Z W 5 0 L 1 N v d X J j Z S 5 7 U H J v Y 2 V l Z H N G c m 9 t S X N z d W F u Y 2 V P Z l N o Y X J l c 1 V u Z G V y S W 5 j Z W 5 0 a X Z l Q W 5 k U 2 h h c m V C Y X N l Z E N v b X B l b n N h d G l v b l B s Y W 5 z S W 5 j b H V k a W 5 n U 3 R v Y 2 t P c H R p b 2 5 z L D E y O X 0 m c X V v d D s s J n F 1 b 3 Q 7 U 2 V j d G l v b j E v S W 5 j b 2 1 l U 3 R h d G V t Z W 5 0 L 1 N v d X J j Z S 5 7 U m V z d H J 1 Y 3 R 1 c m l u Z 0 N v c 3 R z Q W 5 k Q X N z Z X R J b X B h a X J t Z W 5 0 Q 2 h h c m d l c y w x M z B 9 J n F 1 b 3 Q 7 L C Z x d W 9 0 O 1 N l Y 3 R p b 2 4 x L 0 l u Y 2 9 t Z V N 0 Y X R l b W V u d C 9 T b 3 V y Y 2 U u e 1 J l c 3 R y d W N 0 d X J p b m d T Z X R 0 b G V t Z W 5 0 Q W 5 k S W 1 w Y W l y b W V u d F B y b 3 Z p c 2 l v b n M s M T M x f S Z x d W 9 0 O y w m c X V v d D t T Z W N 0 a W 9 u M S 9 J b m N v b W V T d G F 0 Z W 1 l b n Q v U 2 9 1 c m N l L n t T a G F y Z U J h c 2 V k Q 2 9 t c G V u c 2 F 0 a W 9 u Q X J y Y W 5 n Z W 1 l b n R C e V N o Y X J l Q m F z Z W R Q Y X l t Z W 5 0 Q X d h c m R G Y W l y V m F s d W V B c 3 N 1 b X B 0 a W 9 u c 0 V 4 c G V j d G V k R G l 2 a W R l b m R S Y X R l L D E z M n 0 m c X V v d D s s J n F 1 b 3 Q 7 U 2 V j d G l v b j E v S W 5 j b 2 1 l U 3 R h d G V t Z W 5 0 L 1 N v d X J j Z S 5 7 U 2 h h c m V C Y X N l Z E N v b X B l b n N h d G l v b k F y c m F u Z 2 V t Z W 5 0 Q n l T a G F y Z U J h c 2 V k U G F 5 b W V u d E F 3 Y X J k R m F p c l Z h b H V l Q X N z d W 1 w d G l v b n N F e H B l Y 3 R l Z F Z v b G F 0 a W x p d H l S Y X R l L D E z M 3 0 m c X V v d D s s J n F 1 b 3 Q 7 U 2 V j d G l v b j E v S W 5 j b 2 1 l U 3 R h d G V t Z W 5 0 L 1 N v d X J j Z S 5 7 U 2 h h c m V C Y X N l Z E N v b X B l b n N h d G l v b k F y c m F u Z 2 V t Z W 5 0 c 0 J 5 U 2 h h c m V C Y X N l Z F B h e W 1 l b n R B d 2 F y Z E 9 w d G l v b n N F e G V y Y 2 l z Z X N J b l B l c m l v Z F d l a W d o d G V k Q X Z l c m F n Z U V 4 Z X J j a X N l U H J p Y 2 U s M T M 0 f S Z x d W 9 0 O y w m c X V v d D t T Z W N 0 a W 9 u M S 9 J b m N v b W V T d G F 0 Z W 1 l b n Q v U 2 9 1 c m N l L n t U Y W 5 n a W J s Z U F z c 2 V 0 S W 1 w Y W l y b W V u d E N o Y X J n Z X M s M T M 1 f S Z x d W 9 0 O y w m c X V v d D t T Z W N 0 a W 9 u M S 9 J b m N v b W V T d G F 0 Z W 1 l b n Q v U 2 9 1 c m N l L n t W Y W x 1 Y X R p b 2 5 B b G x v d 2 F u Y 2 V z Q W 5 k U m V z Z X J 2 Z X N D a G F y Z 2 V k V G 9 D b 3 N 0 Q W 5 k R X h w Z W 5 z Z S w x M z Z 9 J n F 1 b 3 Q 7 L C Z x d W 9 0 O 1 N l Y 3 R p b 2 4 x L 0 l u Y 2 9 t Z V N 0 Y X R l b W V u d C 9 T b 3 V y Y 2 U u e 1 Z h b H V h d G l v b k F s b G 9 3 Y W 5 j Z X N B b m R S Z X N l c n Z l c 0 N o Y X J n Z W R U b 0 9 0 a G V y Q W N j b 3 V u d H M s M T M 3 f S Z x d W 9 0 O y w m c X V v d D t T Z W N 0 a W 9 u M S 9 J b m N v b W V T d G F 0 Z W 1 l b n Q v U 2 9 1 c m N l L n t W Y W x 1 Y X R p b 2 5 B b G x v d 2 F u Y 2 V z Q W 5 k U m V z Z X J 2 Z X N E Z W R 1 Y 3 R p b 2 5 z L D E z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h Y m x l L k F 0 d H J p Y n V 0 Z T p j b 2 5 0 Z X h 0 U m V m J n F 1 b 3 Q 7 L C Z x d W 9 0 O 0 F k a n V z d G 1 l b n R U b 0 F k Z G l 0 a W 9 u Y W x Q Y W l k S W 5 D Y X B p d G F s S W 5 j b 2 1 l V G F 4 R W Z m Z W N 0 R n J v b V N o Y X J l Q m F z Z W R D b 2 1 w Z W 5 z Y X R p b 2 5 O Z X Q m c X V v d D s s J n F 1 b 3 Q 7 Q W R q d X N 0 b W V u d H N U b 0 F k Z G l 0 a W 9 u Y W x Q Y W l k S W 5 D Y X B p d G F s U 2 h h c m V i Y X N l Z E N v b X B l b n N h d G l v b l J l c X V p c 2 l 0 Z V N l c n Z p Y 2 V Q Z X J p b 2 R S Z W N v Z 2 5 p d G l v b l Z h b H V l J n F 1 b 3 Q 7 L C Z x d W 9 0 O 0 F k d m V y d G l z a W 5 n R X h w Z W 5 z Z S Z x d W 9 0 O y w m c X V v d D t B b W 9 y d G l 6 Y X R p b 2 5 P Z k l u d G F u Z 2 l i b G V B c 3 N l d H M m c X V v d D s s J n F 1 b 3 Q 7 Q X N z Z X R J b X B h a X J t Z W 5 0 Q 2 h h c m d l c y Z x d W 9 0 O y w m c X V v d D t D Y X N o Q W 5 k Q 2 F z a E V x d W l 2 Y W x l b n R z U G V y a W 9 k S W 5 j c m V h c 2 V E Z W N y Z W F z Z S Z x d W 9 0 O y w m c X V v d D t D b 2 1 t b 2 5 T d G 9 j a 0 R p d m l k Z W 5 k c 1 B l c l N o Y X J l R G V j b G F y Z W Q m c X V v d D s s J n F 1 b 3 Q 7 Q 2 9 t c H J l a G V u c 2 l 2 Z U l u Y 2 9 t Z U 5 l d E 9 m V G F 4 J n F 1 b 3 Q 7 L C Z x d W 9 0 O 0 N v b n R y Y W N 0 V 2 l 0 a E N 1 c 3 R v b W V y T G l h Y m l s a X R 5 Q 3 V t d W x h d G l 2 Z U N h d G N o V X B B Z G p 1 c 3 R t Z W 5 0 V G 9 S Z X Z l b n V l Q 2 h h b m d l S W 5 N Z W F z d X J l T 2 Z Q c m 9 n c m V z c y Z x d W 9 0 O y w m c X V v d D t D b 3 N 0 T 2 Z H b 2 9 k c 1 N v b G Q m c X V v d D s s J n F 1 b 3 Q 7 Q 3 V t d W x h d G l 2 Z U V m Z m V j d E 9 u U m V 0 Y W l u Z W R F Y X J u a W 5 n c 0 5 l d E 9 m V G F 4 M S Z x d W 9 0 O y w m c X V v d D t D d X J y Z W 5 0 R m V k Z X J h b F R h e E V 4 c G V u c 2 V C Z W 5 l Z m l 0 J n F 1 b 3 Q 7 L C Z x d W 9 0 O 0 N 1 c n J l b n R G b 3 J l a W d u V G F 4 R X h w Z W 5 z Z U J l b m V m a X Q m c X V v d D s s J n F 1 b 3 Q 7 Q 3 V y c m V u d E l u Y 2 9 t Z V R h e E V 4 c G V u c 2 V C Z W 5 l Z m l 0 J n F 1 b 3 Q 7 L C Z x d W 9 0 O 0 N 1 c n J l b n R T d G F 0 Z U F u Z E x v Y 2 F s V G F 4 R X h w Z W 5 z Z U J l b m V m a X Q m c X V v d D s s J n F 1 b 3 Q 7 R G V m Z X J y Z W R G Z W R l c m F s S W 5 j b 2 1 l V G F 4 R X h w Z W 5 z Z U J l b m V m a X Q m c X V v d D s s J n F 1 b 3 Q 7 R G V m Z X J y Z W R G b 3 J l a W d u S W 5 j b 2 1 l V G F 4 R X h w Z W 5 z Z U J l b m V m a X Q m c X V v d D s s J n F 1 b 3 Q 7 R G V m Z X J y Z W R J b m N v b W V U Y X h F e H B l b n N l Q m V u Z W Z p d C Z x d W 9 0 O y w m c X V v d D t E Z W Z l c n J l Z F N 0 Y X R l Q W 5 k T G 9 j Y W x J b m N v b W V U Y X h F e H B l b n N l Q m V u Z W Z p d C Z x d W 9 0 O y w m c X V v d D t E Z W Z p b m V k Q m V u Z W Z p d F B s Y W 5 D b 2 5 0 c m l i d X R p b 2 5 z Q n l F b X B s b 3 l l c i Z x d W 9 0 O y w m c X V v d D t E Z W Z p b m V k Q 2 9 u d H J p Y n V 0 a W 9 u U G x h b k 1 h e G l t d W 1 B b m 5 1 Y W x D b 2 5 0 c m l i d X R p b 2 5 z U G V y R W 1 w b G 9 5 Z W V Q Z X J j Z W 5 0 J n F 1 b 3 Q 7 L C Z x d W 9 0 O 0 R l c H J l Y 2 l h d G l v b i Z x d W 9 0 O y w m c X V v d D t E Z X B y Z W N p Y X R p b 2 5 B b m R B b W 9 y d G l 6 Y X R p b 2 4 m c X V v d D s s J n F 1 b 3 Q 7 R G l z Y 2 9 u d G l u d W V k T 3 B l c m F 0 a W 9 u S W 5 j b 2 1 l T G 9 z c 0 Z y b 2 1 E a X N j b 2 5 0 a W 5 1 Z W R P c G V y Y X R p b 2 5 O Z X R P Z l R h e F B l c k J h c 2 l j U 2 h h c m U m c X V v d D s s J n F 1 b 3 Q 7 R G l z Y 2 9 u d G l u d W V k T 3 B l c m F 0 a W 9 u S W 5 j b 2 1 l T G 9 z c 0 Z y b 2 1 E a X N j b 2 5 0 a W 5 1 Z W R P c G V y Y X R p b 2 5 O Z X R P Z l R h e F B l c k R p b H V 0 Z W R T a G F y Z S Z x d W 9 0 O y w m c X V v d D t E a X Z p Z G V u Z H M m c X V v d D s s J n F 1 b 3 Q 7 R W F y b m l u Z 3 N Q Z X J T a G F y Z U J h c 2 l j J n F 1 b 3 Q 7 L C Z x d W 9 0 O 0 V h c m 5 p b m d z U G V y U 2 h h c m V E a W x 1 d G V k J n F 1 b 3 Q 7 L C Z x d W 9 0 O 0 V m Z m V j d E 9 m R X h j a G F u Z 2 V S Y X R l T 2 5 D Y X N o Q W 5 k Q 2 F z a E V x d W l 2 Y W x l b n R z J n F 1 b 3 Q 7 L C Z x d W 9 0 O 0 V m Z m V j d G l 2 Z U l u Y 2 9 t Z V R h e F J h d G V S Z W N v b m N p b G l h d G l v b k F 0 R m V k Z X J h b F N 0 Y X R 1 d G 9 y e U l u Y 2 9 t Z V R h e F J h d G U m c X V v d D s s J n F 1 b 3 Q 7 R W 1 w b G 9 5 Z W V T Z X J 2 a W N l U 2 h h c m V C Y X N l Z E N v b X B l b n N h d G l v b l R h e E J l b m V m a X R G c m 9 t Q 2 9 t c G V u c 2 F 0 a W 9 u R X h w Z W 5 z Z S Z x d W 9 0 O y w m c X V v d D t F e G N l c 3 N U Y X h C Z W 5 l Z m l 0 R n J v b V N o Y X J l Q m F z Z W R D b 2 1 w Z W 5 z Y X R p b 2 5 G a W 5 h b m N p b m d B Y 3 R p d m l 0 a W V z J n F 1 b 3 Q 7 L C Z x d W 9 0 O 0 V 4 Y 2 V z c 1 R h e E J l b m V m a X R G c m 9 t U 2 h h c m V C Y X N l Z E N v b X B l b n N h d G l v b k 9 w Z X J h d G l u Z 0 F j d G l 2 a X R p Z X M m c X V v d D s s J n F 1 b 3 Q 7 R 2 F p b k x v c 3 N P b l N h b G V P Z k J 1 c 2 l u Z X N z J n F 1 b 3 Q 7 L C Z x d W 9 0 O 0 d h a W 5 M b 3 N z T 2 5 T Y W x l T 2 Z Q c m 9 w Z X J 0 e V B s Y W 5 0 R X F 1 a X B t Z W 5 0 J n F 1 b 3 Q 7 L C Z x d W 9 0 O 0 d v b 2 R 3 a W x s R m 9 y Z W l n b k N 1 c n J l b m N 5 V H J h b n N s Y X R p b 2 5 H Y W l u T G 9 z c y Z x d W 9 0 O y w m c X V v d D t H b 2 9 k d 2 l s b E l t c G F p c m 1 l b n R M b 3 N z J n F 1 b 3 Q 7 L C Z x d W 9 0 O 0 d v b 2 R 3 a W x s V H J h b n N m Z X J z J n F 1 b 3 Q 7 L C Z x d W 9 0 O 0 d v b 2 R 3 a W x s V 3 J p d H R l b k 9 m Z l J l b G F 0 Z W R U b 1 N h b G V P Z k J 1 c 2 l u Z X N z V W 5 p d C Z x d W 9 0 O y w m c X V v d D t H c m 9 z c 1 B y b 2 Z p d C Z x d W 9 0 O y w m c X V v d D t J b X B h a X J t Z W 5 0 T 2 Z J b n R h b m d p Y m x l Q X N z Z X R z S W 5 k Z W Z p b m l 0 Z W x p d m V k R X h j b H V k a W 5 n R 2 9 v Z H d p b G w m c X V v d D s s J n F 1 b 3 Q 7 S W 5 j b 2 1 l T G 9 z c 0 Z y b 2 1 D b 2 5 0 a W 5 1 a W 5 n T 3 B l c m F 0 a W 9 u c y Z x d W 9 0 O y w m c X V v d D t J b m N v b W V M b 3 N z R n J v b U N v b n R p b n V p b m d P c G V y Y X R p b 2 5 z Q m V m b 3 J l S W 5 j b 2 1 l V G F 4 Z X N E b 2 1 l c 3 R p Y y Z x d W 9 0 O y w m c X V v d D t J b m N v b W V M b 3 N z R n J v b U N v b n R p b n V p b m d P c G V y Y X R p b 2 5 z Q m V m b 3 J l S W 5 j b 2 1 l V G F 4 Z X N G b 3 J l a W d u J n F 1 b 3 Q 7 L C Z x d W 9 0 O 0 l u Y 2 9 t Z U x v c 3 N G c m 9 t Q 2 9 u d G l u d W l u Z 0 9 w Z X J h d G l v b n N C Z W Z v c m V J b m N v b W V U Y X h l c 0 1 p b m 9 y a X R 5 S W 5 0 Z X J l c 3 R B b m R J b m N v b W V M b 3 N z R n J v b U V x d W l 0 e U 1 l d G h v Z E l u d m V z d G 1 l b n R z J n F 1 b 3 Q 7 L C Z x d W 9 0 O 0 l u Y 2 9 t Z U x v c 3 N G c m 9 t Q 2 9 u d G l u d W l u Z 0 9 w Z X J h d G l v b n N Q Z X J C Y X N p Y 1 N o Y X J l J n F 1 b 3 Q 7 L C Z x d W 9 0 O 0 l u Y 2 9 t Z U x v c 3 N G c m 9 t Q 2 9 u d G l u d W l u Z 0 9 w Z X J h d G l v b n N Q Z X J E a W x 1 d G V k U 2 h h c m U m c X V v d D s s J n F 1 b 3 Q 7 S W 5 j b 2 1 l T G 9 z c 0 Z y b 2 1 E a X N j b 2 5 0 a W 5 1 Z W R P c G V y Y X R p b 2 5 z T m V 0 T 2 Z U Y X h B d H R y a W J 1 d G F i b G V U b 1 J l c G 9 y d G l u Z 0 V u d G l 0 e S Z x d W 9 0 O y w m c X V v d D t J b m N v b W V U Y X h F e H B l b n N l Q m V u Z W Z p d C Z x d W 9 0 O y w m c X V v d D t J b m N v b W V U Y X h S Z W N v b m N p b G l h d G l v b k N o Y W 5 n Z U l u R W 5 h Y 3 R l Z F R h e F J h d G U m c X V v d D s s J n F 1 b 3 Q 7 S W 5 j b 2 1 l V G F 4 Z X N Q Y W l k J n F 1 b 3 Q 7 L C Z x d W 9 0 O 0 l u Y 3 J l Y X N l R G V j c m V h c 2 V J b k F j Y 2 9 1 b n R z U G F 5 Y W J s Z U F u Z E F j Y 3 J 1 Z W R M a W F i a W x p d G l l c y Z x d W 9 0 O y w m c X V v d D t J b m N y Z W F z Z U R l Y 3 J l Y X N l S W 5 J b n Z l b n R v c m l l c y Z x d W 9 0 O y w m c X V v d D t J b m N y Z W F z Z U R l Y 3 J l Y X N l S W 5 P d G h l c k 5 v b m N 1 c n J l b n R M a W F i a W x p d G l l c y Z x d W 9 0 O y w m c X V v d D t J b m N y Z W F z Z U R l Y 3 J l Y X N l S W 5 Q c m V w Y W l k R G V m Z X J y Z W R F e H B l b n N l Q W 5 k T 3 R o Z X J B c 3 N l d H M m c X V v d D s s J n F 1 b 3 Q 7 S W 5 j c m V h c 2 V E Z W N y Z W F z Z U l u U m V j Z W l 2 Y W J s Z X M m c X V v d D s s J n F 1 b 3 Q 7 S W 5 0 Z X J l c 3 R F e H B l b n N l J n F 1 b 3 Q 7 L C Z x d W 9 0 O 0 l u d G V y Z X N 0 U G F p Z C Z x d W 9 0 O y w m c X V v d D t J b n Z l b n R v c n l X c m l 0 Z U R v d 2 4 m c X V v d D s s J n F 1 b 3 Q 7 S W 5 2 Z X N 0 b W V u d E l u Y 2 9 t Z U l u d G V y Z X N 0 J n F 1 b 3 Q 7 L C Z x d W 9 0 O 0 x p b m V P Z k N y Z W R p d E Z h Y 2 l s a X R 5 Q X Z l c m F n Z U 9 1 d H N 0 Y W 5 k a W 5 n Q W 1 v d W 5 0 J n F 1 b 3 Q 7 L C Z x d W 9 0 O 0 x v c 3 N D b 2 5 0 a W 5 n Z W 5 j e U x v c 3 N J b l B l c m l v Z C Z x d W 9 0 O y w m c X V v d D t O Z X R D Y X N o U H J v d m l k Z W R C e V V z Z W R J b k Z p b m F u Y 2 l u Z 0 F j d G l 2 a X R p Z X M m c X V v d D s s J n F 1 b 3 Q 7 T m V 0 Q 2 F z a F B y b 3 Z p Z G V k Q n l V c 2 V k S W 5 J b n Z l c 3 R p b m d B Y 3 R p d m l 0 a W V z J n F 1 b 3 Q 7 L C Z x d W 9 0 O 0 5 l d E N h c 2 h Q c m 9 2 a W R l Z E J 5 V X N l Z E l u T 3 B l c m F 0 a W 5 n Q W N 0 a X Z p d G l l c y Z x d W 9 0 O y w m c X V v d D t O Z X R J b m N v b W V M b 3 N z J n F 1 b 3 Q 7 L C Z x d W 9 0 O 0 9 w Z X J h d G l u Z 0 l u Y 2 9 t Z U x v c 3 M m c X V v d D s s J n F 1 b 3 Q 7 T 3 B l c m F 0 a W 5 n T G V h c 2 V z U m V u d E V 4 c G V u c 2 V D b 2 5 0 a W 5 n Z W 5 0 U m V u d G F s c y Z x d W 9 0 O y w m c X V v d D t P c G V y Y X R p b m d M Z W F z Z X N S Z W 5 0 R X h w Z W 5 z Z U 1 p b m l t d W 1 S Z W 5 0 Y W x z J n F 1 b 3 Q 7 L C Z x d W 9 0 O 0 9 w Z X J h d G l u Z 0 x l Y X N l c 1 J l b n R F e H B l b n N l T m V 0 J n F 1 b 3 Q 7 L C Z x d W 9 0 O 0 9 0 a G V y Q X N z Z X R J b X B h a X J t Z W 5 0 Q 2 h h c m d l c y Z x d W 9 0 O y w m c X V v d D t P d G h l c k N v b X B y Z W h l b n N p d m V J b m N v b W V G b 3 J l a W d u Q 3 V y c m V u Y 3 l U c m F u c 2 F j d G l v b k F u Z F R y Y W 5 z b G F 0 a W 9 u R 2 F p b k x v c 3 N B c m l z a W 5 n R H V y a W 5 n U G V y a W 9 k T m V 0 T 2 Z U Y X g m c X V v d D s s J n F 1 b 3 Q 7 T 3 R o Z X J D b 2 1 w c m V o Z W 5 z a X Z l S W 5 j b 2 1 l T G 9 z c 0 Z v c m V p Z 2 5 D d X J y Z W 5 j e V R y Y W 5 z Y W N 0 a W 9 u Q W 5 k V H J h b n N s Y X R p b 2 5 B Z G p 1 c 3 R t Z W 5 0 T m V 0 T 2 Z U Y X g m c X V v d D s s J n F 1 b 3 Q 7 T 3 R o Z X J D b 2 1 w c m V o Z W 5 z a X Z l S W 5 j b 2 1 l T G 9 z c 0 Z v c m V p Z 2 5 D d X J y Z W 5 j e V R y Y W 5 z Y W N 0 a W 9 u Q W 5 k V H J h b n N s Y X R p b 2 5 S Z W N s Y X N z a W Z p Y 2 F 0 a W 9 u Q W R q d X N 0 b W V u d E Z y b 2 1 B T 0 N J U m V h b G l 6 Z W R V c G 9 u U 2 F s Z U 9 y T G l x d W l k Y X R p b 2 5 O Z X R P Z l R h e C Z x d W 9 0 O y w m c X V v d D t P d G h l c k N v b X B y Z W h l b n N p d m V J b m N v b W V M b 3 N z V G F 4 U G 9 y d G l v b k F 0 d H J p Y n V 0 Y W J s Z V R v U G F y Z W 5 0 M S Z x d W 9 0 O y w m c X V v d D t P d G h l c k R l c H J l Y 2 l h d G l v b k F u Z E F t b 3 J 0 a X p h d G l v b i Z x d W 9 0 O y w m c X V v d D t P d G h l c k 9 w Z X J h d G l u Z 0 F j d G l 2 a X R p Z X N D Y X N o R m x v d 1 N 0 Y X R l b W V u d C Z x d W 9 0 O y w m c X V v d D t Q Y X l t Z W 5 0 c 0 Z v c l B y b 2 N l Z W R z R n J v b U 9 0 a G V y S W 5 2 Z X N 0 a W 5 n Q W N 0 a X Z p d G l l c y Z x d W 9 0 O y w m c X V v d D t Q Y X l t Z W 5 0 c 0 Z v c l J l c H V y Y 2 h h c 2 V P Z k N v b W 1 v b l N 0 b 2 N r J n F 1 b 3 Q 7 L C Z x d W 9 0 O 1 B h e W 1 l b n R z T 2 Z E a X Z p Z G V u Z H M m c X V v d D s s J n F 1 b 3 Q 7 U G F 5 b W V u d H N P Z k Z p b m F u Y 2 l u Z 0 N v c 3 R z J n F 1 b 3 Q 7 L C Z x d W 9 0 O 1 B h e W 1 l b n R z U m V s Y X R l Z F R v V G F 4 V 2 l 0 a G h v b G R p b m d G b 3 J T a G F y Z U J h c 2 V k Q 2 9 t c G V u c 2 F 0 a W 9 u J n F 1 b 3 Q 7 L C Z x d W 9 0 O 1 B h e W 1 l b n R z V G 9 B Y 3 F 1 a X J l Q n V z a W 5 l c 3 N l c 0 5 l d E 9 m Q 2 F z a E F j c X V p c m V k J n F 1 b 3 Q 7 L C Z x d W 9 0 O 1 B h e W 1 l b n R z V G 9 B Y 3 F 1 a X J l U H J v c G V y d H l Q b G F u d E F u Z E V x d W l w b W V u d C Z x d W 9 0 O y w m c X V v d D t Q c m 9 j Z W V k c 0 Z y b 2 1 E a X Z l c 3 R p d H V y Z U 9 m Q n V z a W 5 l c 3 N l c y Z x d W 9 0 O y w m c X V v d D t Q c m 9 j Z W V k c 0 Z y b 2 1 J c 3 N 1 Y W 5 j Z U 9 m T G 9 u Z 1 R l c m 1 E Z W J 0 J n F 1 b 3 Q 7 L C Z x d W 9 0 O 1 B y b 2 N l Z W R z R n J v b U x p b m V z T 2 Z D c m V k a X Q m c X V v d D s s J n F 1 b 3 Q 7 U H J v Z m l 0 T G 9 z c y Z x d W 9 0 O y w m c X V v d D t S Z X B h e W 1 l b n R z T 2 Z M a W 5 l c 0 9 m Q 3 J l Z G l 0 J n F 1 b 3 Q 7 L C Z x d W 9 0 O 1 J l d m V u d W V G c m 9 t Q 2 9 u d H J h Y 3 R X a X R o Q 3 V z d G 9 t Z X J F e G N s d W R p b m d B c 3 N l c 3 N l Z F R h e C Z x d W 9 0 O y w m c X V v d D t T Y W x l c 1 J l d m V u d W V H b 2 9 k c 0 5 l d C Z x d W 9 0 O y w m c X V v d D t T Z W x s a W 5 n R 2 V u Z X J h b E F u Z E F k b W l u a X N 0 c m F 0 a X Z l R X h w Z W 5 z Z S Z x d W 9 0 O y w m c X V v d D t T a G F y Z U J h c 2 V k Q 2 9 t c G V u c 2 F 0 a W 9 u J n F 1 b 3 Q 7 L C Z x d W 9 0 O 1 N o Y X J l Q m F z Z W R D b 2 1 w Z W 5 z Y X R p b 2 5 B c n J h b m d l b W V u d E J 5 U 2 h h c m V C Y X N l Z F B h e W 1 l b n R B d 2 F y Z E 9 w d G l v b n N F e G V y Y 2 l z Z X N J b l B l c m l v Z F R v d G F s S W 5 0 c m l u c 2 l j V m F s d W U m c X V v d D s s J n F 1 b 3 Q 7 U 2 h h c m V C Y X N l Z E N v b X B l b n N h d G l v b k F y c m F u Z 2 V t Z W 5 0 Q n l T a G F y Z U J h c 2 V k U G F 5 b W V u d E F 3 Y X J k T 3 B 0 a W 9 u c 0 Z v c m Z l a X R 1 c m V z S W 5 Q Z X J p b 2 Q m c X V v d D s s J n F 1 b 3 Q 7 U 2 h h c m V C Y X N l Z E N v b X B l b n N h d G l v b k F y c m F u Z 2 V t Z W 5 0 Q n l T a G F y Z U J h c 2 V k U G F 5 b W V u d E F 3 Y X J k T 3 B 0 a W 9 u c 0 d y Y W 5 0 c 0 l u U G V y a W 9 k R 3 J v c 3 M m c X V v d D s s J n F 1 b 3 Q 7 U 2 h h c m V C Y X N l Z E N v b X B l b n N h d G l v b k F y c m F u Z 2 V t Z W 5 0 c 0 J 5 U 2 h h c m V C Y X N l Z F B h e W 1 l b n R B d 2 F y Z E 9 w d G l v b n N G b 3 J m Z W l 0 d X J l c 0 l u U G V y a W 9 k V 2 V p Z 2 h 0 Z W R B d m V y Y W d l R X h l c m N p c 2 V Q c m l j Z S Z x d W 9 0 O y w m c X V v d D t T a G F y Z U J h c 2 V k Q 2 9 t c G V u c 2 F 0 a W 9 u U 2 h h c m V z Q X V 0 a G 9 y a X p l Z F V u Z G V y U 3 R v Y 2 t P c H R p b 2 5 Q b G F u c 0 V 4 Z X J j a X N l U H J p Y 2 V S Y W 5 n Z U x v d 2 V y U m F u Z 2 V M a W 1 p d C Z x d W 9 0 O y w m c X V v d D t T a G F y Z U J h c 2 V k Q 2 9 t c G V u c 2 F 0 a W 9 u U 2 h h c m V z Q X V 0 a G 9 y a X p l Z F V u Z G V y U 3 R v Y 2 t P c H R p b 2 5 Q b G F u c 0 V 4 Z X J j a X N l U H J p Y 2 V S Y W 5 n Z V V w c G V y U m F u Z 2 V M a W 1 p d C Z x d W 9 0 O y w m c X V v d D t T d G 9 j a 0 l z c 3 V l Z E R 1 c m l u Z 1 B l c m l v Z F N o Y X J l c 1 N 0 b 2 N r T 3 B 0 a W 9 u c 0 V 4 Z X J j a X N l Z C Z x d W 9 0 O y w m c X V v d D t T d G 9 j a 0 l z c 3 V l Z E R 1 c m l u Z 1 B l c m l v Z F Z h b H V l U 2 h h c m V C Y X N l Z E N v b X B l b n N h d G l v b i Z x d W 9 0 O y w m c X V v d D t T d G 9 j a 1 J l c H V y Y 2 h h c 2 V k Q W 5 k U m V 0 a X J l Z E R 1 c m l u Z 1 B l c m l v Z F Z h b H V l J n F 1 b 3 Q 7 L C Z x d W 9 0 O 1 N 0 b 2 N r U m V w d X J j a G F z Z W R E d X J p b m d Q Z X J p b 2 R W Y W x 1 Z S Z x d W 9 0 O y w m c X V v d D t U c m V h c 3 V y e V N 0 b 2 N r Q W N x d W l y Z W R B d m V y Y W d l Q 2 9 z d F B l c l N o Y X J l J n F 1 b 3 Q 7 L C Z x d W 9 0 O 1 R y Z W F z d X J 5 U 3 R v Y 2 t T a G F y Z X N B Y 3 F 1 a X J l Z C Z x d W 9 0 O y w m c X V v d D t V b n J l Y 2 9 n b m l 6 Z W R U Y X h C Z W 5 l Z m l 0 c 0 R l Y 3 J l Y X N l c 1 J l c 3 V s d G l u Z 0 Z y b 2 1 T Z X R 0 b G V t Z W 5 0 c 1 d p d G h U Y X h p b m d B d X R o b 3 J p d G l l c y Z x d W 9 0 O y w m c X V v d D t V b n J l Y 2 9 n b m l 6 Z W R U Y X h C Z W 5 l Z m l 0 c 0 l u Y 2 9 t Z V R h e F B l b m F s d G l l c 0 F u Z E l u d G V y Z X N 0 R X h w Z W 5 z Z S Z x d W 9 0 O y w m c X V v d D t V b n J l Y 2 9 n b m l 6 Z W R U Y X h C Z W 5 l Z m l 0 c 0 l u Y 3 J l Y X N l c 1 J l c 3 V s d G l u Z 0 Z y b 2 1 D d X J y Z W 5 0 U G V y a W 9 k V G F 4 U G 9 z a X R p b 2 5 z J n F 1 b 3 Q 7 L C Z x d W 9 0 O 1 V u c m V j b 2 d u a X p l Z F R h e E J l b m V m a X R z S W 5 j c m V h c 2 V z U m V z d W x 0 a W 5 n R n J v b V B y a W 9 y U G V y a W 9 k V G F 4 U G 9 z a X R p b 2 5 z J n F 1 b 3 Q 7 L C Z x d W 9 0 O 1 V u c m V j b 2 d u a X p l Z F R h e E J l b m V m a X R z U m V k d W N 0 a W 9 u c 1 J l c 3 V s d G l u Z 0 Z y b 2 1 M Y X B z Z U 9 m Q X B w b G l j Y W J s Z V N 0 Y X R 1 d G V P Z k x p b W l 0 Y X R p b 2 5 z J n F 1 b 3 Q 7 L C Z x d W 9 0 O 1 d l a W d o d G V k Q X Z l c m F n Z U 5 1 b W J l c k R p b H V 0 Z W R T a G F y Z X N P d X R z d G F u Z G l u Z 0 F k a n V z d G 1 l b n Q m c X V v d D s s J n F 1 b 3 Q 7 V 2 V p Z 2 h 0 Z W R B d m V y Y W d l T n V t Y m V y T 2 Z E a W x 1 d G V k U 2 h h c m V z T 3 V 0 c 3 R h b m R p b m c m c X V v d D s s J n F 1 b 3 Q 7 V 2 V p Z 2 h 0 Z W R B d m V y Y W d l T n V t Y m V y T 2 Z T a G F y Z X N P d X R z d G F u Z G l u Z 0 J h c 2 l j J n F 1 b 3 Q 7 L C Z x d W 9 0 O 0 F t b 3 J 0 a X p h d G l v b k 9 m R m l u Y W 5 j a W 5 n Q 2 9 z d H N B b m R E a X N j b 3 V u d H M m c X V v d D s s J n F 1 b 3 Q 7 Q 2 F z a E F j c X V p c m V k R n J v b U F j c X V p c 2 l 0 a W 9 u J n F 1 b 3 Q 7 L C Z x d W 9 0 O 0 V m Z m V j d G l 2 Z U l u Y 2 9 t Z V R h e F J h d G V D b 2 5 0 a W 5 1 a W 5 n T 3 B l c m F 0 a W 9 u c y Z x d W 9 0 O y w m c X V v d D t F Z m Z l Y 3 R p d m V J b m N v b W V U Y X h S Y X R l U m V j b 2 5 j a W x p Y X R p b 2 5 D a G F u Z 2 V J b k R l Z m V y c m V k V G F 4 Q X N z Z X R z V m F s d W F 0 a W 9 u Q W x s b 3 d h b m N l J n F 1 b 3 Q 7 L C Z x d W 9 0 O 0 V m Z m V j d G l 2 Z U l u Y 2 9 t Z V R h e F J h d G V S Z W N v b m N p b G l h d G l v b k Z v c m V p Z 2 5 J b m N v b W V U Y X h S Y X R l R G l m Z m V y Z W 5 0 a W F s J n F 1 b 3 Q 7 L C Z x d W 9 0 O 0 V m Z m V j d G l 2 Z U l u Y 2 9 t Z V R h e F J h d G V S Z W N v b m N p b G l h d G l v b k 5 v b m R l Z H V j d G l i b G V F e H B l b n N l S W 1 w Y W l y b W V u d E x v c 3 N l c y Z x d W 9 0 O y w m c X V v d D t F Z m Z l Y 3 R p d m V J b m N v b W V U Y X h S Y X R l U m V j b 2 5 j a W x p Y X R p b 2 5 P d G h l c k F k a n V z d G 1 l b n R z J n F 1 b 3 Q 7 L C Z x d W 9 0 O 0 V m Z m V j d G l 2 Z U l u Y 2 9 t Z V R h e F J h d G V S Z W N v b m N p b G l h d G l v b l N 0 Y X R l Q W 5 k T G 9 j Y W x J b m N v b W V U Y X h l c y Z x d W 9 0 O y w m c X V v d D t F Z m Z l Y 3 R p d m V J b m N v b W V U Y X h S Y X R l U m V j b 2 5 j a W x p Y X R p b 2 5 U Y X h F e G V t c H R J b m N v b W U m c X V v d D s s J n F 1 b 3 Q 7 R 2 9 v Z H d p b G x B Y 3 F 1 a X J l Z E R 1 c m l u Z 1 B l c m l v Z C Z x d W 9 0 O y w m c X V v d D t H b 2 9 k d 2 l s b F R y Y W 5 z b G F 0 a W 9 u Q W R q d X N 0 b W V u d H M m c X V v d D s s J n F 1 b 3 Q 7 S W 1 w Y W l y b W V u d E 9 m S W 5 0 Y W 5 n a W J s Z U F z c 2 V 0 c 0 Z p b m l 0 Z W x p d m V k J n F 1 b 3 Q 7 L C Z x d W 9 0 O 0 l t c G F p c m 1 l b n R P Z k x v b m d M a X Z l Z E F z c 2 V 0 c 0 h l b G R G b 3 J V c 2 U m c X V v d D s s J n F 1 b 3 Q 7 T G l u Z U 9 m Q 3 J l Z G l 0 R m F j a W x p d H l N Y X h p b X V t Q W 1 v d W 5 0 T 3 V 0 c 3 R h b m R p b m d E d X J p b m d Q Z X J p b 2 Q m c X V v d D s s J n F 1 b 3 Q 7 T 3 R o Z X J T Z W x s a W 5 n R 2 V u Z X J h b E F u Z E F k b W l u a X N 0 c m F 0 a X Z l R X h w Z W 5 z Z S Z x d W 9 0 O y w m c X V v d D t Q c m 9 j Z W V k c 0 Z y b 2 1 J c 3 N 1 Y W 5 j Z U 9 m U 2 h h c m V z V W 5 k Z X J J b m N l b n R p d m V B b m R T a G F y Z U J h c 2 V k Q 2 9 t c G V u c 2 F 0 a W 9 u U G x h b n N J b m N s d W R p b m d T d G 9 j a 0 9 w d G l v b n M m c X V v d D s s J n F 1 b 3 Q 7 U m V z d H J 1 Y 3 R 1 c m l u Z 0 N v c 3 R z Q W 5 k Q X N z Z X R J b X B h a X J t Z W 5 0 Q 2 h h c m d l c y Z x d W 9 0 O y w m c X V v d D t S Z X N 0 c n V j d H V y a W 5 n U 2 V 0 d G x l b W V u d E F u Z E l t c G F p c m 1 l b n R Q c m 9 2 a X N p b 2 5 z J n F 1 b 3 Q 7 L C Z x d W 9 0 O 1 N o Y X J l Q m F z Z W R D b 2 1 w Z W 5 z Y X R p b 2 5 B c n J h b m d l b W V u d E J 5 U 2 h h c m V C Y X N l Z F B h e W 1 l b n R B d 2 F y Z E Z h a X J W Y W x 1 Z U F z c 3 V t c H R p b 2 5 z R X h w Z W N 0 Z W R E a X Z p Z G V u Z F J h d G U m c X V v d D s s J n F 1 b 3 Q 7 U 2 h h c m V C Y X N l Z E N v b X B l b n N h d G l v b k F y c m F u Z 2 V t Z W 5 0 Q n l T a G F y Z U J h c 2 V k U G F 5 b W V u d E F 3 Y X J k R m F p c l Z h b H V l Q X N z d W 1 w d G l v b n N F e H B l Y 3 R l Z F Z v b G F 0 a W x p d H l S Y X R l J n F 1 b 3 Q 7 L C Z x d W 9 0 O 1 N o Y X J l Q m F z Z W R D b 2 1 w Z W 5 z Y X R p b 2 5 B c n J h b m d l b W V u d H N C e V N o Y X J l Q m F z Z W R Q Y X l t Z W 5 0 Q X d h c m R P c H R p b 2 5 z R X h l c m N p c 2 V z S W 5 Q Z X J p b 2 R X Z W l n a H R l Z E F 2 Z X J h Z 2 V F e G V y Y 2 l z Z V B y a W N l J n F 1 b 3 Q 7 L C Z x d W 9 0 O 1 R h b m d p Y m x l Q X N z Z X R J b X B h a X J t Z W 5 0 Q 2 h h c m d l c y Z x d W 9 0 O y w m c X V v d D t W Y W x 1 Y X R p b 2 5 B b G x v d 2 F u Y 2 V z Q W 5 k U m V z Z X J 2 Z X N D a G F y Z 2 V k V G 9 D b 3 N 0 Q W 5 k R X h w Z W 5 z Z S Z x d W 9 0 O y w m c X V v d D t W Y W x 1 Y X R p b 2 5 B b G x v d 2 F u Y 2 V z Q W 5 k U m V z Z X J 2 Z X N D a G F y Z 2 V k V G 9 P d G h l c k F j Y 2 9 1 b n R z J n F 1 b 3 Q 7 L C Z x d W 9 0 O 1 Z h b H V h d G l v b k F s b G 9 3 Y W 5 j Z X N B b m R S Z X N l c n Z l c 0 R l Z H V j d G l v b n M m c X V v d D t d I i A v P j x F b n R y e S B U e X B l P S J G a W x s Q 2 9 s d W 1 u V H l w Z X M i I F Z h b H V l P S J z Q U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P T 0 i I C 8 + P E V u d H J 5 I F R 5 c G U 9 I k Z p b G x M Y X N 0 V X B k Y X R l Z C I g V m F s d W U 9 I m Q y M D E 5 L T A 1 L T A 1 V D A 0 O j E 2 O j I y L j c 4 N j U z M T J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Z m V l M m Y 2 Z G E t Z m J i O S 0 0 M z g z L T l h N z U t Y m V l N j A 2 N D A 0 M 2 M 3 I i A v P j w v U 3 R h Y m x l R W 5 0 c m l l c z 4 8 L 0 l 0 Z W 0 + P E l 0 Z W 0 + P E l 0 Z W 1 M b 2 N h d G l v b j 4 8 S X R l b V R 5 c G U + R m 9 y b X V s Y T w v S X R l b V R 5 c G U + P E l 0 Z W 1 Q Y X R o P l N l Y 3 R p b 2 4 x L 0 l u Y 2 9 t Z V N 0 Y X R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U 2 h l Z X Q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M j A x N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O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b G F u Y 2 U g U 2 h l Z X Q v U G l 2 b 3 R l Z C B D b 2 x 1 b W 4 u e 1 R h Y m x l L k F 0 d H J p Y n V 0 Z T p j b 2 5 0 Z X h 0 U m V m L D B 9 J n F 1 b 3 Q 7 L C Z x d W 9 0 O 1 N l Y 3 R p b 2 4 x L 0 J h b G F u Y 2 U g U 2 h l Z X Q v U G l 2 b 3 R l Z C B D b 2 x 1 b W 4 u e 0 F j Y 2 9 1 b n R z U G F 5 Y W J s Z U N 1 c n J l b n Q s M X 0 m c X V v d D s s J n F 1 b 3 Q 7 U 2 V j d G l v b j E v Q m F s Y W 5 j Z S B T a G V l d C 9 Q a X Z v d G V k I E N v b H V t b i 5 7 Q W N j c n V h b E Z v c l R h e G V z T 3 R o Z X J U a G F u S W 5 j b 2 1 l V G F 4 Z X N D d X J y Z W 5 0 L D J 9 J n F 1 b 3 Q 7 L C Z x d W 9 0 O 1 N l Y 3 R p b 2 4 x L 0 J h b G F u Y 2 U g U 2 h l Z X Q v U G l 2 b 3 R l Z C B D b 2 x 1 b W 4 u e 0 F j Y 3 J 1 Z W R J b m N v b W V U Y X h l c 0 N 1 c n J l b n Q s M 3 0 m c X V v d D s s J n F 1 b 3 Q 7 U 2 V j d G l v b j E v Q m F s Y W 5 j Z S B T a G V l d C 9 Q a X Z v d G V k I E N v b H V t b i 5 7 Q W N j c n V l Z E x p Y W J p b G l 0 a W V z Q 3 V y c m V u d C w 0 f S Z x d W 9 0 O y w m c X V v d D t T Z W N 0 a W 9 u M S 9 C Y W x h b m N l I F N o Z W V 0 L 1 B p d m 9 0 Z W Q g Q 2 9 s d W 1 u L n t B Y 2 N 1 b X V s Y X R l Z E R l c H J l Y 2 l h d G l v b k R l c G x l d G l v b k F u Z E F t b 3 J 0 a X p h d G l v b l B y b 3 B l c n R 5 U G x h b n R B b m R F c X V p c G 1 l b n Q s N X 0 m c X V v d D s s J n F 1 b 3 Q 7 U 2 V j d G l v b j E v Q m F s Y W 5 j Z S B T a G V l d C 9 Q a X Z v d G V k I E N v b H V t b i 5 7 Q W N j d W 1 1 b G F 0 Z W R P d G h l c k N v b X B y Z W h l b n N p d m V J b m N v b W V M b 3 N z T m V 0 T 2 Z U Y X g s N n 0 m c X V v d D s s J n F 1 b 3 Q 7 U 2 V j d G l v b j E v Q m F s Y W 5 j Z S B T a G V l d C 9 Q a X Z v d G V k I E N v b H V t b i 5 7 Q W R k a X R p b 2 5 h b F B h a W R J b k N h c G l 0 Y W x D b 2 1 t b 2 5 T d G 9 j a y w 3 f S Z x d W 9 0 O y w m c X V v d D t T Z W N 0 a W 9 u M S 9 C Y W x h b m N l I F N o Z W V 0 L 1 B p d m 9 0 Z W Q g Q 2 9 s d W 1 u L n t B b G x v d 2 F u Y 2 V G b 3 J E b 3 V i d G Z 1 b E F j Y 2 9 1 b n R z U m V j Z W l 2 Y W J s Z U N 1 c n J l b n Q s O H 0 m c X V v d D s s J n F 1 b 3 Q 7 U 2 V j d G l v b j E v Q m F s Y W 5 j Z S B T a G V l d C 9 Q a X Z v d G V k I E N v b H V t b i 5 7 Q X N z Z X R z L D l 9 J n F 1 b 3 Q 7 L C Z x d W 9 0 O 1 N l Y 3 R p b 2 4 x L 0 J h b G F u Y 2 U g U 2 h l Z X Q v U G l 2 b 3 R l Z C B D b 2 x 1 b W 4 u e 0 F z c 2 V 0 c 0 N 1 c n J l b n Q s M T B 9 J n F 1 b 3 Q 7 L C Z x d W 9 0 O 1 N l Y 3 R p b 2 4 x L 0 J h b G F u Y 2 U g U 2 h l Z X Q v U G l 2 b 3 R l Z C B D b 2 x 1 b W 4 u e 0 F z c 2 V 0 c 0 5 v b m N 1 c n J l b n Q s M T F 9 J n F 1 b 3 Q 7 L C Z x d W 9 0 O 1 N l Y 3 R p b 2 4 x L 0 J h b G F u Y 2 U g U 2 h l Z X Q v U G l 2 b 3 R l Z C B D b 2 x 1 b W 4 u e 0 F z c 2 V 0 c 0 9 m R G l z c G 9 z Y W x H c m 9 1 c E l u Y 2 x 1 Z G l u Z 0 R p c 2 N v b n R p b n V l Z E 9 w Z X J h d G l v b k N 1 c n J l b n Q s M T J 9 J n F 1 b 3 Q 7 L C Z x d W 9 0 O 1 N l Y 3 R p b 2 4 x L 0 J h b G F u Y 2 U g U 2 h l Z X Q v U G l 2 b 3 R l Z C B D b 2 x 1 b W 4 u e 0 N h c 2 h B b m R D Y X N o R X F 1 a X Z h b G V u d H N B d E N h c n J 5 a W 5 n V m F s d W U s M T N 9 J n F 1 b 3 Q 7 L C Z x d W 9 0 O 1 N l Y 3 R p b 2 4 x L 0 J h b G F u Y 2 U g U 2 h l Z X Q v U G l 2 b 3 R l Z C B D b 2 x 1 b W 4 u e 0 N h c 2 h D Y X N o R X F 1 a X Z h b G V u d H N S Z X N 0 c m l j d G V k Q 2 F z a E F u Z F J l c 3 R y a W N 0 Z W R D Y X N o R X F 1 a X Z h b G V u d H M s M T R 9 J n F 1 b 3 Q 7 L C Z x d W 9 0 O 1 N l Y 3 R p b 2 4 x L 0 J h b G F u Y 2 U g U 2 h l Z X Q v U G l 2 b 3 R l Z C B D b 2 x 1 b W 4 u e 0 N v b W 1 v b l N 0 b 2 N r U G F y T 3 J T d G F 0 Z W R W Y W x 1 Z V B l c l N o Y X J l L D E 1 f S Z x d W 9 0 O y w m c X V v d D t T Z W N 0 a W 9 u M S 9 C Y W x h b m N l I F N o Z W V 0 L 1 B p d m 9 0 Z W Q g Q 2 9 s d W 1 u L n t D b 2 1 t b 2 5 T d G 9 j a 1 N o Y X J l c 0 F 1 d G h v c m l 6 Z W Q s M T Z 9 J n F 1 b 3 Q 7 L C Z x d W 9 0 O 1 N l Y 3 R p b 2 4 x L 0 J h b G F u Y 2 U g U 2 h l Z X Q v U G l 2 b 3 R l Z C B D b 2 x 1 b W 4 u e 0 N v b W 1 v b l N 0 b 2 N r U 2 h h c m V z S X N z d W V k L D E 3 f S Z x d W 9 0 O y w m c X V v d D t T Z W N 0 a W 9 u M S 9 C Y W x h b m N l I F N o Z W V 0 L 1 B p d m 9 0 Z W Q g Q 2 9 s d W 1 u L n t D b 2 1 t b 2 5 T d G 9 j a 1 N o Y X J l c 0 9 1 d H N 0 Y W 5 k a W 5 n L D E 4 f S Z x d W 9 0 O y w m c X V v d D t T Z W N 0 a W 9 u M S 9 C Y W x h b m N l I F N o Z W V 0 L 1 B p d m 9 0 Z W Q g Q 2 9 s d W 1 u L n t D b 2 1 t b 2 5 T d G 9 j a 1 Z h b H V l L D E 5 f S Z x d W 9 0 O y w m c X V v d D t T Z W N 0 a W 9 u M S 9 C Y W x h b m N l I F N o Z W V 0 L 1 B p d m 9 0 Z W Q g Q 2 9 s d W 1 u L n t D b 2 5 0 c m F j d F d p d G h D d X N 0 b 2 1 l c k x p Y W J p b G l 0 e S w y M H 0 m c X V v d D s s J n F 1 b 3 Q 7 U 2 V j d G l v b j E v Q m F s Y W 5 j Z S B T a G V l d C 9 Q a X Z v d G V k I E N v b H V t b i 5 7 Q 2 9 u d H J h Y 3 R X a X R o Q 3 V z d G 9 t Z X J M a W F i a W x p d H l D d X J y Z W 5 0 L D I x f S Z x d W 9 0 O y w m c X V v d D t T Z W N 0 a W 9 u M S 9 C Y W x h b m N l I F N o Z W V 0 L 1 B p d m 9 0 Z W Q g Q 2 9 s d W 1 u L n t D c m V k a X R D Y X J k U m V j Z W l 2 Y W J s Z X M s M j J 9 J n F 1 b 3 Q 7 L C Z x d W 9 0 O 1 N l Y 3 R p b 2 4 x L 0 J h b G F u Y 2 U g U 2 h l Z X Q v U G l 2 b 3 R l Z C B D b 2 x 1 b W 4 u e 0 R l Z m V y c m V k U m V 2 Z W 5 1 Z U N 1 c n J l b n Q s M j N 9 J n F 1 b 3 Q 7 L C Z x d W 9 0 O 1 N l Y 3 R p b 2 4 x L 0 J h b G F u Y 2 U g U 2 h l Z X Q v U G l 2 b 3 R l Z C B D b 2 x 1 b W 4 u e 0 R l Z m V y c m V k V G F 4 Q X N z Z X R z R G V m Z X J y Z W R J b m N v b W U s M j R 9 J n F 1 b 3 Q 7 L C Z x d W 9 0 O 1 N l Y 3 R p b 2 4 x L 0 J h b G F u Y 2 U g U 2 h l Z X Q v U G l 2 b 3 R l Z C B D b 2 x 1 b W 4 u e 0 R l Z m V y c m V k V G F 4 Q X N z Z X R z R 2 9 v Z H d p b G x B b m R J b n R h b m d p Y m x l Q X N z Z X R z L D I 1 f S Z x d W 9 0 O y w m c X V v d D t T Z W N 0 a W 9 u M S 9 C Y W x h b m N l I F N o Z W V 0 L 1 B p d m 9 0 Z W Q g Q 2 9 s d W 1 u L n t E Z W Z l c n J l Z F R h e E F z c 2 V 0 c 0 d y b 3 N z L D I 2 f S Z x d W 9 0 O y w m c X V v d D t T Z W N 0 a W 9 u M S 9 C Y W x h b m N l I F N o Z W V 0 L 1 B p d m 9 0 Z W Q g Q 2 9 s d W 1 u L n t E Z W Z l c n J l Z F R h e E F z c 2 V 0 c 0 l u d m V u d G 9 y e S w y N 3 0 m c X V v d D s s J n F 1 b 3 Q 7 U 2 V j d G l v b j E v Q m F s Y W 5 j Z S B T a G V l d C 9 Q a X Z v d G V k I E N v b H V t b i 5 7 R G V m Z X J y Z W R U Y X h B c 3 N l d H N M a W F i a W x p d G l l c 0 5 l d C w y O H 0 m c X V v d D s s J n F 1 b 3 Q 7 U 2 V j d G l v b j E v Q m F s Y W 5 j Z S B T a G V l d C 9 Q a X Z v d G V k I E N v b H V t b i 5 7 R G V m Z X J y Z W R U Y X h B c 3 N l d H N M a W F i a W x p d G l l c 0 5 l d E 5 v b m N 1 c n J l b n Q s M j l 9 J n F 1 b 3 Q 7 L C Z x d W 9 0 O 1 N l Y 3 R p b 2 4 x L 0 J h b G F u Y 2 U g U 2 h l Z X Q v U G l 2 b 3 R l Z C B D b 2 x 1 b W 4 u e 0 R l Z m V y c m V k V G F 4 Q X N z Z X R z T m V 0 L D M w f S Z x d W 9 0 O y w m c X V v d D t T Z W N 0 a W 9 u M S 9 C Y W x h b m N l I F N o Z W V 0 L 1 B p d m 9 0 Z W Q g Q 2 9 s d W 1 u L n t E Z W Z l c n J l Z F R h e E F z c 2 V 0 c 0 9 w Z X J h d G l u Z 0 x v c 3 N D Y X J y e W Z v c n d h c m R z L D M x f S Z x d W 9 0 O y w m c X V v d D t T Z W N 0 a W 9 u M S 9 C Y W x h b m N l I F N o Z W V 0 L 1 B p d m 9 0 Z W Q g Q 2 9 s d W 1 u L n t E Z W Z l c n J l Z F R h e E F z c 2 V 0 c 0 9 0 a G V y L D M y f S Z x d W 9 0 O y w m c X V v d D t T Z W N 0 a W 9 u M S 9 C Y W x h b m N l I F N o Z W V 0 L 1 B p d m 9 0 Z W Q g Q 2 9 s d W 1 u L n t E Z W Z l c n J l Z F R h e E F z c 2 V 0 c 1 B y b 3 B l c n R 5 U G x h b n R B b m R F c X V p c G 1 l b n Q s M z N 9 J n F 1 b 3 Q 7 L C Z x d W 9 0 O 1 N l Y 3 R p b 2 4 x L 0 J h b G F u Y 2 U g U 2 h l Z X Q v U G l 2 b 3 R l Z C B D b 2 x 1 b W 4 u e 0 R l Z m V y c m V k V G F 4 Q X N z Z X R z V G F 4 Q 3 J l Z G l 0 Q 2 F y c n l m b 3 J 3 Y X J k c 0 Z v c m V p Z 2 4 s M z R 9 J n F 1 b 3 Q 7 L C Z x d W 9 0 O 1 N l Y 3 R p b 2 4 x L 0 J h b G F u Y 2 U g U 2 h l Z X Q v U G l 2 b 3 R l Z C B D b 2 x 1 b W 4 u e 0 R l Z m V y c m V k V G F 4 Q X N z Z X R z V G F 4 R G V m Z X J y Z W R F e H B l b n N l Q 2 9 t c G V u c 2 F 0 a W 9 u Q W 5 k Q m V u Z W Z p d H N F b X B s b 3 l l Z U N v b X B l b n N h d G l v b i w z N X 0 m c X V v d D s s J n F 1 b 3 Q 7 U 2 V j d G l v b j E v Q m F s Y W 5 j Z S B T a G V l d C 9 Q a X Z v d G V k I E N v b H V t b i 5 7 R G V m Z X J y Z W R U Y X h B c 3 N l d H N U Y X h E Z W Z l c n J l Z E V 4 c G V u c 2 V D b 2 1 w Z W 5 z Y X R p b 2 5 B b m R C Z W 5 l Z m l 0 c 1 N o Y X J l Q m F z Z W R D b 2 1 w Z W 5 z Y X R p b 2 5 D b 3 N 0 L D M 2 f S Z x d W 9 0 O y w m c X V v d D t T Z W N 0 a W 9 u M S 9 C Y W x h b m N l I F N o Z W V 0 L 1 B p d m 9 0 Z W Q g Q 2 9 s d W 1 u L n t E Z W Z l c n J l Z F R h e E F z c 2 V 0 c 1 R h e E R l Z m V y c m V k R X h w Z W 5 z Z V J l c 2 V y d m V z Q W 5 k Q W N j c n V h b H N E Z W Z l c n J l Z F J l b n Q s M z d 9 J n F 1 b 3 Q 7 L C Z x d W 9 0 O 1 N l Y 3 R p b 2 4 x L 0 J h b G F u Y 2 U g U 2 h l Z X Q v U G l 2 b 3 R l Z C B D b 2 x 1 b W 4 u e 0 R l Z m V y c m V k V G F 4 Q X N z Z X R z V m F s d W F 0 a W 9 u Q W x s b 3 d h b m N l L D M 4 f S Z x d W 9 0 O y w m c X V v d D t T Z W N 0 a W 9 u M S 9 C Y W x h b m N l I F N o Z W V 0 L 1 B p d m 9 0 Z W Q g Q 2 9 s d W 1 u L n t E Z W Z l c n J l Z F R h e E x p Y W J p b G l 0 a W V z L D M 5 f S Z x d W 9 0 O y w m c X V v d D t T Z W N 0 a W 9 u M S 9 C Y W x h b m N l I F N o Z W V 0 L 1 B p d m 9 0 Z W Q g Q 2 9 s d W 1 u L n t E Z W Z l c n J l Z F R h e E x p Y W J p b G l 0 a W V z R 2 9 v Z H d p b G x B b m R J b n R h b m d p Y m x l Q X N z Z X R z R 2 9 v Z H d p b G w s N D B 9 J n F 1 b 3 Q 7 L C Z x d W 9 0 O 1 N l Y 3 R p b 2 4 x L 0 J h b G F u Y 2 U g U 2 h l Z X Q v U G l 2 b 3 R l Z C B D b 2 x 1 b W 4 u e 0 R l Z m V y c m V k V G F 4 T G l h Y m l s a X R p Z X N O b 2 5 j d X J y Z W 5 0 L D Q x f S Z x d W 9 0 O y w m c X V v d D t T Z W N 0 a W 9 u M S 9 C Y W x h b m N l I F N o Z W V 0 L 1 B p d m 9 0 Z W Q g Q 2 9 s d W 1 u L n t E Z W Z l c n J l Z F R h e E x p Y W J p b G l 0 a W V z T 3 R o Z X I s N D J 9 J n F 1 b 3 Q 7 L C Z x d W 9 0 O 1 N l Y 3 R p b 2 4 x L 0 J h b G F u Y 2 U g U 2 h l Z X Q v U G l 2 b 3 R l Z C B D b 2 x 1 b W 4 u e 0 R l Z m V y c m V k V G F 4 T G l h Y m l s a X R p Z X N Q c m V w Y W l k R X h w Z W 5 z Z X M s N D N 9 J n F 1 b 3 Q 7 L C Z x d W 9 0 O 1 N l Y 3 R p b 2 4 x L 0 J h b G F u Y 2 U g U 2 h l Z X Q v U G l 2 b 3 R l Z C B D b 2 x 1 b W 4 u e 0 V t c G x v e W V l U m V s Y X R l Z E x p Y W J p b G l 0 a W V z Q 3 V y c m V u d C w 0 N H 0 m c X V v d D s s J n F 1 b 3 Q 7 U 2 V j d G l v b j E v Q m F s Y W 5 j Z S B T a G V l d C 9 Q a X Z v d G V k I E N v b H V t b i 5 7 R m l u a X R l T G l 2 Z W R J b n R h b m d p Y m x l Q X N z Z X R z Q W N j d W 1 1 b G F 0 Z W R B b W 9 y d G l 6 Y X R p b 2 4 s N D V 9 J n F 1 b 3 Q 7 L C Z x d W 9 0 O 1 N l Y 3 R p b 2 4 x L 0 J h b G F u Y 2 U g U 2 h l Z X Q v U G l 2 b 3 R l Z C B D b 2 x 1 b W 4 u e 0 Z p e H R 1 c m V z Q W 5 k R X F 1 a X B t Z W 5 0 R 3 J v c 3 M s N D Z 9 J n F 1 b 3 Q 7 L C Z x d W 9 0 O 1 N l Y 3 R p b 2 4 x L 0 J h b G F u Y 2 U g U 2 h l Z X Q v U G l 2 b 3 R l Z C B D b 2 x 1 b W 4 u e 0 d v b 2 R 3 a W x s L D Q 3 f S Z x d W 9 0 O y w m c X V v d D t T Z W N 0 a W 9 u M S 9 C Y W x h b m N l I F N o Z W V 0 L 1 B p d m 9 0 Z W Q g Q 2 9 s d W 1 u L n t H b 2 9 k d 2 l s b E l t c G F p c m V k Q W N j d W 1 1 b G F 0 Z W R J b X B h a X J t Z W 5 0 T G 9 z c y w 0 O H 0 m c X V v d D s s J n F 1 b 3 Q 7 U 2 V j d G l v b j E v Q m F s Y W 5 j Z S B T a G V l d C 9 Q a X Z v d G V k I E N v b H V t b i 5 7 S W 5 0 Y W 5 n a W J s Z U F z c 2 V 0 c 0 5 l d E V 4 Y 2 x 1 Z G l u Z 0 d v b 2 R 3 a W x s L D Q 5 f S Z x d W 9 0 O y w m c X V v d D t T Z W N 0 a W 9 u M S 9 C Y W x h b m N l I F N o Z W V 0 L 1 B p d m 9 0 Z W Q g Q 2 9 s d W 1 u L n t J b n Z l b n R v c n l O Z X Q s N T B 9 J n F 1 b 3 Q 7 L C Z x d W 9 0 O 1 N l Y 3 R p b 2 4 x L 0 J h b G F u Y 2 U g U 2 h l Z X Q v U G l 2 b 3 R l Z C B D b 2 x 1 b W 4 u e 0 l u d m V u d G 9 y e V Z h b H V h d G l v b l J l c 2 V y d m V z L D U x f S Z x d W 9 0 O y w m c X V v d D t T Z W N 0 a W 9 u M S 9 C Y W x h b m N l I F N o Z W V 0 L 1 B p d m 9 0 Z W Q g Q 2 9 s d W 1 u L n t M Y W 5 k L D U y f S Z x d W 9 0 O y w m c X V v d D t T Z W N 0 a W 9 u M S 9 C Y W x h b m N l I F N o Z W V 0 L 1 B p d m 9 0 Z W Q g Q 2 9 s d W 1 u L n t M Z X R 0 Z X J z T 2 Z D c m V k a X R P d X R z d G F u Z G l u Z 0 F t b 3 V u d C w 1 M 3 0 m c X V v d D s s J n F 1 b 3 Q 7 U 2 V j d G l v b j E v Q m F s Y W 5 j Z S B T a G V l d C 9 Q a X Z v d G V k I E N v b H V t b i 5 7 T G l h Y m l s a X R p Z X M s N T R 9 J n F 1 b 3 Q 7 L C Z x d W 9 0 O 1 N l Y 3 R p b 2 4 x L 0 J h b G F u Y 2 U g U 2 h l Z X Q v U G l 2 b 3 R l Z C B D b 2 x 1 b W 4 u e 0 x p Y W J p b G l 0 a W V z Q W 5 k U 3 R v Y 2 t o b 2 x k Z X J z R X F 1 a X R 5 L D U 1 f S Z x d W 9 0 O y w m c X V v d D t T Z W N 0 a W 9 u M S 9 C Y W x h b m N l I F N o Z W V 0 L 1 B p d m 9 0 Z W Q g Q 2 9 s d W 1 u L n t M a W F i a W x p d G l l c 0 N 1 c n J l b n Q s N T Z 9 J n F 1 b 3 Q 7 L C Z x d W 9 0 O 1 N l Y 3 R p b 2 4 x L 0 J h b G F u Y 2 U g U 2 h l Z X Q v U G l 2 b 3 R l Z C B D b 2 x 1 b W 4 u e 0 x p Y W J p b G l 0 a W V z T m 9 u Y 3 V y c m V u d C w 1 N 3 0 m c X V v d D s s J n F 1 b 3 Q 7 U 2 V j d G l v b j E v Q m F s Y W 5 j Z S B T a G V l d C 9 Q a X Z v d G V k I E N v b H V t b i 5 7 T G l h Y m l s a X R p Z X N P Z k R p c 3 B v c 2 F s R 3 J v d X B J b m N s d W R p b m d E a X N j b 2 5 0 a W 5 1 Z W R P c G V y Y X R p b 2 5 D d X J y Z W 5 0 L D U 4 f S Z x d W 9 0 O y w m c X V v d D t T Z W N 0 a W 9 u M S 9 C Y W x h b m N l I F N o Z W V 0 L 1 B p d m 9 0 Z W Q g Q 2 9 s d W 1 u L n t M a W 5 l T 2 Z D c m V k a X R G Y W N p b G l 0 e U Z h a X J W Y W x 1 Z U 9 m Q W 1 v d W 5 0 T 3 V 0 c 3 R h b m R p b m c s N T l 9 J n F 1 b 3 Q 7 L C Z x d W 9 0 O 1 N l Y 3 R p b 2 4 x L 0 J h b G F u Y 2 U g U 2 h l Z X Q v U G l 2 b 3 R l Z C B D b 2 x 1 b W 4 u e 0 x p b m V P Z k N y Z W R p d E Z h Y 2 l s a X R 5 U m V t Y W l u a W 5 n Q m 9 y c m 9 3 a W 5 n Q 2 F w Y W N p d H k s N j B 9 J n F 1 b 3 Q 7 L C Z x d W 9 0 O 1 N l Y 3 R p b 2 4 x L 0 J h b G F u Y 2 U g U 2 h l Z X Q v U G l 2 b 3 R l Z C B D b 2 x 1 b W 4 u e 0 x v b m d U Z X J t R G V i d C w 2 M X 0 m c X V v d D s s J n F 1 b 3 Q 7 U 2 V j d G l v b j E v Q m F s Y W 5 j Z S B T a G V l d C 9 Q a X Z v d G V k I E N v b H V t b i 5 7 T G 9 u Z 1 R l c m 1 E Z W J 0 Q 3 V y c m V u d C w 2 M n 0 m c X V v d D s s J n F 1 b 3 Q 7 U 2 V j d G l v b j E v Q m F s Y W 5 j Z S B T a G V l d C 9 Q a X Z v d G V k I E N v b H V t b i 5 7 T G 9 u Z 1 R l c m 1 E Z W J 0 T m 9 u Y 3 V y c m V u d C w 2 M 3 0 m c X V v d D s s J n F 1 b 3 Q 7 U 2 V j d G l v b j E v Q m F s Y W 5 j Z S B T a G V l d C 9 Q a X Z v d G V k I E N v b H V t b i 5 7 T G 9 u Z 1 R l c m 1 O b 3 R l c 1 B h e W F i b G U s N j R 9 J n F 1 b 3 Q 7 L C Z x d W 9 0 O 1 N l Y 3 R p b 2 4 x L 0 J h b G F u Y 2 U g U 2 h l Z X Q v U G l 2 b 3 R l Z C B D b 2 x 1 b W 4 u e 0 5 1 b W J l c k 9 m U 3 R v c m V z L D Y 1 f S Z x d W 9 0 O y w m c X V v d D t T Z W N 0 a W 9 u M S 9 C Y W x h b m N l I F N o Z W V 0 L 1 B p d m 9 0 Z W Q g Q 2 9 s d W 1 u L n t P c G V y Y X R p b m d M Z W F z Z X N G d X R 1 c m V N a W 5 p b X V t U G F 5 b W V u d H N E d W U s N j Z 9 J n F 1 b 3 Q 7 L C Z x d W 9 0 O 1 N l Y 3 R p b 2 4 x L 0 J h b G F u Y 2 U g U 2 h l Z X Q v U G l 2 b 3 R l Z C B D b 2 x 1 b W 4 u e 0 9 w Z X J h d G l u Z 0 x l Y X N l c 0 Z 1 d H V y Z U 1 p b m l t d W 1 Q Y X l t Z W 5 0 c 0 R 1 Z U N 1 c n J l b n Q s N j d 9 J n F 1 b 3 Q 7 L C Z x d W 9 0 O 1 N l Y 3 R p b 2 4 x L 0 J h b G F u Y 2 U g U 2 h l Z X Q v U G l 2 b 3 R l Z C B D b 2 x 1 b W 4 u e 0 9 w Z X J h d G l u Z 0 x l Y X N l c 0 Z 1 d H V y Z U 1 p b m l t d W 1 Q Y X l t Z W 5 0 c 0 R 1 Z U l u R m l 2 Z V l l Y X J z L D Y 4 f S Z x d W 9 0 O y w m c X V v d D t T Z W N 0 a W 9 u M S 9 C Y W x h b m N l I F N o Z W V 0 L 1 B p d m 9 0 Z W Q g Q 2 9 s d W 1 u L n t P c G V y Y X R p b m d M Z W F z Z X N G d X R 1 c m V N a W 5 p b X V t U G F 5 b W V u d H N E d W V J b k Z v d X J Z Z W F y c y w 2 O X 0 m c X V v d D s s J n F 1 b 3 Q 7 U 2 V j d G l v b j E v Q m F s Y W 5 j Z S B T a G V l d C 9 Q a X Z v d G V k I E N v b H V t b i 5 7 T 3 B l c m F 0 a W 5 n T G V h c 2 V z R n V 0 d X J l T W l u a W 1 1 b V B h e W 1 l b n R z R H V l S W 5 U a H J l Z V l l Y X J z L D c w f S Z x d W 9 0 O y w m c X V v d D t T Z W N 0 a W 9 u M S 9 C Y W x h b m N l I F N o Z W V 0 L 1 B p d m 9 0 Z W Q g Q 2 9 s d W 1 u L n t P c G V y Y X R p b m d M Z W F z Z X N G d X R 1 c m V N a W 5 p b X V t U G F 5 b W V u d H N E d W V J b l R 3 b 1 l l Y X J z L D c x f S Z x d W 9 0 O y w m c X V v d D t T Z W N 0 a W 9 u M S 9 C Y W x h b m N l I F N o Z W V 0 L 1 B p d m 9 0 Z W Q g Q 2 9 s d W 1 u L n t P c G V y Y X R p b m d M Z W F z Z X N G d X R 1 c m V N a W 5 p b X V t U G F 5 b W V u d H N E d W V U a G V y Z W F m d G V y L D c y f S Z x d W 9 0 O y w m c X V v d D t T Z W N 0 a W 9 u M S 9 C Y W x h b m N l I F N o Z W V 0 L 1 B p d m 9 0 Z W Q g Q 2 9 s d W 1 u L n t P d G h l c k F j Y 3 J 1 Z W R M a W F i a W x p d G l l c 0 N 1 c n J l b n Q s N z N 9 J n F 1 b 3 Q 7 L C Z x d W 9 0 O 1 N l Y 3 R p b 2 4 x L 0 J h b G F u Y 2 U g U 2 h l Z X Q v U G l 2 b 3 R l Z C B D b 2 x 1 b W 4 u e 0 9 0 a G V y Q X N z Z X R z T m 9 u Y 3 V y c m V u d C w 3 N H 0 m c X V v d D s s J n F 1 b 3 Q 7 U 2 V j d G l v b j E v Q m F s Y W 5 j Z S B T a G V l d C 9 Q a X Z v d G V k I E N v b H V t b i 5 7 T 3 R o Z X J M a W F i a W x p d G l l c 0 5 v b m N 1 c n J l b n Q s N z V 9 J n F 1 b 3 Q 7 L C Z x d W 9 0 O 1 N l Y 3 R p b 2 4 x L 0 J h b G F u Y 2 U g U 2 h l Z X Q v U G l 2 b 3 R l Z C B D b 2 x 1 b W 4 u e 1 B y Z X B h a W R F e H B l b n N l Q 3 V y c m V u d C w 3 N n 0 m c X V v d D s s J n F 1 b 3 Q 7 U 2 V j d G l v b j E v Q m F s Y W 5 j Z S B T a G V l d C 9 Q a X Z v d G V k I E N v b H V t b i 5 7 U H J v c G V y d H l Q b G F u d E F u Z E V x d W l w b W V u d E d y b 3 N z L D c 3 f S Z x d W 9 0 O y w m c X V v d D t T Z W N 0 a W 9 u M S 9 C Y W x h b m N l I F N o Z W V 0 L 1 B p d m 9 0 Z W Q g Q 2 9 s d W 1 u L n t Q c m 9 w Z X J 0 e V B s Y W 5 0 Q W 5 k R X F 1 a X B t Z W 5 0 T m V 0 L D c 4 f S Z x d W 9 0 O y w m c X V v d D t T Z W N 0 a W 9 u M S 9 C Y W x h b m N l I F N o Z W V 0 L 1 B p d m 9 0 Z W Q g Q 2 9 s d W 1 u L n t S Z W N l a X Z h Y m x l c 0 5 l d E N 1 c n J l b n Q s N z l 9 J n F 1 b 3 Q 7 L C Z x d W 9 0 O 1 N l Y 3 R p b 2 4 x L 0 J h b G F u Y 2 U g U 2 h l Z X Q v U G l 2 b 3 R l Z C B D b 2 x 1 b W 4 u e 1 J l c 3 R y a W N 0 Z W R D Y X N o Q W 5 k Q 2 F z a E V x d W l 2 Y W x l b n R z L D g w f S Z x d W 9 0 O y w m c X V v d D t T Z W N 0 a W 9 u M S 9 C Y W x h b m N l I F N o Z W V 0 L 1 B p d m 9 0 Z W Q g Q 2 9 s d W 1 u L n t S Z X N 0 c m l j d G V k Q 2 F z a E F u Z E N h c 2 h F c X V p d m F s Z W 5 0 c 0 F 0 Q 2 F y c n l p b m d W Y W x 1 Z S w 4 M X 0 m c X V v d D s s J n F 1 b 3 Q 7 U 2 V j d G l v b j E v Q m F s Y W 5 j Z S B T a G V l d C 9 Q a X Z v d G V k I E N v b H V t b i 5 7 U m V z d H J p Y 3 R l Z E N h c 2 h O b 2 5 j d X J y Z W 5 0 L D g y f S Z x d W 9 0 O y w m c X V v d D t T Z W N 0 a W 9 u M S 9 C Y W x h b m N l I F N o Z W V 0 L 1 B p d m 9 0 Z W Q g Q 2 9 s d W 1 u L n t S Z X R h a W 5 l Z E V h c m 5 p b m d z Q W N j d W 1 1 b G F 0 Z W R E Z W Z p Y 2 l 0 L D g z f S Z x d W 9 0 O y w m c X V v d D t T Z W N 0 a W 9 u M S 9 C Y W x h b m N l I F N o Z W V 0 L 1 B p d m 9 0 Z W Q g Q 2 9 s d W 1 u L n t T a G F y Z U J h c 2 V k Q 2 9 t c G V u c 2 F 0 a W 9 u Q X J y Y W 5 n Z W 1 l b n R C e V N o Y X J l Q m F z Z W R Q Y X l t Z W 5 0 Q X d h c m R P c H R p b 2 5 z T 3 V 0 c 3 R h b m R p b m d J b n R y a W 5 z a W N W Y W x 1 Z S w 4 N H 0 m c X V v d D s s J n F 1 b 3 Q 7 U 2 V j d G l v b j E v Q m F s Y W 5 j Z S B T a G V l d C 9 Q a X Z v d G V k I E N v b H V t b i 5 7 U 2 h h c m V C Y X N l Z E N v b X B l b n N h d G l v b k F y c m F u Z 2 V t Z W 5 0 Q n l T a G F y Z U J h c 2 V k U G F 5 b W V u d E F 3 Y X J k T 3 B 0 a W 9 u c 0 9 1 d H N 0 Y W 5 k a W 5 n T n V t Y m V y L D g 1 f S Z x d W 9 0 O y w m c X V v d D t T Z W N 0 a W 9 u M S 9 C Y W x h b m N l I F N o Z W V 0 L 1 B p d m 9 0 Z W Q g Q 2 9 s d W 1 u L n t T a G F y Z U J h c 2 V k Q 2 9 t c G V u c 2 F 0 a W 9 u Q X J y Y W 5 n Z W 1 l b n R C e V N o Y X J l Q m F z Z W R Q Y X l t Z W 5 0 Q X d h c m R P c H R p b 2 5 z T 3 V 0 c 3 R h b m R p b m d X Z W l n a H R l Z E F 2 Z X J h Z 2 V F e G V y Y 2 l z Z V B y a W N l L D g 2 f S Z x d W 9 0 O y w m c X V v d D t T Z W N 0 a W 9 u M S 9 C Y W x h b m N l I F N o Z W V 0 L 1 B p d m 9 0 Z W Q g Q 2 9 s d W 1 u L n t T d G 9 j a 1 J l c H V y Y 2 h h c 2 V Q c m 9 n c m F t U m V t Y W l u a W 5 n Q X V 0 a G 9 y a X p l Z F J l c H V y Y 2 h h c 2 V B b W 9 1 b n Q x L D g 3 f S Z x d W 9 0 O y w m c X V v d D t T Z W N 0 a W 9 u M S 9 C Y W x h b m N l I F N o Z W V 0 L 1 B p d m 9 0 Z W Q g Q 2 9 s d W 1 u L n t T d G 9 j a 2 h v b G R l c n N F c X V p d H l J b m N s d W R p b m d Q b 3 J 0 a W 9 u Q X R 0 c m l i d X R h Y m x l V G 9 O b 2 5 j b 2 5 0 c m 9 s b G l u Z 0 l u d G V y Z X N 0 L D g 4 f S Z x d W 9 0 O y w m c X V v d D t T Z W N 0 a W 9 u M S 9 C Y W x h b m N l I F N o Z W V 0 L 1 B p d m 9 0 Z W Q g Q 2 9 s d W 1 u L n t U Y X h D c m V k a X R D Y X J y e W Z v c n d h c m R B b W 9 1 b n Q s O D l 9 J n F 1 b 3 Q 7 L C Z x d W 9 0 O 1 N l Y 3 R p b 2 4 x L 0 J h b G F u Y 2 U g U 2 h l Z X Q v U G l 2 b 3 R l Z C B D b 2 x 1 b W 4 u e 1 V u Z G l z d H J p Y n V 0 Z W R F Y X J u a W 5 n c 0 9 m R m 9 y Z W l n b l N 1 Y n N p Z G l h c m l l c y w 5 M H 0 m c X V v d D s s J n F 1 b 3 Q 7 U 2 V j d G l v b j E v Q m F s Y W 5 j Z S B T a G V l d C 9 Q a X Z v d G V k I E N v b H V t b i 5 7 V W 5 y Z W N v Z 2 5 p e m V k V G F 4 Q m V u Z W Z p d H M s O T F 9 J n F 1 b 3 Q 7 L C Z x d W 9 0 O 1 N l Y 3 R p b 2 4 x L 0 J h b G F u Y 2 U g U 2 h l Z X Q v U G l 2 b 3 R l Z C B D b 2 x 1 b W 4 u e 1 V u c m V j b 2 d u a X p l Z F R h e E J l b m V m a X R z S W 5 j b 2 1 l V G F 4 U G V u Y W x 0 a W V z Q W 5 k S W 5 0 Z X J l c 3 R B Y 2 N y d W V k L D k y f S Z x d W 9 0 O y w m c X V v d D t T Z W N 0 a W 9 u M S 9 C Y W x h b m N l I F N o Z W V 0 L 1 B p d m 9 0 Z W Q g Q 2 9 s d W 1 u L n t V b n J l Y 2 9 n b m l 6 Z W R U Y X h C Z W 5 l Z m l 0 c 1 R o Y X R X b 3 V s Z E l t c G F j d E V m Z m V j d G l 2 Z V R h e F J h d G U s O T N 9 J n F 1 b 3 Q 7 X S w m c X V v d D t D b 2 x 1 b W 5 D b 3 V u d C Z x d W 9 0 O z o 5 N C w m c X V v d D t L Z X l D b 2 x 1 b W 5 O Y W 1 l c y Z x d W 9 0 O z p b X S w m c X V v d D t D b 2 x 1 b W 5 J Z G V u d G l 0 a W V z J n F 1 b 3 Q 7 O l s m c X V v d D t T Z W N 0 a W 9 u M S 9 C Y W x h b m N l I F N o Z W V 0 L 1 B p d m 9 0 Z W Q g Q 2 9 s d W 1 u L n t U Y W J s Z S 5 B d H R y a W J 1 d G U 6 Y 2 9 u d G V 4 d F J l Z i w w f S Z x d W 9 0 O y w m c X V v d D t T Z W N 0 a W 9 u M S 9 C Y W x h b m N l I F N o Z W V 0 L 1 B p d m 9 0 Z W Q g Q 2 9 s d W 1 u L n t B Y 2 N v d W 5 0 c 1 B h e W F i b G V D d X J y Z W 5 0 L D F 9 J n F 1 b 3 Q 7 L C Z x d W 9 0 O 1 N l Y 3 R p b 2 4 x L 0 J h b G F u Y 2 U g U 2 h l Z X Q v U G l 2 b 3 R l Z C B D b 2 x 1 b W 4 u e 0 F j Y 3 J 1 Y W x G b 3 J U Y X h l c 0 9 0 a G V y V G h h b k l u Y 2 9 t Z V R h e G V z Q 3 V y c m V u d C w y f S Z x d W 9 0 O y w m c X V v d D t T Z W N 0 a W 9 u M S 9 C Y W x h b m N l I F N o Z W V 0 L 1 B p d m 9 0 Z W Q g Q 2 9 s d W 1 u L n t B Y 2 N y d W V k S W 5 j b 2 1 l V G F 4 Z X N D d X J y Z W 5 0 L D N 9 J n F 1 b 3 Q 7 L C Z x d W 9 0 O 1 N l Y 3 R p b 2 4 x L 0 J h b G F u Y 2 U g U 2 h l Z X Q v U G l 2 b 3 R l Z C B D b 2 x 1 b W 4 u e 0 F j Y 3 J 1 Z W R M a W F i a W x p d G l l c 0 N 1 c n J l b n Q s N H 0 m c X V v d D s s J n F 1 b 3 Q 7 U 2 V j d G l v b j E v Q m F s Y W 5 j Z S B T a G V l d C 9 Q a X Z v d G V k I E N v b H V t b i 5 7 Q W N j d W 1 1 b G F 0 Z W R E Z X B y Z W N p Y X R p b 2 5 E Z X B s Z X R p b 2 5 B b m R B b W 9 y d G l 6 Y X R p b 2 5 Q c m 9 w Z X J 0 e V B s Y W 5 0 Q W 5 k R X F 1 a X B t Z W 5 0 L D V 9 J n F 1 b 3 Q 7 L C Z x d W 9 0 O 1 N l Y 3 R p b 2 4 x L 0 J h b G F u Y 2 U g U 2 h l Z X Q v U G l 2 b 3 R l Z C B D b 2 x 1 b W 4 u e 0 F j Y 3 V t d W x h d G V k T 3 R o Z X J D b 2 1 w c m V o Z W 5 z a X Z l S W 5 j b 2 1 l T G 9 z c 0 5 l d E 9 m V G F 4 L D Z 9 J n F 1 b 3 Q 7 L C Z x d W 9 0 O 1 N l Y 3 R p b 2 4 x L 0 J h b G F u Y 2 U g U 2 h l Z X Q v U G l 2 b 3 R l Z C B D b 2 x 1 b W 4 u e 0 F k Z G l 0 a W 9 u Y W x Q Y W l k S W 5 D Y X B p d G F s Q 2 9 t b W 9 u U 3 R v Y 2 s s N 3 0 m c X V v d D s s J n F 1 b 3 Q 7 U 2 V j d G l v b j E v Q m F s Y W 5 j Z S B T a G V l d C 9 Q a X Z v d G V k I E N v b H V t b i 5 7 Q W x s b 3 d h b m N l R m 9 y R G 9 1 Y n R m d W x B Y 2 N v d W 5 0 c 1 J l Y 2 V p d m F i b G V D d X J y Z W 5 0 L D h 9 J n F 1 b 3 Q 7 L C Z x d W 9 0 O 1 N l Y 3 R p b 2 4 x L 0 J h b G F u Y 2 U g U 2 h l Z X Q v U G l 2 b 3 R l Z C B D b 2 x 1 b W 4 u e 0 F z c 2 V 0 c y w 5 f S Z x d W 9 0 O y w m c X V v d D t T Z W N 0 a W 9 u M S 9 C Y W x h b m N l I F N o Z W V 0 L 1 B p d m 9 0 Z W Q g Q 2 9 s d W 1 u L n t B c 3 N l d H N D d X J y Z W 5 0 L D E w f S Z x d W 9 0 O y w m c X V v d D t T Z W N 0 a W 9 u M S 9 C Y W x h b m N l I F N o Z W V 0 L 1 B p d m 9 0 Z W Q g Q 2 9 s d W 1 u L n t B c 3 N l d H N O b 2 5 j d X J y Z W 5 0 L D E x f S Z x d W 9 0 O y w m c X V v d D t T Z W N 0 a W 9 u M S 9 C Y W x h b m N l I F N o Z W V 0 L 1 B p d m 9 0 Z W Q g Q 2 9 s d W 1 u L n t B c 3 N l d H N P Z k R p c 3 B v c 2 F s R 3 J v d X B J b m N s d W R p b m d E a X N j b 2 5 0 a W 5 1 Z W R P c G V y Y X R p b 2 5 D d X J y Z W 5 0 L D E y f S Z x d W 9 0 O y w m c X V v d D t T Z W N 0 a W 9 u M S 9 C Y W x h b m N l I F N o Z W V 0 L 1 B p d m 9 0 Z W Q g Q 2 9 s d W 1 u L n t D Y X N o Q W 5 k Q 2 F z a E V x d W l 2 Y W x l b n R z Q X R D Y X J y e W l u Z 1 Z h b H V l L D E z f S Z x d W 9 0 O y w m c X V v d D t T Z W N 0 a W 9 u M S 9 C Y W x h b m N l I F N o Z W V 0 L 1 B p d m 9 0 Z W Q g Q 2 9 s d W 1 u L n t D Y X N o Q 2 F z a E V x d W l 2 Y W x l b n R z U m V z d H J p Y 3 R l Z E N h c 2 h B b m R S Z X N 0 c m l j d G V k Q 2 F z a E V x d W l 2 Y W x l b n R z L D E 0 f S Z x d W 9 0 O y w m c X V v d D t T Z W N 0 a W 9 u M S 9 C Y W x h b m N l I F N o Z W V 0 L 1 B p d m 9 0 Z W Q g Q 2 9 s d W 1 u L n t D b 2 1 t b 2 5 T d G 9 j a 1 B h c k 9 y U 3 R h d G V k V m F s d W V Q Z X J T a G F y Z S w x N X 0 m c X V v d D s s J n F 1 b 3 Q 7 U 2 V j d G l v b j E v Q m F s Y W 5 j Z S B T a G V l d C 9 Q a X Z v d G V k I E N v b H V t b i 5 7 Q 2 9 t b W 9 u U 3 R v Y 2 t T a G F y Z X N B d X R o b 3 J p e m V k L D E 2 f S Z x d W 9 0 O y w m c X V v d D t T Z W N 0 a W 9 u M S 9 C Y W x h b m N l I F N o Z W V 0 L 1 B p d m 9 0 Z W Q g Q 2 9 s d W 1 u L n t D b 2 1 t b 2 5 T d G 9 j a 1 N o Y X J l c 0 l z c 3 V l Z C w x N 3 0 m c X V v d D s s J n F 1 b 3 Q 7 U 2 V j d G l v b j E v Q m F s Y W 5 j Z S B T a G V l d C 9 Q a X Z v d G V k I E N v b H V t b i 5 7 Q 2 9 t b W 9 u U 3 R v Y 2 t T a G F y Z X N P d X R z d G F u Z G l u Z y w x O H 0 m c X V v d D s s J n F 1 b 3 Q 7 U 2 V j d G l v b j E v Q m F s Y W 5 j Z S B T a G V l d C 9 Q a X Z v d G V k I E N v b H V t b i 5 7 Q 2 9 t b W 9 u U 3 R v Y 2 t W Y W x 1 Z S w x O X 0 m c X V v d D s s J n F 1 b 3 Q 7 U 2 V j d G l v b j E v Q m F s Y W 5 j Z S B T a G V l d C 9 Q a X Z v d G V k I E N v b H V t b i 5 7 Q 2 9 u d H J h Y 3 R X a X R o Q 3 V z d G 9 t Z X J M a W F i a W x p d H k s M j B 9 J n F 1 b 3 Q 7 L C Z x d W 9 0 O 1 N l Y 3 R p b 2 4 x L 0 J h b G F u Y 2 U g U 2 h l Z X Q v U G l 2 b 3 R l Z C B D b 2 x 1 b W 4 u e 0 N v b n R y Y W N 0 V 2 l 0 a E N 1 c 3 R v b W V y T G l h Y m l s a X R 5 Q 3 V y c m V u d C w y M X 0 m c X V v d D s s J n F 1 b 3 Q 7 U 2 V j d G l v b j E v Q m F s Y W 5 j Z S B T a G V l d C 9 Q a X Z v d G V k I E N v b H V t b i 5 7 Q 3 J l Z G l 0 Q 2 F y Z F J l Y 2 V p d m F i b G V z L D I y f S Z x d W 9 0 O y w m c X V v d D t T Z W N 0 a W 9 u M S 9 C Y W x h b m N l I F N o Z W V 0 L 1 B p d m 9 0 Z W Q g Q 2 9 s d W 1 u L n t E Z W Z l c n J l Z F J l d m V u d W V D d X J y Z W 5 0 L D I z f S Z x d W 9 0 O y w m c X V v d D t T Z W N 0 a W 9 u M S 9 C Y W x h b m N l I F N o Z W V 0 L 1 B p d m 9 0 Z W Q g Q 2 9 s d W 1 u L n t E Z W Z l c n J l Z F R h e E F z c 2 V 0 c 0 R l Z m V y c m V k S W 5 j b 2 1 l L D I 0 f S Z x d W 9 0 O y w m c X V v d D t T Z W N 0 a W 9 u M S 9 C Y W x h b m N l I F N o Z W V 0 L 1 B p d m 9 0 Z W Q g Q 2 9 s d W 1 u L n t E Z W Z l c n J l Z F R h e E F z c 2 V 0 c 0 d v b 2 R 3 a W x s Q W 5 k S W 5 0 Y W 5 n a W J s Z U F z c 2 V 0 c y w y N X 0 m c X V v d D s s J n F 1 b 3 Q 7 U 2 V j d G l v b j E v Q m F s Y W 5 j Z S B T a G V l d C 9 Q a X Z v d G V k I E N v b H V t b i 5 7 R G V m Z X J y Z W R U Y X h B c 3 N l d H N H c m 9 z c y w y N n 0 m c X V v d D s s J n F 1 b 3 Q 7 U 2 V j d G l v b j E v Q m F s Y W 5 j Z S B T a G V l d C 9 Q a X Z v d G V k I E N v b H V t b i 5 7 R G V m Z X J y Z W R U Y X h B c 3 N l d H N J b n Z l b n R v c n k s M j d 9 J n F 1 b 3 Q 7 L C Z x d W 9 0 O 1 N l Y 3 R p b 2 4 x L 0 J h b G F u Y 2 U g U 2 h l Z X Q v U G l 2 b 3 R l Z C B D b 2 x 1 b W 4 u e 0 R l Z m V y c m V k V G F 4 Q X N z Z X R z T G l h Y m l s a X R p Z X N O Z X Q s M j h 9 J n F 1 b 3 Q 7 L C Z x d W 9 0 O 1 N l Y 3 R p b 2 4 x L 0 J h b G F u Y 2 U g U 2 h l Z X Q v U G l 2 b 3 R l Z C B D b 2 x 1 b W 4 u e 0 R l Z m V y c m V k V G F 4 Q X N z Z X R z T G l h Y m l s a X R p Z X N O Z X R O b 2 5 j d X J y Z W 5 0 L D I 5 f S Z x d W 9 0 O y w m c X V v d D t T Z W N 0 a W 9 u M S 9 C Y W x h b m N l I F N o Z W V 0 L 1 B p d m 9 0 Z W Q g Q 2 9 s d W 1 u L n t E Z W Z l c n J l Z F R h e E F z c 2 V 0 c 0 5 l d C w z M H 0 m c X V v d D s s J n F 1 b 3 Q 7 U 2 V j d G l v b j E v Q m F s Y W 5 j Z S B T a G V l d C 9 Q a X Z v d G V k I E N v b H V t b i 5 7 R G V m Z X J y Z W R U Y X h B c 3 N l d H N P c G V y Y X R p b m d M b 3 N z Q 2 F y c n l m b 3 J 3 Y X J k c y w z M X 0 m c X V v d D s s J n F 1 b 3 Q 7 U 2 V j d G l v b j E v Q m F s Y W 5 j Z S B T a G V l d C 9 Q a X Z v d G V k I E N v b H V t b i 5 7 R G V m Z X J y Z W R U Y X h B c 3 N l d H N P d G h l c i w z M n 0 m c X V v d D s s J n F 1 b 3 Q 7 U 2 V j d G l v b j E v Q m F s Y W 5 j Z S B T a G V l d C 9 Q a X Z v d G V k I E N v b H V t b i 5 7 R G V m Z X J y Z W R U Y X h B c 3 N l d H N Q c m 9 w Z X J 0 e V B s Y W 5 0 Q W 5 k R X F 1 a X B t Z W 5 0 L D M z f S Z x d W 9 0 O y w m c X V v d D t T Z W N 0 a W 9 u M S 9 C Y W x h b m N l I F N o Z W V 0 L 1 B p d m 9 0 Z W Q g Q 2 9 s d W 1 u L n t E Z W Z l c n J l Z F R h e E F z c 2 V 0 c 1 R h e E N y Z W R p d E N h c n J 5 Z m 9 y d 2 F y Z H N G b 3 J l a W d u L D M 0 f S Z x d W 9 0 O y w m c X V v d D t T Z W N 0 a W 9 u M S 9 C Y W x h b m N l I F N o Z W V 0 L 1 B p d m 9 0 Z W Q g Q 2 9 s d W 1 u L n t E Z W Z l c n J l Z F R h e E F z c 2 V 0 c 1 R h e E R l Z m V y c m V k R X h w Z W 5 z Z U N v b X B l b n N h d G l v b k F u Z E J l b m V m a X R z R W 1 w b G 9 5 Z W V D b 2 1 w Z W 5 z Y X R p b 2 4 s M z V 9 J n F 1 b 3 Q 7 L C Z x d W 9 0 O 1 N l Y 3 R p b 2 4 x L 0 J h b G F u Y 2 U g U 2 h l Z X Q v U G l 2 b 3 R l Z C B D b 2 x 1 b W 4 u e 0 R l Z m V y c m V k V G F 4 Q X N z Z X R z V G F 4 R G V m Z X J y Z W R F e H B l b n N l Q 2 9 t c G V u c 2 F 0 a W 9 u Q W 5 k Q m V u Z W Z p d H N T a G F y Z U J h c 2 V k Q 2 9 t c G V u c 2 F 0 a W 9 u Q 2 9 z d C w z N n 0 m c X V v d D s s J n F 1 b 3 Q 7 U 2 V j d G l v b j E v Q m F s Y W 5 j Z S B T a G V l d C 9 Q a X Z v d G V k I E N v b H V t b i 5 7 R G V m Z X J y Z W R U Y X h B c 3 N l d H N U Y X h E Z W Z l c n J l Z E V 4 c G V u c 2 V S Z X N l c n Z l c 0 F u Z E F j Y 3 J 1 Y W x z R G V m Z X J y Z W R S Z W 5 0 L D M 3 f S Z x d W 9 0 O y w m c X V v d D t T Z W N 0 a W 9 u M S 9 C Y W x h b m N l I F N o Z W V 0 L 1 B p d m 9 0 Z W Q g Q 2 9 s d W 1 u L n t E Z W Z l c n J l Z F R h e E F z c 2 V 0 c 1 Z h b H V h d G l v b k F s b G 9 3 Y W 5 j Z S w z O H 0 m c X V v d D s s J n F 1 b 3 Q 7 U 2 V j d G l v b j E v Q m F s Y W 5 j Z S B T a G V l d C 9 Q a X Z v d G V k I E N v b H V t b i 5 7 R G V m Z X J y Z W R U Y X h M a W F i a W x p d G l l c y w z O X 0 m c X V v d D s s J n F 1 b 3 Q 7 U 2 V j d G l v b j E v Q m F s Y W 5 j Z S B T a G V l d C 9 Q a X Z v d G V k I E N v b H V t b i 5 7 R G V m Z X J y Z W R U Y X h M a W F i a W x p d G l l c 0 d v b 2 R 3 a W x s Q W 5 k S W 5 0 Y W 5 n a W J s Z U F z c 2 V 0 c 0 d v b 2 R 3 a W x s L D Q w f S Z x d W 9 0 O y w m c X V v d D t T Z W N 0 a W 9 u M S 9 C Y W x h b m N l I F N o Z W V 0 L 1 B p d m 9 0 Z W Q g Q 2 9 s d W 1 u L n t E Z W Z l c n J l Z F R h e E x p Y W J p b G l 0 a W V z T m 9 u Y 3 V y c m V u d C w 0 M X 0 m c X V v d D s s J n F 1 b 3 Q 7 U 2 V j d G l v b j E v Q m F s Y W 5 j Z S B T a G V l d C 9 Q a X Z v d G V k I E N v b H V t b i 5 7 R G V m Z X J y Z W R U Y X h M a W F i a W x p d G l l c 0 9 0 a G V y L D Q y f S Z x d W 9 0 O y w m c X V v d D t T Z W N 0 a W 9 u M S 9 C Y W x h b m N l I F N o Z W V 0 L 1 B p d m 9 0 Z W Q g Q 2 9 s d W 1 u L n t E Z W Z l c n J l Z F R h e E x p Y W J p b G l 0 a W V z U H J l c G F p Z E V 4 c G V u c 2 V z L D Q z f S Z x d W 9 0 O y w m c X V v d D t T Z W N 0 a W 9 u M S 9 C Y W x h b m N l I F N o Z W V 0 L 1 B p d m 9 0 Z W Q g Q 2 9 s d W 1 u L n t F b X B s b 3 l l Z V J l b G F 0 Z W R M a W F i a W x p d G l l c 0 N 1 c n J l b n Q s N D R 9 J n F 1 b 3 Q 7 L C Z x d W 9 0 O 1 N l Y 3 R p b 2 4 x L 0 J h b G F u Y 2 U g U 2 h l Z X Q v U G l 2 b 3 R l Z C B D b 2 x 1 b W 4 u e 0 Z p b m l 0 Z U x p d m V k S W 5 0 Y W 5 n a W J s Z U F z c 2 V 0 c 0 F j Y 3 V t d W x h d G V k Q W 1 v c n R p e m F 0 a W 9 u L D Q 1 f S Z x d W 9 0 O y w m c X V v d D t T Z W N 0 a W 9 u M S 9 C Y W x h b m N l I F N o Z W V 0 L 1 B p d m 9 0 Z W Q g Q 2 9 s d W 1 u L n t G a X h 0 d X J l c 0 F u Z E V x d W l w b W V u d E d y b 3 N z L D Q 2 f S Z x d W 9 0 O y w m c X V v d D t T Z W N 0 a W 9 u M S 9 C Y W x h b m N l I F N o Z W V 0 L 1 B p d m 9 0 Z W Q g Q 2 9 s d W 1 u L n t H b 2 9 k d 2 l s b C w 0 N 3 0 m c X V v d D s s J n F 1 b 3 Q 7 U 2 V j d G l v b j E v Q m F s Y W 5 j Z S B T a G V l d C 9 Q a X Z v d G V k I E N v b H V t b i 5 7 R 2 9 v Z H d p b G x J b X B h a X J l Z E F j Y 3 V t d W x h d G V k S W 1 w Y W l y b W V u d E x v c 3 M s N D h 9 J n F 1 b 3 Q 7 L C Z x d W 9 0 O 1 N l Y 3 R p b 2 4 x L 0 J h b G F u Y 2 U g U 2 h l Z X Q v U G l 2 b 3 R l Z C B D b 2 x 1 b W 4 u e 0 l u d G F u Z 2 l i b G V B c 3 N l d H N O Z X R F e G N s d W R p b m d H b 2 9 k d 2 l s b C w 0 O X 0 m c X V v d D s s J n F 1 b 3 Q 7 U 2 V j d G l v b j E v Q m F s Y W 5 j Z S B T a G V l d C 9 Q a X Z v d G V k I E N v b H V t b i 5 7 S W 5 2 Z W 5 0 b 3 J 5 T m V 0 L D U w f S Z x d W 9 0 O y w m c X V v d D t T Z W N 0 a W 9 u M S 9 C Y W x h b m N l I F N o Z W V 0 L 1 B p d m 9 0 Z W Q g Q 2 9 s d W 1 u L n t J b n Z l b n R v c n l W Y W x 1 Y X R p b 2 5 S Z X N l c n Z l c y w 1 M X 0 m c X V v d D s s J n F 1 b 3 Q 7 U 2 V j d G l v b j E v Q m F s Y W 5 j Z S B T a G V l d C 9 Q a X Z v d G V k I E N v b H V t b i 5 7 T G F u Z C w 1 M n 0 m c X V v d D s s J n F 1 b 3 Q 7 U 2 V j d G l v b j E v Q m F s Y W 5 j Z S B T a G V l d C 9 Q a X Z v d G V k I E N v b H V t b i 5 7 T G V 0 d G V y c 0 9 m Q 3 J l Z G l 0 T 3 V 0 c 3 R h b m R p b m d B b W 9 1 b n Q s N T N 9 J n F 1 b 3 Q 7 L C Z x d W 9 0 O 1 N l Y 3 R p b 2 4 x L 0 J h b G F u Y 2 U g U 2 h l Z X Q v U G l 2 b 3 R l Z C B D b 2 x 1 b W 4 u e 0 x p Y W J p b G l 0 a W V z L D U 0 f S Z x d W 9 0 O y w m c X V v d D t T Z W N 0 a W 9 u M S 9 C Y W x h b m N l I F N o Z W V 0 L 1 B p d m 9 0 Z W Q g Q 2 9 s d W 1 u L n t M a W F i a W x p d G l l c 0 F u Z F N 0 b 2 N r a G 9 s Z G V y c 0 V x d W l 0 e S w 1 N X 0 m c X V v d D s s J n F 1 b 3 Q 7 U 2 V j d G l v b j E v Q m F s Y W 5 j Z S B T a G V l d C 9 Q a X Z v d G V k I E N v b H V t b i 5 7 T G l h Y m l s a X R p Z X N D d X J y Z W 5 0 L D U 2 f S Z x d W 9 0 O y w m c X V v d D t T Z W N 0 a W 9 u M S 9 C Y W x h b m N l I F N o Z W V 0 L 1 B p d m 9 0 Z W Q g Q 2 9 s d W 1 u L n t M a W F i a W x p d G l l c 0 5 v b m N 1 c n J l b n Q s N T d 9 J n F 1 b 3 Q 7 L C Z x d W 9 0 O 1 N l Y 3 R p b 2 4 x L 0 J h b G F u Y 2 U g U 2 h l Z X Q v U G l 2 b 3 R l Z C B D b 2 x 1 b W 4 u e 0 x p Y W J p b G l 0 a W V z T 2 Z E a X N w b 3 N h b E d y b 3 V w S W 5 j b H V k a W 5 n R G l z Y 2 9 u d G l u d W V k T 3 B l c m F 0 a W 9 u Q 3 V y c m V u d C w 1 O H 0 m c X V v d D s s J n F 1 b 3 Q 7 U 2 V j d G l v b j E v Q m F s Y W 5 j Z S B T a G V l d C 9 Q a X Z v d G V k I E N v b H V t b i 5 7 T G l u Z U 9 m Q 3 J l Z G l 0 R m F j a W x p d H l G Y W l y V m F s d W V P Z k F t b 3 V u d E 9 1 d H N 0 Y W 5 k a W 5 n L D U 5 f S Z x d W 9 0 O y w m c X V v d D t T Z W N 0 a W 9 u M S 9 C Y W x h b m N l I F N o Z W V 0 L 1 B p d m 9 0 Z W Q g Q 2 9 s d W 1 u L n t M a W 5 l T 2 Z D c m V k a X R G Y W N p b G l 0 e V J l b W F p b m l u Z 0 J v c n J v d 2 l u Z 0 N h c G F j a X R 5 L D Y w f S Z x d W 9 0 O y w m c X V v d D t T Z W N 0 a W 9 u M S 9 C Y W x h b m N l I F N o Z W V 0 L 1 B p d m 9 0 Z W Q g Q 2 9 s d W 1 u L n t M b 2 5 n V G V y b U R l Y n Q s N j F 9 J n F 1 b 3 Q 7 L C Z x d W 9 0 O 1 N l Y 3 R p b 2 4 x L 0 J h b G F u Y 2 U g U 2 h l Z X Q v U G l 2 b 3 R l Z C B D b 2 x 1 b W 4 u e 0 x v b m d U Z X J t R G V i d E N 1 c n J l b n Q s N j J 9 J n F 1 b 3 Q 7 L C Z x d W 9 0 O 1 N l Y 3 R p b 2 4 x L 0 J h b G F u Y 2 U g U 2 h l Z X Q v U G l 2 b 3 R l Z C B D b 2 x 1 b W 4 u e 0 x v b m d U Z X J t R G V i d E 5 v b m N 1 c n J l b n Q s N j N 9 J n F 1 b 3 Q 7 L C Z x d W 9 0 O 1 N l Y 3 R p b 2 4 x L 0 J h b G F u Y 2 U g U 2 h l Z X Q v U G l 2 b 3 R l Z C B D b 2 x 1 b W 4 u e 0 x v b m d U Z X J t T m 9 0 Z X N Q Y X l h Y m x l L D Y 0 f S Z x d W 9 0 O y w m c X V v d D t T Z W N 0 a W 9 u M S 9 C Y W x h b m N l I F N o Z W V 0 L 1 B p d m 9 0 Z W Q g Q 2 9 s d W 1 u L n t O d W 1 i Z X J P Z l N 0 b 3 J l c y w 2 N X 0 m c X V v d D s s J n F 1 b 3 Q 7 U 2 V j d G l v b j E v Q m F s Y W 5 j Z S B T a G V l d C 9 Q a X Z v d G V k I E N v b H V t b i 5 7 T 3 B l c m F 0 a W 5 n T G V h c 2 V z R n V 0 d X J l T W l u a W 1 1 b V B h e W 1 l b n R z R H V l L D Y 2 f S Z x d W 9 0 O y w m c X V v d D t T Z W N 0 a W 9 u M S 9 C Y W x h b m N l I F N o Z W V 0 L 1 B p d m 9 0 Z W Q g Q 2 9 s d W 1 u L n t P c G V y Y X R p b m d M Z W F z Z X N G d X R 1 c m V N a W 5 p b X V t U G F 5 b W V u d H N E d W V D d X J y Z W 5 0 L D Y 3 f S Z x d W 9 0 O y w m c X V v d D t T Z W N 0 a W 9 u M S 9 C Y W x h b m N l I F N o Z W V 0 L 1 B p d m 9 0 Z W Q g Q 2 9 s d W 1 u L n t P c G V y Y X R p b m d M Z W F z Z X N G d X R 1 c m V N a W 5 p b X V t U G F 5 b W V u d H N E d W V J b k Z p d m V Z Z W F y c y w 2 O H 0 m c X V v d D s s J n F 1 b 3 Q 7 U 2 V j d G l v b j E v Q m F s Y W 5 j Z S B T a G V l d C 9 Q a X Z v d G V k I E N v b H V t b i 5 7 T 3 B l c m F 0 a W 5 n T G V h c 2 V z R n V 0 d X J l T W l u a W 1 1 b V B h e W 1 l b n R z R H V l S W 5 G b 3 V y W W V h c n M s N j l 9 J n F 1 b 3 Q 7 L C Z x d W 9 0 O 1 N l Y 3 R p b 2 4 x L 0 J h b G F u Y 2 U g U 2 h l Z X Q v U G l 2 b 3 R l Z C B D b 2 x 1 b W 4 u e 0 9 w Z X J h d G l u Z 0 x l Y X N l c 0 Z 1 d H V y Z U 1 p b m l t d W 1 Q Y X l t Z W 5 0 c 0 R 1 Z U l u V G h y Z W V Z Z W F y c y w 3 M H 0 m c X V v d D s s J n F 1 b 3 Q 7 U 2 V j d G l v b j E v Q m F s Y W 5 j Z S B T a G V l d C 9 Q a X Z v d G V k I E N v b H V t b i 5 7 T 3 B l c m F 0 a W 5 n T G V h c 2 V z R n V 0 d X J l T W l u a W 1 1 b V B h e W 1 l b n R z R H V l S W 5 U d 2 9 Z Z W F y c y w 3 M X 0 m c X V v d D s s J n F 1 b 3 Q 7 U 2 V j d G l v b j E v Q m F s Y W 5 j Z S B T a G V l d C 9 Q a X Z v d G V k I E N v b H V t b i 5 7 T 3 B l c m F 0 a W 5 n T G V h c 2 V z R n V 0 d X J l T W l u a W 1 1 b V B h e W 1 l b n R z R H V l V G h l c m V h Z n R l c i w 3 M n 0 m c X V v d D s s J n F 1 b 3 Q 7 U 2 V j d G l v b j E v Q m F s Y W 5 j Z S B T a G V l d C 9 Q a X Z v d G V k I E N v b H V t b i 5 7 T 3 R o Z X J B Y 2 N y d W V k T G l h Y m l s a X R p Z X N D d X J y Z W 5 0 L D c z f S Z x d W 9 0 O y w m c X V v d D t T Z W N 0 a W 9 u M S 9 C Y W x h b m N l I F N o Z W V 0 L 1 B p d m 9 0 Z W Q g Q 2 9 s d W 1 u L n t P d G h l c k F z c 2 V 0 c 0 5 v b m N 1 c n J l b n Q s N z R 9 J n F 1 b 3 Q 7 L C Z x d W 9 0 O 1 N l Y 3 R p b 2 4 x L 0 J h b G F u Y 2 U g U 2 h l Z X Q v U G l 2 b 3 R l Z C B D b 2 x 1 b W 4 u e 0 9 0 a G V y T G l h Y m l s a X R p Z X N O b 2 5 j d X J y Z W 5 0 L D c 1 f S Z x d W 9 0 O y w m c X V v d D t T Z W N 0 a W 9 u M S 9 C Y W x h b m N l I F N o Z W V 0 L 1 B p d m 9 0 Z W Q g Q 2 9 s d W 1 u L n t Q c m V w Y W l k R X h w Z W 5 z Z U N 1 c n J l b n Q s N z Z 9 J n F 1 b 3 Q 7 L C Z x d W 9 0 O 1 N l Y 3 R p b 2 4 x L 0 J h b G F u Y 2 U g U 2 h l Z X Q v U G l 2 b 3 R l Z C B D b 2 x 1 b W 4 u e 1 B y b 3 B l c n R 5 U G x h b n R B b m R F c X V p c G 1 l b n R H c m 9 z c y w 3 N 3 0 m c X V v d D s s J n F 1 b 3 Q 7 U 2 V j d G l v b j E v Q m F s Y W 5 j Z S B T a G V l d C 9 Q a X Z v d G V k I E N v b H V t b i 5 7 U H J v c G V y d H l Q b G F u d E F u Z E V x d W l w b W V u d E 5 l d C w 3 O H 0 m c X V v d D s s J n F 1 b 3 Q 7 U 2 V j d G l v b j E v Q m F s Y W 5 j Z S B T a G V l d C 9 Q a X Z v d G V k I E N v b H V t b i 5 7 U m V j Z W l 2 Y W J s Z X N O Z X R D d X J y Z W 5 0 L D c 5 f S Z x d W 9 0 O y w m c X V v d D t T Z W N 0 a W 9 u M S 9 C Y W x h b m N l I F N o Z W V 0 L 1 B p d m 9 0 Z W Q g Q 2 9 s d W 1 u L n t S Z X N 0 c m l j d G V k Q 2 F z a E F u Z E N h c 2 h F c X V p d m F s Z W 5 0 c y w 4 M H 0 m c X V v d D s s J n F 1 b 3 Q 7 U 2 V j d G l v b j E v Q m F s Y W 5 j Z S B T a G V l d C 9 Q a X Z v d G V k I E N v b H V t b i 5 7 U m V z d H J p Y 3 R l Z E N h c 2 h B b m R D Y X N o R X F 1 a X Z h b G V u d H N B d E N h c n J 5 a W 5 n V m F s d W U s O D F 9 J n F 1 b 3 Q 7 L C Z x d W 9 0 O 1 N l Y 3 R p b 2 4 x L 0 J h b G F u Y 2 U g U 2 h l Z X Q v U G l 2 b 3 R l Z C B D b 2 x 1 b W 4 u e 1 J l c 3 R y a W N 0 Z W R D Y X N o T m 9 u Y 3 V y c m V u d C w 4 M n 0 m c X V v d D s s J n F 1 b 3 Q 7 U 2 V j d G l v b j E v Q m F s Y W 5 j Z S B T a G V l d C 9 Q a X Z v d G V k I E N v b H V t b i 5 7 U m V 0 Y W l u Z W R F Y X J u a W 5 n c 0 F j Y 3 V t d W x h d G V k R G V m a W N p d C w 4 M 3 0 m c X V v d D s s J n F 1 b 3 Q 7 U 2 V j d G l v b j E v Q m F s Y W 5 j Z S B T a G V l d C 9 Q a X Z v d G V k I E N v b H V t b i 5 7 U 2 h h c m V C Y X N l Z E N v b X B l b n N h d G l v b k F y c m F u Z 2 V t Z W 5 0 Q n l T a G F y Z U J h c 2 V k U G F 5 b W V u d E F 3 Y X J k T 3 B 0 a W 9 u c 0 9 1 d H N 0 Y W 5 k a W 5 n S W 5 0 c m l u c 2 l j V m F s d W U s O D R 9 J n F 1 b 3 Q 7 L C Z x d W 9 0 O 1 N l Y 3 R p b 2 4 x L 0 J h b G F u Y 2 U g U 2 h l Z X Q v U G l 2 b 3 R l Z C B D b 2 x 1 b W 4 u e 1 N o Y X J l Q m F z Z W R D b 2 1 w Z W 5 z Y X R p b 2 5 B c n J h b m d l b W V u d E J 5 U 2 h h c m V C Y X N l Z F B h e W 1 l b n R B d 2 F y Z E 9 w d G l v b n N P d X R z d G F u Z G l u Z 0 5 1 b W J l c i w 4 N X 0 m c X V v d D s s J n F 1 b 3 Q 7 U 2 V j d G l v b j E v Q m F s Y W 5 j Z S B T a G V l d C 9 Q a X Z v d G V k I E N v b H V t b i 5 7 U 2 h h c m V C Y X N l Z E N v b X B l b n N h d G l v b k F y c m F u Z 2 V t Z W 5 0 Q n l T a G F y Z U J h c 2 V k U G F 5 b W V u d E F 3 Y X J k T 3 B 0 a W 9 u c 0 9 1 d H N 0 Y W 5 k a W 5 n V 2 V p Z 2 h 0 Z W R B d m V y Y W d l R X h l c m N p c 2 V Q c m l j Z S w 4 N n 0 m c X V v d D s s J n F 1 b 3 Q 7 U 2 V j d G l v b j E v Q m F s Y W 5 j Z S B T a G V l d C 9 Q a X Z v d G V k I E N v b H V t b i 5 7 U 3 R v Y 2 t S Z X B 1 c m N o Y X N l U H J v Z 3 J h b V J l b W F p b m l u Z 0 F 1 d G h v c m l 6 Z W R S Z X B 1 c m N o Y X N l Q W 1 v d W 5 0 M S w 4 N 3 0 m c X V v d D s s J n F 1 b 3 Q 7 U 2 V j d G l v b j E v Q m F s Y W 5 j Z S B T a G V l d C 9 Q a X Z v d G V k I E N v b H V t b i 5 7 U 3 R v Y 2 t o b 2 x k Z X J z R X F 1 a X R 5 S W 5 j b H V k a W 5 n U G 9 y d G l v b k F 0 d H J p Y n V 0 Y W J s Z V R v T m 9 u Y 2 9 u d H J v b G x p b m d J b n R l c m V z d C w 4 O H 0 m c X V v d D s s J n F 1 b 3 Q 7 U 2 V j d G l v b j E v Q m F s Y W 5 j Z S B T a G V l d C 9 Q a X Z v d G V k I E N v b H V t b i 5 7 V G F 4 Q 3 J l Z G l 0 Q 2 F y c n l m b 3 J 3 Y X J k Q W 1 v d W 5 0 L D g 5 f S Z x d W 9 0 O y w m c X V v d D t T Z W N 0 a W 9 u M S 9 C Y W x h b m N l I F N o Z W V 0 L 1 B p d m 9 0 Z W Q g Q 2 9 s d W 1 u L n t V b m R p c 3 R y a W J 1 d G V k R W F y b m l u Z 3 N P Z k Z v c m V p Z 2 5 T d W J z a W R p Y X J p Z X M s O T B 9 J n F 1 b 3 Q 7 L C Z x d W 9 0 O 1 N l Y 3 R p b 2 4 x L 0 J h b G F u Y 2 U g U 2 h l Z X Q v U G l 2 b 3 R l Z C B D b 2 x 1 b W 4 u e 1 V u c m V j b 2 d u a X p l Z F R h e E J l b m V m a X R z L D k x f S Z x d W 9 0 O y w m c X V v d D t T Z W N 0 a W 9 u M S 9 C Y W x h b m N l I F N o Z W V 0 L 1 B p d m 9 0 Z W Q g Q 2 9 s d W 1 u L n t V b n J l Y 2 9 n b m l 6 Z W R U Y X h C Z W 5 l Z m l 0 c 0 l u Y 2 9 t Z V R h e F B l b m F s d G l l c 0 F u Z E l u d G V y Z X N 0 Q W N j c n V l Z C w 5 M n 0 m c X V v d D s s J n F 1 b 3 Q 7 U 2 V j d G l v b j E v Q m F s Y W 5 j Z S B T a G V l d C 9 Q a X Z v d G V k I E N v b H V t b i 5 7 V W 5 y Z W N v Z 2 5 p e m V k V G F 4 Q m V u Z W Z p d H N U a G F 0 V 2 9 1 b G R J b X B h Y 3 R F Z m Z l Y 3 R p d m V U Y X h S Y X R l L D k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E 5 L T A 1 L T A 1 V D A 0 O j E z O j U 0 L j I 5 M T I 4 N j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F s Y W 5 j Z S U y M F N o Z W V 0 M j A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U 2 h l Z X Q y M D E 1 L 1 R h Y m x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D I w M T U v R X h w Y W 5 k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D I w M T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M j A x N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M j A x N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D I w M T U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D I w M T U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D I w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D E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A x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r I 2 A C + r L T Z Z g O Y M E h 8 X A A A A A A A I A A A A A A B B m A A A A A Q A A I A A A A K 4 6 O D 9 R O N j a L i K A K t B A A y R q 6 a h y 3 l P l 9 / N Y I I / P A W I d A A A A A A 6 A A A A A A g A A I A A A A N U 3 0 R b x 4 H j d H M j U / f G H a H X G o b q + F X D m s 9 N V t t 9 i F P p + U A A A A G k 1 c 9 u A 2 r J 0 b K i 1 R K r E / B T J j n k j c X x Z l c B 0 n M g + x k + D R X f y s I b m d J 1 u K P V F d G Q V O h C R f p D r h m h v 9 U R 7 j m x 0 q A 3 R f j c t A M f P 8 d E k M t o u e h / s Q A A A A I R s s 0 8 7 6 N u l W E T + B s T f r q B p h m B T 5 d y B g p j G q w m Q P N k V f 1 m O u n v m P C x p q 7 9 s D K n z 7 j n 3 1 L H K 5 n z 9 s X U / j F C n N j 0 = < / D a t a M a s h u p > 
</file>

<file path=customXml/itemProps1.xml><?xml version="1.0" encoding="utf-8"?>
<ds:datastoreItem xmlns:ds="http://schemas.openxmlformats.org/officeDocument/2006/customXml" ds:itemID="{00C989E6-5B38-46D8-92DF-84AC0DB7C2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ROIC</vt:lpstr>
      <vt:lpstr>Sheet3</vt:lpstr>
      <vt:lpstr>Balance Sheet</vt:lpstr>
      <vt:lpstr>IncomeStatement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Batchelor</dc:creator>
  <cp:lastModifiedBy>Beau Batchelor</cp:lastModifiedBy>
  <dcterms:created xsi:type="dcterms:W3CDTF">2019-05-05T01:09:50Z</dcterms:created>
  <dcterms:modified xsi:type="dcterms:W3CDTF">2019-05-06T00:32:34Z</dcterms:modified>
</cp:coreProperties>
</file>