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eccion" sheetId="1" r:id="rId4"/>
  </sheets>
  <definedNames>
    <definedName hidden="1" localSheetId="0" name="_xlnm._FilterDatabase">Seleccion!$A$1:$AX$1000</definedName>
  </definedNames>
  <calcPr/>
</workbook>
</file>

<file path=xl/sharedStrings.xml><?xml version="1.0" encoding="utf-8"?>
<sst xmlns="http://schemas.openxmlformats.org/spreadsheetml/2006/main" count="876" uniqueCount="741">
  <si>
    <t>place_id</t>
  </si>
  <si>
    <t>link</t>
  </si>
  <si>
    <t>title</t>
  </si>
  <si>
    <t>generative_objective_deep</t>
  </si>
  <si>
    <t>extractive_objective_deep</t>
  </si>
  <si>
    <t>path_tecnico2</t>
  </si>
  <si>
    <t>texto_tecnico</t>
  </si>
  <si>
    <t>generative_objective falcon</t>
  </si>
  <si>
    <t>SCORE generative_objective falcon</t>
  </si>
  <si>
    <t>extractive_objective falcon</t>
  </si>
  <si>
    <t>SCORE extractive_objective falcon</t>
  </si>
  <si>
    <t>generative_objective_gemma2-9b</t>
  </si>
  <si>
    <t>SCORE generative_objective_gemma2-9b</t>
  </si>
  <si>
    <t>extractive_objective_gemma2-9b</t>
  </si>
  <si>
    <t>SCORE extractive_objective_gemma2-9b</t>
  </si>
  <si>
    <t>generative_objective_gemma3-4b</t>
  </si>
  <si>
    <t>SCORE generative_objective_gemma3-4b</t>
  </si>
  <si>
    <t>extractive_objective_gemma3-4b</t>
  </si>
  <si>
    <t>SCORE extractive_objective_gemma3-4b</t>
  </si>
  <si>
    <t>generative_objective_gpt-4o-mini</t>
  </si>
  <si>
    <t>SCORE generative_objective_gpt-4o-mini</t>
  </si>
  <si>
    <t>extractive_objective_gpt-4o-mini</t>
  </si>
  <si>
    <t>SCORE extractive_objective_gpt-4o-mini</t>
  </si>
  <si>
    <t>generative_objective_llama3.1-8b</t>
  </si>
  <si>
    <t>SCORE_generative_objective_llama3.1-8b</t>
  </si>
  <si>
    <t>extractive_objective_llama3.1-8b</t>
  </si>
  <si>
    <t>SCORE_extractive_objective_llama3.1-8b</t>
  </si>
  <si>
    <t>generative_objective_llama4-16x17b</t>
  </si>
  <si>
    <t>SCORE_generative_objective_llama4-16x17b</t>
  </si>
  <si>
    <t>extractive_objective_llama4-16x17b</t>
  </si>
  <si>
    <t>SCORE_extractive_objective_llama4-16x17b</t>
  </si>
  <si>
    <t>generative_objective_mistral-7b</t>
  </si>
  <si>
    <t>SCORE_generative_objective_mistral-7b</t>
  </si>
  <si>
    <t>extractive_objective_mistral-7b</t>
  </si>
  <si>
    <t>SCORE_extractive_objective_mistral-7b</t>
  </si>
  <si>
    <t>generative_objective_mixtral-8x22b</t>
  </si>
  <si>
    <t>SCORE_generative_objective_mixtral-8x22b</t>
  </si>
  <si>
    <t>extractive_objective_mixtral-8x22b</t>
  </si>
  <si>
    <t>SCORE_extractive_objective_mixtral-8x22b</t>
  </si>
  <si>
    <t>generative_objective_qwen3-8b</t>
  </si>
  <si>
    <t>SCORE_generative_objective_qwen3-8b</t>
  </si>
  <si>
    <t>extractive_objective_qwen3-8b</t>
  </si>
  <si>
    <t>SCORE_extractive_objective_qwen3-8b</t>
  </si>
  <si>
    <t>generative_objective_qwen3-32b</t>
  </si>
  <si>
    <t>SCORE_generative_objective_qwen3-32b</t>
  </si>
  <si>
    <t>extractive_objective_qwen3-32b</t>
  </si>
  <si>
    <t>SCORE_extractive_objective_qwen3-32b</t>
  </si>
  <si>
    <t>path_tecnico</t>
  </si>
  <si>
    <t>archivo</t>
  </si>
  <si>
    <t>pdf</t>
  </si>
  <si>
    <t>https://contrataciondelestado.es/sindicacion/licitacionesPerfilContratante/14588585</t>
  </si>
  <si>
    <t>https://contrataciondelestado.es/wps/poc?uri=deeplink:detalle_licitacion&amp;idEvl=rQuhSxwJ95SHCIsjvJ3rhQ%3D%3D</t>
  </si>
  <si>
    <t>Control y Gestión de los Contratos de Energía Eléctrica, así como la Coordinación de Seguridad y Salud de los Proyectos/Trabajos relacionados con el Montaje/Desmontaje de la Feria Real de Algeciras 2024</t>
  </si>
  <si>
    <t>El objetivo es la instalación, control y gestión administrativa de los contratos de energía eléctrica necesarios para el montaje y desmontaje de la Feria Real de Algeciras 2024.</t>
  </si>
  <si>
    <t>los trabajos quedan suficientemente definidos con los documentos que integran esta memoria técnica</t>
  </si>
  <si>
    <t>//export/data_ml4ds/NextProcurement/Junio_2025/pliegosPlace/pdfs_descargados/insiders/28500_tecnico.pdf</t>
  </si>
  <si>
    <t xml:space="preserve">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1/20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2/20
EXPEDIENTE TÉCNICO:
MEMORIA TÉCNICA PARA LA COORDINACIÓN DE SEGURIDAD Y
SALUD DE LOS PROYECTOS/TRABAJOS RELACIONADOS CON
EL MONTAJE/DESMONTAJE DE LA FERIA REAL DE ALGECIRAS
2.024
INDICE GENERAL
DOCUMENTO
1.-
MEMORIA TÉCNICA
1.1.- Encargo de la memoria técnica
1.2.- Antecedentes
1.3.- Introducción y justificación
1.4.- Coordinación de seguridad y salud
1.5.- Separación en lotes
1.6.- Plazo de ejecución
1.7.- Presupuesto
1.8.- Consideraciones
Anejo 1.- Encargo de la memoria técnica
DOCUMENTO
2.-
PLIEGO DE PRESCRIPCIONES TÉCNICAS 
PARTICULARES
DOCUMENTO
3.-
PRESUPUESTO
3.1.- Mediciones y presupuesto
3.2.- Resumen del presupuesto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3/20
MEMORIA TÉCNICA PARA LA COORDINACIÓN DE SEGURIDAD Y
SALUD DE LOS PROYECTOS/TRABAJOS RELACIONADOS CON
EL MONTAJE/DESMONTAJE DE LA FERIA REAL DE ALGECIRAS
2.024
_____________________________________________________
I.- MEMORIA TÉCNICA
_____________________________________________________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4/20
MEMORIA  TECNICA  PARA  LA  OBRA  DE  INSTALACIÓN,
CONTROL Y GESTIÓN ADMINISTRATIVA DE LOS CONTRATOS
DE  ENERGÍA  ELÉCTRICA  DE  LA  FERIA  REAL  2024  DE
ALGECIRAS
1.- ENCARGO DE LA MEMORIA TÉCNICA.
Se redacta la valoración de los servicios que se describen a continuación por
encargo de la Excma. Corporación Municipal de Algeciras y en concreto por
la Delegación de Feria y Fiestas.
2.- ANTECEDENTES.
En la edición del presente año, y dadas las necesidades de intervención en
distintas zonas afectadas por la celebración de la Feria Real, el Excmo.
Ayuntamiento de Algeciras se ha visto obligado, a la redacción de varios
proyectos técnicos, para abordar distintas obras, trabajos e instalaciones
necesarias para posibilitar la celebración del evento. Ante esta circunstancia,
y en aplicación de la legislación vigente (R.D. 1627/1997), es necesaria la
coordinación de seguridad y salud para la ejecución de todos ellos.
Dada  la  composición  y  dotación  del  personal  técnico  municipal,  estos
servicios no pueden ser asumidos con medios propios, por lo que se precisa
de una asistencia técnica externa, que los cubra adecuadamente.
3.- INTRODUCCIÓN Y JUSTIFICACIÓN.
Según el art. 3.2 del Real Decreto 1627/1997, de 24 de octubre, por el que
se establecen disposiciones mínimas de seguridad y de salud en las obras
de construcción, “Cuando en la ejecución de la obra intervenga más de una
empresa, o una empresa y trabajadores autónomos o diversos trabajadores
autónomos, el promotor, antes del inicio de los trabajos o tan pronto como se
constate  dicha  circunstancia,  designará  un  coordinador  en  materia  de
seguridad y salud durante la ejecución de la obra.”. Los distintos proyectos
implicados  en  la  Feria Real 2020,  contemplan  la ejecución  de  diversas
unidades de obra para las cuales será necesaria la contratación, durante la
ejecución de las obras, de empresas especializadas, interviniendo en la
misma más de una empresa. Por ello se entiende a juicio de los técnicos que
suscriben,  que  será  necesaria  la  contratación  de  los  servicios  de
coordinación en materia de seguridad y salud durante la ejecución de las
obras.
Por  tanto,  ante  la  necesidad  ya  citada,  de  realizar  la  coordinación  de
seguridad y salud en la ejecución de las obras e instalaciones, relacionadas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5/20
con  la celebración  de  la  Feria  Real, es  imposible  cubrirla con  técnicos
municipales, dada la insuficiencia de personal. Por ello se precisa contratar
este servicio externamente, de manera que técnico o técnicos cualificados,
directamente  o  a  través  de  una  empresa,  lo  cubran  de  acuerdo  a  la
legislación de aplicación. 
Queda por tanto patente la necesidad e idoneidad de la tramitación del
presente contrato, de acuerdo con el contenido del artículo 28 de la vigente
Ley de Contratos del Sector Público.
4.- COORDINACIÓN DE SEGURIDAD Y SALUD.
El objeto del Contrato sería la prestación de los servicios técnicos necesarios
para la realización de las funciones que establece el art. 9 del Real Decreto
1627/1997, de 24 de octubre, sobre condiciones mínimas de seguridad y
salud en las obras de construcción.
Las actividades se centrarán fundamentalmente en obras de construcción,
para lo cual deberá establecer la presencia y visitas necesarias para su co-
rrecta ejecución, estimando que serán necesarias al menos dos visitas se-
manales. Dichos servicios deberán ser prestados durante toda las obras
siendo su plazo de ejecución de TRES meses.
En el computo de trabajos, obras e instalaciones a acometer, para que la
Feria Real de la edición de 2024 pueda celebrarse, según está previsto por
la  Delegación  de  Feria  y  Fiestas,  se  relacionan  a  continuación  los
expedientes más relevantes, que componen un listado de mínimos, en los
que se plantea una asistencia técnica que permita cubrir la coordinación de
seguridad y salud necesaria. A esta relación se añadiría la asistencia técnica
de  coordinación  de  seguridad  y  salud,  sobre  aquellos  trabajos  que  la
Dirección Técnica Municipal considere susceptibles  de ello, siempre que
tengan relación directa con la celebración de la Feria Real de Algeciras, en la
edición de 2024.

PROYECTO DE OBRAS DE ACONDICIONAMIENTO E INSTALACIONES
ELÉCTRICAS  EN  BAJA  Y  MEDIA  TENSIÓN  DEL  CAMPAMENTO  DE
FERIANTES  DEL  LLANO  AMARILLO,  EN  TERRENOS  PORTUARIOS.
FERIA REAL DE ALGECIRAS 2.024
LOTE 1: TRABAJOS DE ACONDICIONAMIENTO DEL CAMPAMENTO DE
FERIANTES FERIA REAL 2024 ....................................................15.471,47 €
LOTE 2: INSTALACIONES ELÉCTRICAS EN BAJA Y MEDIA TENSIÓN
PARA CAMPAMENTO DE FERIANTES, FERIA REAL 2024  ..... 55.783,25 €
TOTAL ..........................  71.254,72 €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6/20

PROYECTO  DE  OBRAS  VARIAS  DE  ADECUACIÓN,  MEJORAS,  Y
SEÑALIZACIÓN  EN  VIALES  PÚBLICOS  E  INSTALACIONES  DEL
RECINTO Y VIARIO AFECTADOS POR LA CELEBRACIÓN DE LA FERIA
REAL DE ALGECIRAS 2.024
LOTE  1:  OBRAS  VARIAS/MEJORAS  VIALES  RECINTO  FERIA  REAL
2024................................................................................................66.507,75 €
LOTE 2: SEÑALIZACIÓN Y BALIZAMIENTO VIARIO Y RECINTOS FERIA
REAL 2024  ...........................................................….....................27.322,02
  €
TOTAL ...........…...........  93.829,77 €

PROYECTO  DE  ACONDICIONAMIENTO DE  C.T.,  VERIFICACION  DE  
REDES DE BAJA TENSION y CONEXIONES, y SERVICIO DE GUARDIA 
y  MANTENIMIENTO  EN  LAS  INSTALACIONES  ELÉCTRICAS
MUNICIPALES  DEL  PARQUE  FERIA  PARA  LA  FERIA  REAL  DE  
ALGECIRAS 2.024
TOTAL ...........…...........  59.540,70 €
Se entienden estas labores de Coordinación de Seguridad y Salud, a realizar
desde los previos a la ejecución de las distintas actividades incluidas en cada
expediente,  hasta  la  completa  terminación  de  los  trabajos,  una  vez
completados  los  desmontajes  en su caso, así  como aperturas  y  cierres
documentales necesarios, según cada tipo de expediente. 
5.- SEPARACIÓN EN LOTES.
En la Ley 9/2017, de 8 de Noviembre, de Contratos del Sector Público, en su
artículo 99: Objeto del Contrato, en su apartado 3, se indica:
“Siempre que  la naturaleza  o  el  objeto  del contrato  lo  permitan,
deberá preverse la realización independiente de cada una de sus partes
mediante su división en lotes, pudiéndose reservar lotes de conformidad con
lo dispuesto en la disposición adicional cuarta”.
Sin embargo, y dado que el objeto de la presente memoria técnica es la
coordinación de seguridad y salud en la ejecución de las distintas obras,
trabajos e instalaciones necesarias para posibilitar la celebración del evento,
ante  esta  circunstancia,  y  en  aplicación  de  la  legislación  vigente  (R.D.
1627/1997), entendemos que procede la no división en lotes del objeto del
proyecto, por el hecho de que, la realización independiente de diversos
capítulos o unidades del objeto del contrato, imposibilita la correcta ejecución
del mismo desde el punto de vista técnico, y del mismo modo, su división no
serían susceptibles de entrega al uso general.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7/20
6.- PLAZO DE EJECUCION.
Para la ejecución de los trabajos incluidos en el presupuesto que se cita, se
estima un plazo de TRES MESES.
7.-  PRESUPUESTO.
 COORDINACIÓN  SEGURIDAD  Y  SALUD
PROYECTOS
TOTAL PRESUP. BASE LICITACIÓN SIN IVA …………...........      2.479,34 €
Asciende el presupuesto base de licitación sin IVA, correspondiente al Lote
2, a la expresada cantidad de DOS MIL CUATROCIENTOS SETENTA Y
NUEVE EUROS CON TREINTA Y CUATRO CÉNTIMOS.
El  presupuesto  BASE  DE  LICITACIÓN  SIN  IVA  total  del  proyecto  es:
….......................................................................……………   2.479,34 EUROS
21% IVA …………...........................................................…      520,66 EUROS
TOTAL PRESUPUESTO BASE DE LICITACIÓN …......…. 3.000,00 EUROS
Asciende el presupuesto general a la expresada cantidad de TRES MIL
EUROS
8.- CONSIDERACIONES 
Se  entiende  que  los  trabajos  quedan  suficientemente  definidos  con  los
documentos que integran esta memoria técnica, así como que este servicio
es completo y susceptible de ser entregados al uso general.
                     Algeciras, a la fecha de la firma electrónica
                EL INGENIERO INDUSTRIAL
                               Fdo.: Fernando Gallego Jiménez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8/20
_____________________________________________________
A.1.- ENCARGO DE LA MEMORIA TÉCNICA
_____________________________________________________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9/20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10/20
_____________________________________________________
II.- PLIEGO PRESCRIPCIONES TECNICAS PARTICULARES
_____________________________________________________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11/20
INDICE DEL PLIEGO DE PRESCRIPCIONES TÉCNICAS PARTICULARES
1. OBJETO DEL CONTRATO.
2. DISPOSICIONES GENERALES APLICABLES.
3. LICITADOR.
4. IMPORTE DE LICITACIÓN Y VALOR ESTIMADO.
5. PLAZO DE EJECUCIÓN DEL SERVICIO.
6. CONFIDENCIALIDAD DE LA INFORMACIÓN.
7. RESPONSABLE DEL CONTRATO.
8. RESPONSABILIDAD.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12/20
PLIEGO DE PRESCRIPCIONES TÉCNICAS PARTICULARES
1. OBJETO DEL CONTRATO.
Como se ha indicado en la memoria técnica, el presente expediente técnico
se  redacta  para  permitir  la  tramitación  de  la  contratación  de  dos
servicios/asistencias técnicas relacionadas con la Feria Real de Algeciras
2024.
El servicio consiste en la contratación de los servicios de técnico (ingeniero,
arquitecto, arquitecto técnico o ingeniero técnico) competente para realizar la
coordinación  de  seguridad  y  salud  para  la  ejecución  de  los  distintos
proyectos/trabajos  relacionados  directamente  con  la  preparación  y
celebración de la Feria Real de Algeciras, en su edición del presente año
2024. 
El  objeto  del  presente  contrato  es  la  redacción  y  tramitación  de  la
documentación necesaria para aprobación del plan de seguridad y salud de
la  obra,  apertura  del  centro  de  trabajo  y  un  mínimo  de  dos  visitas  de
inspección semanales a las obras durante la ejecución de las mismas; así
como los certificados y documentación  finales necesarias.
2. DISPOSICIONES GENERALES APLICABLES.
Serán de aplicación en la ejecución de las obras definidas en el presente
Pliego, en  lo referente a las técnicas de ejecución y materiales a emplear en
las mismas, los siguientes Reglamentos, Instrucciones, Normas y Pliegos,
siempre que sus prescripciones no se opongan a las insertas en este Pliego
de Prescripciones Técnicas Particulares.
- Ley 9/2017, de 8 de noviembre, de Contratos del Sector Público, por la que
se transponen al ordenamiento jurídico español las Directivas del Parlamento
Europeo y del consejo 2014/23/UE y 2014/24/UE, de 26 de febrero de 2014.
-  Ley  31/1995,  de  8  de  noviembre,  DE  PREVENCIÓN  DE  RIESGOS
LABORALES (Transposición de la Directiva de la Comunidad Económica
Europea 89/391/CEE, conocida como "Directiva Marco").
-  R.D.  1627/1.997,  de  24  de  Octubre,  por  el  que  se  establecen  las
disposiciones mínimas de seguridad y salud en las obras de construcción,
así como posteriores modificaciones.  
-  Cualquier otra  norma  o modificación  de  las relacionadas, que sea  de
aplicación de acuerdo al objeto de los servicios que se tramitan en este
expediente técnico.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13/20
3. LICITADOR.
Los profesionales que opten a la contratación de esta asistencia, deberán
estar en posesión del título de Ingeniero, Ingeniero Técnico, Arquitecto o
Arquitecto técnico.
4.  IMPORTE DE LICITACIÓN Y VALOR ESTIMADO.
El importe de licitación asciende al presupuesto base de licitación sin IVA, a
la expresada cantidad de DOS MIL CUATROCIENTOS SETENTA Y NUEVE
EUROS CON TREINTA Y CUATRO CÉNTIMOS.
TOTAL PRESUP. BASE LICITACIÓN SIN IVA ………..............      2.479,34 €
21% IVA …………………............................................................      520,66 €
TOTAL PRESUPUESTO BASE DE LICITACIÓN …......…. 3.000,00 EUROS
Asciende el presupuesto general a la expresada cantidad de TRES MIL
EUROS.
5. PLAZO DE EJECUCIÓN DEL SERVICIO.
Se fijan un plazo de  TRES MESES. Previamente habrá debido tramitar la
documentación  pertinente  de  la  que  es  competente  el  coordinador  de
seguridad y salud en fase de obra según la legislación vigente.
6. CONFIDENCIALIDAD DE LA INFORMACIÓN.
La empresa y/o técnico  adjudicatarios estarán obligados a mantener en
estricta confidencialidad todas las informaciones, documentos y asuntos a
los que tengan acceso o conocimiento en el desarrollo de sus funciones, y
en ningún caso, la mencionada información podrá ser revelada a terceros ni
ser  utilizada  para  fines  distintos  a  los  del  presente  contrato  sin
consentimiento  expreso  del  Excmo.  Ayuntamiento  de  Algeciras.  El
incumplimiento  de  estos  requisitos  podrá  ser  causa  de  resolución  del
contrato.
7. RESPONSABLE DEL CONTRATO.
De conformidad con lo establecido en el artículo 62 de la Ley 9/2017, de 8
de noviembre, de Contratos del Sector Público, con la finalidad de supervisar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14/20
la  ejecución  de  los  contratos  y  hacer  un  adecuado  seguimiento  a  los
posibles adjudicatarios de los dos lotes, de manera que cualquier incidencia
pueda  ser  puesta  de  manifiesto con  mayor  celeridad,  a  fin  de  que  se
adopten las medidas necesarias para asegurar que las prestaciones que
constituyen el objeto del contrato sean realizadas por el contratista con
arreglo a lo establecido en los pliegos de condiciones y en la legislación
vigente, se designa como responsables de los contratos al técnico municipal
Fernando  Gallego  Jiménez.  Asimismo,  en  caso  de  ausencia,  estos
responsables podrán ser sustituidos a tal efecto por otros miembros del
Departamento de URBANISMO, Ayuntamiento de Algeciras en quiénes se
delegue.
Los  responsables  de  los  contratos  se  encargarán  de  llevar  a  cabo  las
siguientes funciones:

Supervisar en todo momento el normal desarrollo de los trabajos
objeto del contrato.

Comprobar  que  dichos  trabajos  se  adecúan  a  las  prescripciones
técnicas recogidas en la memoria técnica y pliego, y que el adjudicatario
cumple con sus obligaciones contractuales.

Velar por el cumplimiento de la normativa aplicable en cada caso.

Asistir a los actos de comprobación de material.

Dar conformidad a las facturas y certificaciones que se deriven de la
ejecución  del  contrato,  sin  perjuicio  de  los  demás  intervinientes  en  la
ejecución del contrato.

En  caso  de  detectar  alguna  anomalía  o  incidencia,  deberá
comunicarlo  de  forma  inmediata  a  la  unidad  administrativa  que  haya
promovido el contrato.

Será  responsable,  asimismo,  de  controlar  el  cumplimiento de  los
plazos de ejecución, así como con la antelación debida, bien legalmente
establecida, bien prevista en los propios pliegos, de informar a la unidad
administrativa que tramite los expedientes de la fecha de finalización así
como  una  posible  prórroga  a  efectos  de  que  se  pueda  tramitar
correctamente.
8. RESPONSABILIDAD.
El/los adjudicatario/s se compromete/n al cumplimiento de las condiciones
especificadas en el presente pliego de Prescripciones Técnicas, así como a
las  directrices  que  en  relación  con  este  contrato  se  marquen  desde  la
Delegación de Urbanismo a través del responsable del contrato, Fernando
Gallego Jiménez, del Ayuntamiento de Algeciras.
El/los adjudicatario/s será/n responsable/s de la calidad del servicio, así
como de  las  consecuencias  que  se  deduzcan  por  incorrecciones  en  la
ejecución del contrato.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15/20
El/los adjudicatario/s se compromete/n a la aplicación de precios de mercado
en el ejercicio de servicios o suministro de materiales que, en el ámbito de
aplicación del objeto del contrato,  no se encuentren cuantificados en  la
presentación  de  la  oferta  económica  en  los  términos  del  presente
documento.
Algeciras, a la fecha de la firma electrónica
         EL INGENIERO INDUSTRIAL
      Fdo.: Fernando Gallego Jiménez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16/20
_____________________________________________________
III.- PRESUPUESTO
_____________________________________________________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17/20
_____________________________________________________
III.- 1.- MEDICIONES Y PRESUPUESTO
_____________________________________________________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18/20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19/20
_____________________________________________________
      III.- 2.- RESUMEN DE PRESUPUESTO
_____________________________________________________
Código Seguro de Verificación
IV7WGLC43AU52SMJUEW44JASJY
Fecha
05/03/2024 14:41:34
Normativa
Este documento incorpora firma electrónica reconocida de acuerdo a la ley 6/2020, de 11 de noviembre, reguladora de
determinados aspectos de los servicios electrónicos de confianza
Firmante
FERNANDO GALLEGO JIMENEZ (TECNICO)
Url de verificación
https://sede.algeciras.es/verifirma/code/IV7WGLC43AU52SMJUEW44JASJY
Página
20/20
</t>
  </si>
  <si>
    <t>El objetivo es la contratación de servicios técnicos para la coordinación de seguridad y salud, así como la instalación, control y gestión administrativa de los contratos de energía eléctrica relacionados con el montaje y desmontaje de la Feria Real de Algeciras 2024.</t>
  </si>
  <si>
    <t>el servicio de mantenimiento de zonas verdes</t>
  </si>
  <si>
    <t>El objetivo es la contratación de dos servicios/asistencias técnicas relacionadas con la Feria Real de Algeciras 2024.  Estos servicios son: la coordinación de seguridad y salud para los proyectos/trabajos relacionados con el montaje/desmontaje de la feria, y la instalación, control y gestión administrativa de los contratos de energía eléctrica de la Feria Real 2024.</t>
  </si>
  <si>
    <t>Como se ha indicado en la memoria técnica, el presente expediente técnico se redacta para permitir la tramitación de la contratación de dos servicios/asistencias técnicas relacionadas con la Feria Real de Algeciras 2024.</t>
  </si>
  <si>
    <t>El objetivo es la coordinación de seguridad y salud de los proyectos/trabajos relacionados con el montaje/desmontaje de la Feria Real de Algeciras 2024, incluyendo la gestión administrativa de los contratos de energía eléctrica asociados. Se trata de la elaboración de una memoria técnica que define los servicios necesarios para garantizar la seguridad y salud en la ejecución de la feria, así como la gestión de los servicios de suministro eléctrico.</t>
  </si>
  <si>
    <t>El presente expediente técnico se redacta para permitir la tramitación de la contratación de dos servicios/asistencias técnicas relacionadas con la Feria Real de Algeciras 2024.</t>
  </si>
  <si>
    <t>El objetivo es la contratación de dos servicios de asistencia técnica relacionados con la Feria Real de Algeciras 2024, que incluyen la coordinación de seguridad y salud durante el montaje y desmontaje de la feria, así como la instalación, control y gestión administrativa de los contratos de energía eléctrica necesarios para el evento. Estos servicios están destinados a garantizar el correcto desarrollo de la feria, asegurando la seguridad de los trabajadores y la adecuada gestión de los recursos energéticos.</t>
  </si>
  <si>
    <t>"la contratación de dos servicios/asistencias técnicas relacionadas con la Feria Real de Algeciras 2024."</t>
  </si>
  <si>
    <t>El objetivo es la coordinación de seguridad y salud en los proyectos/trabajos relacionados con el montaje/desmontaje de la Feria Real de Algeciras 2024.</t>
  </si>
  <si>
    <t>Como no se menciona explícitamente el objeto del contrato en el contexto proporcionado, la respuesta es:
/</t>
  </si>
  <si>
    <t>El objetivo es coordinar la seguridad y salud en el montaje y desmontaje de la Feria Real de Algeciras 2024, lo que incluye la planificación y gestión de los riesgos asociados a la ejecución de los trabajos, así como la supervisión del cumplimiento de las normas de seguridad y salud en el trabajo. 
Esto implica servicios como: 
- Identificación y evaluación de riesgos 
- Planificación de la prevención 
- Supervisión y control 
- Formación e información a los trabajadores 
- Seguimiento y revisión 
Todo ello con el fin de garantizar un entorno de trabajo seguro y saludable durante el desarrollo de la feria.</t>
  </si>
  <si>
    <t>/ 
(No se encontró una descripción explícita del objeto del contrato)</t>
  </si>
  <si>
    <t>El objetivo es contratar dos servicios técnicos relacionados con la organización de la Feria Real de Algeciras 2024. Estos servicios incluyen la coordinación de seguridad y salud de los proyectos y trabajos relacionados con el montaje y desmontaje de la feria, así como la instalación, control y gestión administrativa de los contratos de energía eléctrica para la feria.</t>
  </si>
  <si>
    <t>El objetivo es contratar dos servicios/asistencias técnicas relacionadas con la Feria Real de Algeciras 2024. Estos servicios incluyen la coordinación de seguridad y salud para los proyectos y trabajos relacionados con el montaje y desmontaje de la feria, así como la instalación, control y gestión administrativa de los contratos de energía eléctrica de la Feria Real 2024.</t>
  </si>
  <si>
    <t>El objetivo es la coordinación de seguridad y salud en los proyectos y trabajos relacionados con el montaje y desmontaje de la Feria Real de Algeciras 2024, incluyendo la planificación, supervisión y gestión de medidas preventivas para garantizar condiciones laborales seguras, así como la elaboración de documentación técnica y la asistencia en la aplicación de normativas vigentes. La actividad se desarrollará en el ámbito de la Feria Real de Algeciras, abarcando las labores de control, vigilancia y coordinación durante todo el proceso de instalación y desmontaje de la feria.</t>
  </si>
  <si>
    <t>[Como se ha indicado en la memoria técnica, el presente expediente técnico se redacta para permitir la tramitación de la contratación de dos servicios/asistencias técnicas relacionadas con la Feria Real de Algeciras 2024.]</t>
  </si>
  <si>
    <t>El objetivo es la prestación de dos servicios técnicos relacionados con la Feria Real de Algeciras 2024: la coordinación de seguridad y salud en los proyectos/trabajos de montaje y desmontaje de la feria, y la instalación, control y gestión administrativa de los contratos de energía eléctrica necesarios para su desarrollo. Estos servicios incluyen la planificación, supervisión y garantía de cumplimiento de las normativas técnicas y de seguridad durante las fases de preparación, ejecución y cierre del evento, en el marco del municipio de Algeciras.</t>
  </si>
  <si>
    <t>28500_tecnico.pdf</t>
  </si>
  <si>
    <t>https://contrataciondelestado.es/sindicacion/licitacionesPerfilContratante/16051735</t>
  </si>
  <si>
    <t>https://contrataciondelestado.es/wps/poc?uri=deeplink:detalle_licitacion&amp;idEvl=N7%2F46m%2FaYjwQyBAnWzHfCg%3D%3D</t>
  </si>
  <si>
    <t xml:space="preserve">Suministro Equipo Pruebas Cardiorrespiratorias, respetuoso con el medio ambiente, para el Servicio de Cardiología del Hospital General Universitario de Elda. Dpto. Salud Elda.
</t>
  </si>
  <si>
    <t>GGGGGGGGGGGGGGGGGGGGGGGGGGGGGGG</t>
  </si>
  <si>
    <t>//export/data_ml4ds/NextProcurement/Junio_2025/pliegosPlace/pdfs_descargados/insiders/99802_tecnico.pdf</t>
  </si>
  <si>
    <t xml:space="preserve"> 
Departamento de Salud de Elda                       
Hospital General Universitario de Elda 
Carretera Elda – Sax s/n, 03600 Elda - Alicante 
966 98 90 00 
https://elda.san.gva.es/home 
G/DE/INV/ERJ 
Expte: PASA 601/2024 
PLIEGO DE PRESCRIPCIONES TÉCNICAS P.A.S.A 601/2024 
“Suministro Equipo Pruebas Cardiorrespiratorias, respetuoso con el medio ambiente, para el 
Servicio de Cardiología del Hospital General Universitario de Elda. Dpto. Salud Elda.” 
El presente pliego de prescripciones técnicas tiene por objeto regular y definir el alcance y 
condiciones que deberán regir en el presente expediente de contratación. 
La ejecución del objeto del contrato se realizará de acuerdo con los requerimientos y 
condiciones estipulados en este pliego, así como en el correspondiente Pliego de Cláusulas 
Administrativas Particulares, de los que se derivarán los derechos y obligaciones de las partes 
contratantes, teniendo ambos caracteres contractuales. 
1.- OBJETO: 
El objeto del presente expediente de contratación es el Suministro de un Equipo de Pruebas 
Cardiorrespiratorias, para el Servicio de Cardiología del Hospital General Universitario de Elda. 
Dpto. Salud Elda. 
2.- ESPECIFICACIONES MANTENIMIENTO: 
Los licitadores en su oferta (sobre ÚNICO) deberán especificar las condiciones de la garantía, 
durante el período de garantía estará incluido el mantenimiento integral del equipamiento, 
entendiendo como tal el mantenimiento preventivo, correctivo, técnico-legal, así como los 
mantenimientos periódicos especificados en el manual de funcionamiento de dicho 
equipamiento, así como la sustitución de todos los componentes necesarios para su corrección. 
El adjudicatario deberá actualizar las versiones de software de los componentes sin coste 
durante el período de garantía. En cualquier caso, ninguna funcionalidad se verá afectada por el 
fin del período de garantía. 
Los licitadores entregarán todo lo necesario como códigos, usuarios, contraseñas, o cualquier 
otro para que una vez finalizado el plazo de garantía, el mantenimiento integral del equipamiento 
pueda ser asumido por los propios servicios de electromedicina, informática o mantenimiento 
del Hospital. 
3.-. NORMATIVA VIGENTE: 
El adjudicatario deberá cumplir la normativa vigente aplicable al objeto del suministro, en el 
momento de su puesta en marcha, instalación-implantación y uso del mismo, reuniendo las 
condiciones establecidas en el Real Decreto 192/2023, de 21 de marzo, por el que se regulan los 
productos sanitarios (BOE nº 69 de 22/03/2023), y demás legislación que regula la materia, así 
como haberse sometido a controles de evaluación de conformidad que les sea de aplicación. 
El equipo dispondrá de su correspondiente marcado CE, registro de producto sanitario y demás 
declaraciones que sean aplicables. 
4.- MANUAL DE USUARIO Y FORMACIÓN DEL PERSONAL: 
Los adjudicatarios deberán aportar a la firma del contrato, manual de instrucciones y máximas 
especificaciones técnicas para su funcionamiento y mantenimiento correcto del usuario; serán 
tres ejemplares en castellano, uno de ellos para el Servicio de Electromedicina, otro para el 
servicio peticionario donde se ubicará el equipo y el último para el expediente del contrato en la 
unidad de contratación administrativa. 
CSV:M94YPGYB:9IR42ZFV:MLLFSI1V
URL de validació:https://www.tramita.gva.es/csv-front/index.faces?cadena=M94YPGYB:9IR42ZFV:MLLFSI1V
G/DE/INV/AHM/ERJ 
Expte: PASA 602/2024 
La empresa adjudicataria, en su caso, deberá realizar la formación del personal sanitario e 
indicará a la firma del contrato el programa de formación y número de participantes (personal 
facultativo, de enfermería y técnicos). 
5.- REQUERIMIENTOS TIC PARA LA PUESTA EN PRODUCCIÓN:  
REQUERIMIENTOS TIC PARA LA PUESTA EN PRODUCCIÓN:  
REQUERIMIENTOS DE INTEGRACIÓN DE APLICACIONES CON SISTEMAS    CORPORATIVOS 
En el caso de identificación y autenticación de usuarios para las aplicaciones, ésta deberá 
integrase con nuestro LDAP corporativo. 
La identificación de los pacientes deberá de realizarse por número de SIP. Cualquier dato 
demográfico de los pacientes deberá de ser adquirido/consultado al HIS del hospital (HIGIA) 
mediante las rutas Rhapsody habilitadas para tal menester.  
Cualquier sistema que deba comunicarse mediante mensajería con nuestros sistemas 
corporativos, usará el estándar HL7 2.x, debiendo adaptarse a las futuras evoluciones que se 
realicen desde la CONSELLERIA DE SANIDAD en la adopción de nuevas versiones o en la 
adopción de nuevos estándares de mensajería. 
En el caso que no sea viable la comunicación por mensajería, para la integración en la historia 
clínica digital del paciente, aquellos que generen informes deberán poder ser exportados a un 
repositorio externo, que indicaremos, en formato adecuado (PDF) con la nomenclatura formada 
por el SIP del paciente y la fecha y hora de creación de la prueba. 
Caso de no poder usar HL7 ni la exportación PDF y siempre que sea compatible con las 
aplicaciones corporativas, se deberá proporcionar un mecanismo de integración mediante 
llamada URL con protocolo https para poder invocarlo desde el visor de historia clínica. 
REQUERIMIENTOS EN SISTEMAS Y COMUNICACIONES 
Requerimientos en Sistemas 
El sistema de información y software asociado con los productos ofertados por el licitador 
deberá cumplir las siguientes condiciones: 
El licitador deberá describir con claridad en su oferta la arquitectura de comunicaciones, 
seguridad y sistemas hardware y software global propuesta. 
El licitador deberá especificar en la oferta los productos (por producto se entiende todo 
producto, subproducto o componente: servidores de aplicaciones, bases de datos, drivers de 
conexión a las bases de datos, etc.) y versiones que forman su solución. Todos los productos 
deben estar en versiones soportadas por los fabricantes. Además, estos productos y versiones 
deberán estar PREFERIBLEMENTE en la matriz de certificación de los fabricantes de productos 
hardware y software instalados en la CONSELLERIA DE SANIDAD. 
La infraestructura SW de referencia que ofrece la Consellería es la siguiente: Sistema Operativo:
LINUX REDHAT, WINDOWS Server  
Servidor de Aplicaciones: WEBLOGIC, JBOSS, WEBSPHERE 
Bases de datos: 
ORACLE, POSTGRESQL, INFORMIX 
Cualquier otra opción deberá ser consensuada con sistemas. 
• La solución del adjudicatario será preferiblemente virtualizable y residirá en las 
infraestructuras hardware de la CONSELLERIA DE SANIDAD, por lo tanto, la CONSELLERIA DE 
SANIDAD hará entrega de las máquinas virtuales que requiera el adjudicatario para la 
implantación de la solución ofertada. 
CSV:M94YPGYB:9IR42ZFV:MLLFSI1V
URL de validació:https://www.tramita.gva.es/csv-front/index.faces?cadena=M94YPGYB:9IR42ZFV:MLLFSI1V
G/DE/INV/AHM/ERJ 
Expte: PASA 602/2024 
• Si la solución del adjudicatario no es virtualizable o bien no es posible virtualizar la solución 
en la infraestructura de la CONSELLERIA DE SANIDAD, el adjudicatario deberá entregar su 
propia plataforma bajo las condiciones que CONSELLERIA DE SANIDAD establezca, teniendo 
en cuenta que, si se considera un sistema crítico, la infraestructura deberá ser de calidad 
empresarial, enracable, estar redundada en componentes de computación, almacenamiento, 
backup, seguridad, red y electricidad. 
• La aplicación deberá estar clusterizada, salvo que la CONSELLERIA DE SANIDAD establezca 
lo contrario. En todos los casos, la solución deberá ser escalable. Concretamente deberá 
especificar en la oferta sus requisitos de procesamiento, disco y backup, para la instalación 
inicial y crecimiento anual previsto. 
• El equipo técnico de la CONSELLERIA DE SANIDAD se encargará de administrar y 
monitorizar la máquina virtual y de sus backups proporcionando las máquinas con la 
preinstalación del sistema operativo que se determine. El resto de los componentes de la 
solución deberán ser instalados por el adjudicatario asegurando su funcionamiento dentro 
del ámbito de aplicación de la garantía establecida en este pliego de prescripciones técnicas 
y bajo las condiciones de seguridad y trabajo que la CONSELLERIA DE SANIDAD establezca. 
En determinadas circunstancias se podrá negociar la instalación de la solución mediante 
entrega de OVA’s. 
• La CONSELLERIA DE SANIDAD entregará al adjudicatario, si así lo desea, un entorno de 
PREPRODUCCIÓN. El fin de este entorno es que se puedan probar nuevas versiones antes de 
implantarlas en los entornos productivos de la CONSELLERIA DE SANIDAD para maximizar 
las garantías de éxito de esa operación. Por tanto, el adjudicatario debe entregar siempre 
soluciones paquetizadas, con la correspondiente guía de instalación, que serán las que deba 
utilizar en los entornos de PREPRODUCCIÓN y PRODUCCIÓN en cada versión. Salvo pacto 
contrario deberá contar con sus propios entornos de desarrollo, pruebas y formación. 
• Todos los componentes y licencias requeridos en la instalación serán originales, nuevos de 
fabricante, suministrados por el adjudicatario, sin costes adicionales para CONSELLERIA DE 
SANIDAD. 
Requerimientos en Comunicaciones 
En este apartado se describe el marco general de condiciones a cumplir por las propuestas de los 
licitadores en cuanto a las necesidades de comunicaciones y conectividad a la red Arterias de la 
CONSELLERIA DE SANIDAD y que serán de carácter obligatorio para el adjudicatario. 
La CONSELLERIA DE SANIDAD cuenta con un modelo de red para hospitales denominado RedHos 
2.0. Este modelo pretende estandarizar la arquitectura tanto física como lógica de las redes de los 
hospitales de la Comunitat Valenciana. Por tanto, este diseño de las redes obedece a una 
homogeneización y modernización de las LAN de los hospitales mediante una red multiservicio de 
altas prestaciones, que garantizará la disponibilidad del servicio, la adecuada integración de los 
sistemas de información y la incorporación de nuevos servicios demandados por los hospitales. 
El diseño aplicado es un modelo escalable que da solución a las distintas demandas que se han 
planteado a lo largo de los años y es suficientemente amplio para cubrir las posibles variantes de las 
necesidades pasadas, fruto de la modernización y las nuevas tecnologías. 
En caso de especificaciones o requerimientos recogidos en otros apartados del presente pliego en 
cuando a los sistemas de información o las integraciones, los descritos en este apartado seguirán 
siendo prioritarios y de obligado cumplimiento, pudiendo durante la ejecución coordinar con el 
adjudicatario la forma de satisfacer las condiciones de funcionamiento. 
CSV:M94YPGYB:9IR42ZFV:MLLFSI1V
URL de validació:https://www.tramita.gva.es/csv-front/index.faces?cadena=M94YPGYB:9IR42ZFV:MLLFSI1V
G/DE/INV/AHM/ERJ 
Expte: PASA 602/2024 
A. SISTEMA DE INFORMACIÓN Y SOFTWARE ASOCIADO CON LOS PRODUCTOS OFERTADOS 
El sistema de información y software asociado con los productos ofertados por el licitador deberá 
cumplir las siguientes condiciones: 
• 
El licitador deberá describir con claridad en su oferta la arquitectura de comunicaciones, 
seguridad y sistemas hardware y software global propuesta. El diseño deberá incluir todos 
los componentes necesarios para que los usuarios hagan uso de la solución objeto de la 
licitación. 
• 
El adjudicatario debe cumplir las normas de seguridad establecidas por la CONSELLERIA DE 
SANIDAD en relación con el Real Decreto 311/2022, de 3 de mayo, por el que se regula el 
Esquema Nacional de Seguridad. 
B. REQUISITOS PARA LA CONEXIÓN A LA RED DE LA CONSELLERIA DE SANIDAD DE EQUIPOS 
PROVISTOS POR CONTRATOS DE LA CSUISP 
1. Requisitos generales para la conexión a la Red LAN de la CONSELLERIA DE SANIDAD que ha de 
cumplir el equipamiento que se instale en la red del hospital para así cumplir la normativa actual de 
la CONSELLERIA DE SANIDAD. 
Para todos los equipos que necesiten conexión LAN: 
• 
La Red LAN en la CONSELLERIA DE SANIDAD se soporta con infraestructuras y 
equipamientos propios, estando obligado el adjudicatario a usarla en todos los 
equipamientos conectados por LAN dentro del ámbito de su contrato correspondiente. 
• 
La conexión de los dispositivos deben ser LAN y alternativamente WIFI. En todos los casos se 
realizará siguiendo las directrices de la CONSELLERIA DE SANIDAD. En caso de equipamiento 
fijo se conectará siempre en LAN, y si es equipamiento de uso en movilidad, se podrá utilizar 
conexión Wifi. En ambas tecnologías tendrá capacidad de negociación de acceso al medio en 
802.1X, parametrizada según indique la CONSELLERIA DE SANIDAD. El licitador indicará en 
su oferta cuántos puntos LAN Gigabit Ethernet necesita para cada equipamiento y, en caso 
de necesidad de conexión óptica, deberá dotar los módulos de fabricante a incluir en los 
equipos. 
• 
En caso de que el proveedor deba utilizar equipamiento de red propio, deberá ser previa 
validación de la CONSELLERIA DE SANIDAD y siguiendo las especificaciones y condiciones 
del Modelo de Red de Hospitales RedHos 2.0 de la CONSELLERIA DE SANIDAD.  
• 
No está permitida la instalación de routers, firewalls o switches con funciones de capa 3 por 
parte de terceros. Estos elementos de red son únicamente instalables y configurables por el 
personal autorizado del servicio de informática del hospital o por el Centro de Gestión de la 
Red 
Arterias 
(CGRA) 
y 
siempre 
que 
el 
actual 
modelo 
de 
red 
lo 
requiera. 
Como única excepción se permitirá el uso de estos dispositivos cuando estén integrados de 
manera inseparable en un solo equipo multiservicio. 
• 
El actual modelo de red proporciona suficientes vlans para satisfacer las demandas de los 
equipos del hospital. Para poder conservar el modelo de red, no estará permitida la creación 
de vlans personalizadas o dedicadas para equipamientos concretos. Todo el equipamiento 
que se instale debe ser capaz de trabajar correctamente en vlans donde coexistan con otros 
dispositivos, sin que esto suponga una merma de sus funcionalidades o provoque una 
exención en las responsabilidades de la empresa a la hora de prestar servicio técnico. 
• 
En consonancia con el apartado anterior, será también aplicable a la creación de SSIDs para 
los dispositivos inalámbricos. 
CSV:M94YPGYB:9IR42ZFV:MLLFSI1V
URL de validació:https://www.tramita.gva.es/csv-front/index.faces?cadena=M94YPGYB:9IR42ZFV:MLLFSI1V
G/DE/INV/AHM/ERJ 
Expte: PASA 602/2024 
• 
Los equipos a instalar se conectarán a la infraestructura del hospital. El equipo de 
informática del hospital y el CGRA deben de conocer el tráfico que circula por la LAN para 
poder abordar ajustes, configuraciones o resolución de incidencias. 
• 
Los equipos no serán accesibles desde internet. La empresa que realice el mantenimiento o 
servicio técnico de los equipos deberá conectarse a la LAN del hospital, a través de la Red 
Arterias, mediante un cliente VPN. Esta conexión se facilitará por el CGRA a través de una 
solicitud por parte de personal autorizado del servicio de informática del hospital. 
• 
Si alguno de los equipos instalados necesitase acceder a internet deberá hacerlo a través del 
proxy corporativo de la CONSELLERIA DE SANIDAD. Para ello, el equipo debe poder ser 
configurado con los parámetros de navegación proxy necesarios. 
• 
No está permitida la instalación de servidores DHCP por terceros. Este servicio será 
únicamente gestionado por el personal del SID, dando servicio de IPs a todos los equipos que 
lo necesiten. 
• 
El Cableado Estructurado de la CONSELLERIA DE SANIDAD es Categoria6A centralizado en 
los Rack de distribución de Planta, y terminado en conectores hembra RJ45 en las tomas de 
usuario. 
o En caso de ser necesario incorporar equipamiento dentro de la red del hospital, el 
adjudicatario dotará cuantos latiguillos F/FTP Categoria6A sean necesarios para su 
solución o se hayan indicado en el contrato, del color que la CONSELLERIA DE 
SANIDAD indique. Serán de longitud apropiada y convenida con la CONSELLERIA DE 
SANIDAD. 
o Igualmente dotará los cables de corriente según indicaciones del color que se le 
indique. 
• 
La Red LAN de la CONSELLERIA DE SANIDAD es Ethernet. 
o Los equipos vendrán dotados con interfaces compatibles, por lo menos, hasta 
conexión GigaEthernet. 
o El acceso a la Red LAN está gestionado por el Servicio de Informática Departamental 
(SID) de la CONSELLERIA DE SANIDAD y deberá ser incluido dentro del sistema de 
control de acceso a la red (NAC). 
o La conexión será en modo acceso, pero no en modo Trunk. 
o No se proveerá agregación de enlaces de Red. 
• 
El direccionamiento IP será entregado por el SID según el modelo RedHos 2.0. 
o El adjudicatario, al inicio del contrato, deberá indicar cuántas direcciones IP necesita 
la solución indicando cuáles serían para cada parte de la solución, y las que son 
propias para la infraestructura y cuáles para los servicios. 
o Se configurarán por DHCP, salvo casos especiales que podría ser por 
direccionamiento IP fijo. 
2. Requisitos generales para conexión inalámbrica de la CONSELLERIA DE SANIDAD. 
Para todos los equipos que necesiten conexión Wifi: 
• 
La Red Wifi en la CONSELLERIA DE SANIDAD la soporta con infraestructuras y equipamientos 
propios de la CONSELLERIA DE SANIDAD, estando obligado el adjudicatario a usarla en todos 
los equipamientos conectados por Wifi dentro del ámbito de su contrato correspondiente. 
CSV:M94YPGYB:9IR42ZFV:MLLFSI1V
URL de validació:https://www.tramita.gva.es/csv-front/index.faces?cadena=M94YPGYB:9IR42ZFV:MLLFSI1V
G/DE/INV/AHM/ERJ 
Expte: PASA 602/2024 
• 
La Red Wifi de la CONSELLERIA DE SANIDAD es compatible con los estándares 802.11n, 
802.11 ac y 802.11AX (compatible Wifi5 y Wifi6), pero los interfaces Wifi provistos por el 
adjudicatario para nuevos productos serán compatibles Wifi6. 
o Seguridad empresarial 802.1X (EAP-TLS, PEAP, EAP-TTLS, LEAP), WPA3, aunque se 
podría aceptar WPA2-empresarial para productos antiguos que no soporten WPA3. 
• 
Igualmente, el direccionamiento IP será entregado por la CONSELLERIA DE SANIDAD. 
o El adjudicatario, al inicio del contrato, deberá indicar cuántas direcciones IP necesita 
la solución indicando cuáles serían para cada parte de la solución, y las que son 
propias para la infraestructura y cuáles para los servicios. 
o Se configurarán por DHCP, salvo casos especiales que podría ser por 
direccionamiento IP fijo. 
3. Requisitos especiales para conexión a la Red LAN y Wifi de la CONSELLERIA DE SANIDAD. 
Para los proyectos que tengan equipamientos especiales que necesitan conexión a la Red LAN o Wifi 
de la CONSELLERIA DE SANIDAD, como pudieran ser IoT, Electromedicina, Rack de Servidores u 
otros equipos no integrados en la plataforma centralizada de virtualización, estaciones de trabajo 
específicas, etc., las condiciones generales pudieran acomodarse a las situaciones particulares del 
proyecto y siempre con la validación previa de la CONSELLERIA DE SANIDAD. Aunque se buscará 
maximizar la seguridad, disponibilidad y capacidad en la conexión y en los tráficos de datos. 
Cuando sea necesario usar certificados X509 para la seguridad de los tráficos o identidad, la 
CONSELLERIA DE SANIDAD determinará cuál es la solución a implementar y el adjudicatario la 
asumirá dentro de su contrato. 
La solución propuesta deberá funcionar sin que sea necesaria para su operativa el acceso a internet. 
Las actualizaciones de software y seguridad no entran dentro de esta restricción. 
4. Explicitación de los tráficos de datos en las Redes LAN y Wifi de la CONSELLERIA DE SANIDAD. 
El adjudicatario al inicio del contrato entregará un documento con los flujos de datos IP (en una 
tabla, con equipos origen, destino, puerto conexión, servicio consumido, etc.) que necesita la 
solución ofertada en cada una de sus partes. 
CONEXIONES A LA INFRAESTRUCTURA DE LOS HOSPITALES 
Soporte remoto 
Como respuesta a la ley de protección de datos y nivel de seguridad de los datos de la 
Conselleria de Sanidad Universal y Salud Pública (CONSELLERIA DE SANIDAD), el proveedor 
utilizará para soporte remoto, la conexión remota a la red del hospital (VPN) aprobada por la 
CONSELLERIA DE SANIDAD en cada momento del ciclo de vida de este contrato y/o 
mantenimiento, actualizando las herramientas según normativa y comprometiéndose a 
tener habilitado los mecanismos y certificados oficiales aprobados para tal efecto para 
poder cumplir el servicio dentro del marco de este contrato, no pudiendo conectarse por 
otros mecanismos remotos alternativos no aprobados por la CONSELLERIA DE SANIDAD 
como forma de conexión segura. 
Será responsabilidad del proveedor el aseguramiento de la disposición y funcionalidad de 
las herramientas adecuadas de VPN para garantizar este nivel de soporte contratado 
Puestos cliente 
Toda instalación/configuración del puesto cliente debe ser auto-contenida y no afectar al 
comportamiento general del PC y a otras aplicaciones. La aplicación a instalar en el puesto 
debe funcionar en cualquier PC de la CONSELLERIA DE SANIDAD, sin entrar en conflicto con 
el resto de las aplicaciones de la CONSELLERIA DE SANIDAD. 
CSV:M94YPGYB:9IR42ZFV:MLLFSI1V
URL de validació:https://www.tramita.gva.es/csv-front/index.faces?cadena=M94YPGYB:9IR42ZFV:MLLFSI1V
G/DE/INV/AHM/ERJ 
Expte: PASA 602/2024 
El adjudicatario deberá aportar el procedimiento de instalación, los instalables necesarios, 
así como los correspondientes manuales. En caso de necesitar componentes adicionales 
(otros procesadores de texto, hojas de cálculo, certificados, etc.) deberá especificarse. Se 
suministrará la licencia de todo el software necesario, así como del sistema operativo de los 
puestos suministrados (Windows 10 Enterprise). 
Los puestos de trabajo suministrados serán integrados en el dominio corporativo, se les 
instalará antivirus y se le aplicarán las políticas de seguridad y actualizaciones corporativas 
marcadas por la CONSELLERIA DE SANIDAD. 
REQUERIMIENTOS TIC DEL HOSPITAL DE DESTINO 
La conexión de equipos de electromedicina se podrá realizar mediante red Ethernet mínimo 
100 recomendado 1000 con auto negociación. Los Pc deberán disponer de conexión lan Gb 
y los servidores al menos de 2 interfaces Gb. 
Todas las licencias necesarias para el funcionamiento de los sistemas estarán incluidas 
durante la vida útil  del equipamiento sin coste adicional para el departamento. 
Si el equipamiento lleva asociado ordenadores adicionales fuera del equipo, objeto de la 
licitación, su sistema operativo deberá ser el corporativo que usa el Departamento de Salud 
del Hospital de destino para la gestión del puesto de trabajo (W10 pro). Dicho ordenador 
obligatoriamente usará la misma versión instalada en los puestos cliente del Departamento 
de salud (el equipo debe ser configurado obligatoriamente con la maqueta oficial y 
corporativa) y además deberá ser incluido en el dominio del Departamento. En el caso de no 
ser posible o recomendado por el fabricante por limitaciones/ requerimientos /rendimiento / 
cualquier otra causa sobre el software asociado al dispositivo el uso deberá garantizarse las 
medidas mínimas de seguridad: antivirus, política de actualización de parches/versiones. Así 
como los mecanismos para la identificación y trazabilidad de usuarios y accesos que 
garanticen el cumplimiento de la normativa aplicable al nivel de seguridad de los datos 
tratados. 
En el caso de darse esta circunstancia deberá indicarse expresamente en la oferta la 
existencia de dichas limitaciones, su enumeración y los mecanismos propuestos para 
cumplir con los requisitos de seguridad. 
La empresa adjudicataria realizará la instalación en coordinación con el servicio de 
Sistemas de Información siguiendo su protocolo de documentación y actuaciones. Todas las 
acciones de configuración deberán estar documentadas, autorizadas y planificadas con el 
servicio de sistemas, previamente a la actuación por parte del técnico. 
Durante el período de garantía asumirá las tareas relacionadas con el mantenimiento de los 
ordenadores/servidores siempre bajo la supervisión del Servicio de sistemas de información. 
La asistencia técnica para realizar la configuración, desarrollo y puesta en marcha de las 
soluciones de integración podrá no ser demandada en el momento de la instalación y 
realizarse en cualquier momento del periodo de garantía y/o mantenimiento, sólo cuando el 
servicio de informática así lo requiera por necesidades propias del Departamento de Salud 
del Hospital de destino. Las comunicaciones pedidas podrán ser variadas y verse ampliadas 
a lo largo de la vida útil del aparataje, por lo que es posible que se realicen varias 
intervenciones. 
La integración de los equipos con los Sistemas de Información del departamento, se incluirá 
el desarrollo, ciclo de pruebas y ciclo de puesta en producción de las integraciones definidas. 
CSV:M94YPGYB:9IR42ZFV:MLLFSI1V
URL de validació:https://www.tramita.gva.es/csv-front/index.faces?cadena=M94YPGYB:9IR42ZFV:MLLFSI1V
G/DE/INV/AHM/ERJ 
Expte: PASA 602/2024 
Se entenderá como entregada la instalación en el momento en que sea puesta en 
producción, entregada   la documentación y validado su funcionamiento con el Servicio de 
Sistemas de Información del Departamento mediante el correspondiente documento y acta 
de aceptación. 
6.- CARACTERISTICAS TÉCNICAS: 
EQUIPO ROBUSTO PARA LA REALIZACIÓN DE PRUEBAS DE ESFUERZO CON CONSUMO DE 
GASES Y CICLOERGOMETRO. 
•  Sistema totalmente sincronizado que incluye análisis completo del intercambio de gases y ECG de 
12 derivaciones en basal y en esfuerzo con interpretación para adultos y pediátricos.  
•  Equipo que realice copias de seguridad de forma automática  
• Ha de incluir la posibilidad de realizar las dos pruebas de forma independiente Ergometría y 
Consumo de O2. 
• Integración con otros módulos de medida: oximetría inalámbrica (incluida en la oferta) y presión 
arterial (Suntech Tango M2). Los datos de ambos equipos se transfieren automáticamente a la 
pantalla de datos.  
•  El sistema proporciona de forma automática informe completo en formato PDF almacenado en la 
ruta configurada por el operador.  
•  Editor de informes programable y totalmente configurable para obtener informes personalizados. 
•  Ha de incluir; CPU con amplias prestaciones, con disco duro para almacenar más de 10.000 
pruebas, 2 monitores color mínimo 23” o un monitor de al menos 34” con posibilidad de “doble 
pantalla” para visualización de datos ergospirometría y ECG, y carro de transporte grado médico. 
ANALIZADOR DE GASES  
•  Sensor de flujo con principio de medida por presión diferencial.  
-  Medición de Consumo de Oxígeno BxB (respiración a respiración) con analizador de O2 de 
célula química  
-  Medición de VCO2 BxB (respiración a respiración) mediante analizador CO2 por absorción 
infrarroja  
•  Análisis BxB y según protocolos. Es posible realizar medias de datos por tiempo o respiraciones  
•  Espirometría completa en basal y en esfuerzo (FVC, SVC, MVV, pre/post y pruebas de provocación 
bronquial)  
•  Capacidad de utilizar equipo sincronizado ECG 12 derivaciones con transmisión de datos 
inalámbrica a la pantalla de datos.  
•  Análisis de los resultados / Interpretación de acuerdo con los gráficos “Wasserman”  
•  Trabajo con dos umbrales (respiratorio y anaerobio): detección automática del umbral anaeróbico 
(AT o VT1) y el punto de compensación respiratoria (RCP o VT2). Ambos umbrales deben 
visualizarse en tiempo real durante la prueba. También ha de ser posible variar estos umbrales en 
tiempo real durante la prueba Utilización de al menos 4 algoritmos distintos para la detección 
automática de los umbrales.  
CSV:M94YPGYB:9IR42ZFV:MLLFSI1V
URL de validació:https://www.tramita.gva.es/csv-front/index.faces?cadena=M94YPGYB:9IR42ZFV:MLLFSI1V
G/DE/INV/AHM/ERJ 
Expte: PASA 602/2024 
•  Visualización de los dos umbrales en la misma gráfica, durante la prueba y posteriormente en la 
edición.  
•  Con protocolos para control de tapiz y cicloergómetro. Debe ser capaz de controlar los equipos 
más usuales en el mercado: Ergoline, Cintas Medisoft, cintas HP Cosmos, GE T2100 y con el 
cicloergómetro ofertado.  
•  Sistemas de calibración incluidos: Debe incluir la calibración automática de analizadores de gases, 
y el equipamiento para la calibración de volumen en caso necesario. 
•  Estación meteorológica para incluir de forma automática los parámetros de: temperatura, 
humedad y presión.  
•  Analizador de gases con tiempo respuesta t90 para 02 y CO2 igual o inferior a 100 ms. 
•  El sistema ha de disponer de calibración automática con control de calidad de gases 
•  Base de datos que permite su exportación, tanto para parámetros de consumo como ECG. 
•  Debe disponer de medida del gasto cardiaco. 
•  Equipo equipado con: Calorimetría indirecta, Pulsioxímetro inalámbrico. 
ELECTROCARDIOGRAFÍA DE ESFUERZO  
•  Con módulo de medida inalámbrico para electrocardiografía basal y esfuerzo.  
•  Frecuencia de muestreo. Mínimo 4000 Hz por electrodo  
•  Medición automática de ondas, complejos y segmentos.  
•  Proporciona un completo análisis ST: Además de las tendencias continuas del segmento ST para 
cada derivación, el sistema muestra el nivel y la pendiente de ST en los 12 complejos promediados, 
un perfil de ST y una comparación automática con complejos de referencia, para cada una de las 
derivaciones, que pueden modificarse durante y después del procedimiento. Medidas del St en 
amplitud, pendiente, índice, pendiente ST/HR, 12 derivaciones.  
•  Informe final configurable por el usuario y exportable en formato PDF.  
•  Ha de incluir protocolos de ejercicio: Bruce, Bruce modificado, Naughton, Ellasted, Blake, Who, Who 
modificado, etc...) . También es posible crear protocolos personalizados  
•  Protocolos en rampa basados en los METs. 
•  Capacidad de variar los protocolos durante la prueba.  
•  Barra progresiva en la fase de recuperación para ver el tiempo transcurrido en %  
•  Durante la prueba se visualiza de forma continua la evolución del segmento ST en las derivaciones 
seleccionadas  
•  Lectura del punto E-isoeléctrico, J y Post J automático y manual.  
•  Comprobación de las impedancias gráficamente y con colores para tener una información 
adicional sobre la calidad de los resultados.  
•  Modo de revisión latido a latido que permita la reproducción posterior de la prueba para revisar la 
prueba en formato completo y, si es necesario, realizar una impresión retrospectiva de ECG y tiras de 
ritmo adicionales.  
•  Full disclosure para poder revisar la prueba en tiempo real.  
•  Detección automática de arritmias con alarmas en pantalla. 
•  Ha de incluir gráficas de tendencias de los principales parámetros: frecuencia cardiaca, presión 
arterial no invasiva, niveles de ST. Las gráficas se actualizan continuamente.  
CSV:M94YPGYB:9IR42ZFV:MLLFSI1V
URL de validació:https://www.tramita.gva.es/csv-front/index.faces?cadena=M94YPGYB:9IR42ZFV:MLLFSI1V
G/DE/INV/AHM/ERJ 
Expte: PASA 602/2024 
•  Debe permitir reanálisis: medidas de medianas post-prueba  
• Indicación en pantalla de: protocolo utilizado, estado, tiempo de estadillo, tiempo de prueba, 
velocidad, pendiente, frecuencia cardiaca (máxima, objetivo y % máxima predicha), presión arterial 
(actual y anterior), saturación y METS, datos demográficos paciente, nivel y pendiente ST alcanzado  
•  Filtros patentados para la eliminación del ruido y las desviaciones de la línea de base sin afectar a 
la morfología del ECG.  
•  Velocidades configurables 25 y 50 mm/sg  
•  Sensibilidad configurable 5 – 10 – 20 - 40 mm/mV  
CARACTERISTICAS BÁSICAS CICLOERGÓMETRO 
• 
Panel de control. En el panel deben mostrarse todos los parámetros del entrenamiento  
• 
Con sistema de freno electromagnético controlado por ordenador. 
• 
Capacidad de ampliación con medida de presión arterial y SaO2 
• 
Carga programable de 6 a 999 Vatios (en cicloergómetro vertical), independientemente de la 
velocidad de pedaleo.  
• 
Precisión de la carga de acuerdo a DIN VDE 0750-238 
• 
Display LCD numérico y gráfico para visualización de parámetros y curvas de tendencia, 
Curva ECG.  
• 
Disponer de al menos 5 programas de trabajo predefinidos y capacidad para crear 10 
adicionales según necesidades. 
• 
Rango de velocidad: de 30 a 130 rpm. 
• 
Con regulación manual de sillín y manillar.  
• 
Altura del paciente aprox. 120 – 200 cm 
• 
Peso máximo del paciente 200 Kg  
• 
Con interface para su control desde el ergoespirómetro 
Elda, a fecha de la firma digital 
JEFE SERVICIO CARDIOLOGIA 
EL ÓRGANO DE CONTRATACIÓN DEPARTAMENTO DE SALUD DE ELDA 
POR DELEGACIÓN (Resolución 1-11-2023 del Conseller de Sanidad DOGV 9.718 6-11-2023) 
                DIRECCIÓN ECONÓMICA 
                                                GERENCIA 
CSV:M94YPGYB:9IR42ZFV:MLLFSI1V
URL de validació:https://www.tramita.gva.es/csv-front/index.faces?cadena=M94YPGYB:9IR42ZFV:MLLFSI1V
Firmat per Francisco Angel Gonzalez
Llopis, l'11/11/2024 11:03:30
Firmado por Lucia Campos Sentana, el
11/11/2024 11:06:29
Cargo: DIRECTORA ECONÓMICA D.S. ELDA
Firmado por María Beatriz Massa Dominguez,
el 11/11/2024 11:06:48
Cargo: GERENTE D.S. ELDA
</t>
  </si>
  <si>
    <t>El objetivo es suministrar un equipo completo de pruebas cardiorrespiratorias, que incluya todos los dispositivos necesarios para realizar evaluaciones cardiovasculares y respiratorias, así como el software asociado, para su instalación y uso en el Servicio de Cardiología del Hospital General Universitario de Elda. Este equipo debe cumplir con las normativas sanitarias vigentes, estar marcado con el símbolo CE y contar con el registro de producto sanitario correspondiente. Además, el proveedor deberá asegurar que el equipo pueda ser actualizado y mantenido por los servicios internos del hospital, facilitando toda la documentación necesaria para el mantenimiento integral una vez finalizado el período de garantía.</t>
  </si>
  <si>
    <t>El objeto del presente expediente de contratación es el Suministro de un Equipo de Pruebas Cardiorrespiratorias, para el Servicio de Cardiología del Hospital General Universitario de Elda. Dpto. Salud Elda.</t>
  </si>
  <si>
    <t>El objetivo es el suministro de un Equipo de Pruebas Cardiorrespiratorias para el Servicio de Cardiología del Hospital General Universitario de Elda. El adjudicatario deberá actualizar las versiones de software durante el período de garantía y facilitar los recursos necesarios para que, al finalizar este periodo, los servicios del hospital puedan asumir el mantenimiento integral del equipamiento.  El equipo debe cumplir con la normativa vigente aplicable a productos sanitarios y disponer del marcado CE, registro de producto sanitario y demás declaraciones aplicables. La instalación se realizará en un entorno no accesible desde internet, mediante conexión VPN a la LAN del hospital.</t>
  </si>
  <si>
    <t>Suministro de un Equipo de Pruebas Cardiorrespiratorias, para el Servicio de Cardiología del Hospital General Universitario de Elda.  Dpto. Salud Elda.</t>
  </si>
  <si>
    <t>El objetivo es el Suministro de un Equipo de Pruebas Cardiorrespiratorias para el Servicio de Cardiología del Hospital General Universitario de Elda, Dpto. Salud Elda, que cumpla con la normativa vigente, incluyendo el marcado CE, registro de producto sanitario y demás declaraciones aplicables, y que permita su mantenimiento integral por los servicios de electromedicina, informática o mantenimiento del hospital al finalizar el período de garantía.</t>
  </si>
  <si>
    <t>Suministro de Equipo Pruebas Cardiorrespiratorias, respetuoso con el medio ambiente, para el Servicio de Cardiología del Hospital General Universitario de Elda. Dpto. Salud Elda.</t>
  </si>
  <si>
    <t>El objetivo es el suministro de un equipo de pruebas cardiorrespiratorias, respetuoso con el medio ambiente, para el Servicio de Cardiología del Hospital General Universitario de Elda. Este equipo deberá cumplir con la normativa vigente aplicable, incluyendo el Real Decreto 192/2023 sobre productos sanitarios, y contar con el marcado CE y el registro correspondiente. Además, el adjudicatario será responsable de proporcionar actualizaciones de software sin coste durante el período de garantía y de facilitar los códigos y contraseñas necesarios para que el mantenimiento del equipamiento pueda ser asumido por los servicios del hospital una vez finalizada dicha garantía. La instalación del equipo deberá realizarse de acuerdo con las condiciones establecidas, garantizando que no será accesible desde internet y que cualquier conexión necesaria se realizará a través de la red interna del hospital.</t>
  </si>
  <si>
    <t>Suministro de un Equipo de Pruebas Cardiorrespiratorias, para el Servicio de Cardiología del Hospital General Universitario de Elda. Dpto. Salud Elda.</t>
  </si>
  <si>
    <t>El objetivo es suministrar un equipo de pruebas cardiorrespiratorias para el Servicio de Cardiología del Hospital General Universitario de Elda, que cumpla con la normativa vigente y esté marcado con el correspondiente CE. El equipo deberá ser entregado con su correspondiente software actualizado durante el período de garantía, y el adjudicatario deberá proporcionar los códigos y contraseñas necesarios para que los servicios de electromedicina o mantenimiento del hospital puedan asumir el mantenimiento integral una vez finalizado el plazo de garantía. El equipo también deberá cumplir con las condiciones establecidas en el Real Decreto 192/2023, de 21 de marzo, por el que se regulan los productos sanitarios.</t>
  </si>
  <si>
    <t>El suministro de un Equipo de Pruebas Cardiorrespiratorias para el Servicio de Cardiología del Hospital General Universitario de Elda. Dpto. Salud Elda.</t>
  </si>
  <si>
    <t>El objetivo es suministrar un equipo de pruebas cardiorrespiratorias para el Servicio de Cardiología del Hospital General Universitario de Elda, que cumpla con las condiciones y requisitos establecidos en el pliego de prescripciones técnicas.
Este suministro debe incluir:
* El equipo de pruebas cardiorrespiratorias propiamente dicho
* La instalación y configuración del equipo
* La actualización de software durante el período de garantía
* La documentación y códigos necesarios para el mantenimiento futuro
El equipo debe cumplir con la normativa vigente, incluyendo el marcado CE y la regulación de productos sanitarios. También debe ser compatible con los sistemas y redes del hospital, incluyendo la conexión a la LAN y el uso de proxy corporativo.
El objetivo es proporcionar un equipo que permita realizar pruebas cardiorrespiratorias de manera segura y efectiva, y que se integre con los sistemas existentes en el hospital.</t>
  </si>
  <si>
    <t>Suministro de un Equipo de Pruebas Cardiorrespiratorias, para el Servicio de Cardiología del Hospital General Universitario de Elda.</t>
  </si>
  <si>
    <t>El objetivo es suministrar un Equipo de Pruebas Cardiorrespiratorias para el Servicio de Cardiología del Hospital General Universitario de Elda, con la obligación de cumplir con la normativa vigente aplicable al objeto del suministro y de tener su correspondiente marcado CE, registro de producto sanitario y demás declaraciones que sean aplicables. El equipo no será accesible desde internet y los servicios de mantenimiento o técnico deberán conectarse a la LAN del hospital a través de una solicitud por parte de personal autorizado del servicio de informática del hospital, utilizando un cliente VPN. Además, el adjudicatario deberá actualizar las versiones de software de los componentes sin coste durante el período de garantía y entregar soluciones paquetizadas con la correspondiente guía de instalación para ser utilizadas en los entornos de prueba y producción.</t>
  </si>
  <si>
    <t>Suministro de Equipo de Pruebas Cardiorrespiratorias para el Servicio de Cardiología del Hospital General Universitario de Elda.</t>
  </si>
  <si>
    <t>El objetivo es el suministro de un Equipo de Pruebas Cardiorrespiratorias para el Servicio de Cardiología del Hospital General Universitario de Elda, en Alicante. Este equipo debe ser respetuoso con el medio ambiente y cumplir con la normativa vigente aplicable al objeto del suministro, incluyendo el Real Decreto 192/2023 que regula los productos sanitarios. El adjudicatario deberá actualizar las versiones de software de los componentes sin coste durante el período de garantía y entregar todo lo necesario para que, una vez finalizado dicho plazo, el mantenimiento integral del equipamiento pueda ser asumido por los propios servicios de electromedicina, informática o mantenimiento del Hospital. El equipo dispondrá de su correspondiente marcado CE y registro de producto sanitario. En determinadas circunstancias se podrá negociar la instalación de la solución mediante entrega de OVA’s, y el adjudicatario deberá contar con sus propios entornos de desarrollo, pruebas y formación.</t>
  </si>
  <si>
    <t>El objetivo es suministrar un equipo de pruebas cardiorrespiratorias, respetuoso con el medio ambiente, para el Servicio de Cardiología del Hospital General Universitario de Elda. Dicho equipo deberá cumplir con la normativa vigente, incluyendo el Real Decreto 192/2023, y contar con el marcado CE, registro de producto sanitario y demás declaraciones aplicables. La instalación y puesta en marcha del equipo se realizarán en el entorno del hospital, garantizando su acceso a la red interna mediante conexión segura a través de la Red Arterias y cumpliendo con las especificaciones técnicas de seguridad y privacidad. El equipo deberá permitir su mantenimiento integral por parte de los servicios de electromedicina, informática o mantenimiento del hospital, incluyendo la posibilidad de actualizaciones de software durante el período de garantía.</t>
  </si>
  <si>
    <t>[El objeto del presente expediente de contratación es el Suministro de un Equipo de Pruebas Cardiorrespiratorias, para el Servicio de Cardiología del Hospital General Universitario de Elda. Dpto. Salud Elda.]</t>
  </si>
  <si>
    <t>El objetivo es el suministro de un equipo de pruebas cardiorrespiratorias para el Servicio de Cardiología del Hospital General Universitario de Elda, incluyendo la actualización gratuita de las versiones de software durante el período de garantía, la entrega de códigos, usuarios y contraseñas necesarios para su mantenimiento posterior, y el cumplimiento de la normativa vigente (Real Decreto 192/2023 y legislación aplicable), garantizando el marcado CE, el registro de producto sanitario y la conformidad reglamentaria. El equipo deberá instalarse en el entorno local del hospital, conectándose a través de la red Arterias con un cliente VPN, y, en caso de acceso a internet, mediante el proxy corporativo de la Conselleria de Sanidad. Se incluyen requisitos técnicos específicos, como la compatibilidad con el cableado estructurado categoría 6A y la prohibición de servidores DHCP externos.</t>
  </si>
  <si>
    <t>99802_tecnico.pdf</t>
  </si>
  <si>
    <t>https://contrataciondelestado.es/sindicacion/licitacionesPerfilContratante/15233263</t>
  </si>
  <si>
    <t>https://contrataciondelestado.es/wps/poc?uri=deeplink:detalle_licitacion&amp;idEvl=Ryz8MXW0bm5q1DdmE7eaXg%3D%3D</t>
  </si>
  <si>
    <t>El contrato tiene por objeto el suministro, mediante arrendamiento financiero de 6 equipos multifunción para distintas dependencias del Ayuntamiento con las características que se establecen en el pliego de condiciones técnicas</t>
  </si>
  <si>
    <t>//export/data_ml4ds/NextProcurement/Junio_2025/pliegosPlace/pdfs_descargados/insiders/75476_tecnico.pdf</t>
  </si>
  <si>
    <t xml:space="preserve"> 
Expediente nº: 1307/2024
Procedimiento: CONTRATO C14-2024. SUMISITRO MEDIANTE RENTING DE 6 
EQUIPOS MULTIFUNCION
PLIEGO DE PRESCRIPCIONES TÉCNICAS PARA LA CONTRATACIÓN DEL 
SUMINISTRO MEDIANTE ARRENDAMIENTO DE EQUIPOS 
MULTIFUNCIÓN PARA EL AYUNTAMIENTO DE LOECHES
1. Objeto del contrato 
El objeto del presente pliego de prescripciones técnicas es fijar las características 
técnicas mínimas de los equipos a suministrar, así como las condiciones en las que 
deben prestarse los servicios asociados. 
El objeto del contrato es el suministro de 6 máquinas multifunción, en régimen de 
arrendamiento, para el Ayuntamiento de Loeches.
Se incluye en el objeto del contrato la instalación, mantenimiento y reparación de las 
maquinas, entendiendo por estos:
-
Instalación: La colocación en el lugar de destino, incluyendo el desembalaje, el 
montaje de las partes si procede, las conexiones a la red eléctrica o informática 
según el caso, la configuración y la puesta en marcha del equipo, así como la 
comprobación de su correcto funcionamiento y la retirada del embalaje sobrante. 
-
Reparación:  Contempla  la  mano  de  obra  y  desplazamiento  del  técnico,  la 
reparación o, en su caso, la sustitución de las piezas defectuosas para el correcto 
funcionamiento del bien y sus accesorios. 
-
Mantenimiento: Conjunto de operaciones, cuidados necesarios y puesta a punto, 
para  que  los  bienes  adquiridos  puedan  seguir  funcionando  adecuadamente, 
sustitución de consumibles salvo el papel, revisión periódica de la máquina, 
incluyendo la mano de obra y el desplazamiento del técnico correspondiente, el 
diagnóstico de una posible avería y evaluación del coste de reparación.
Ayuntamiento de Loeches
Plza. de la Villa, 1, Loeches. 28890 Madrid. Tfno. 918851011. Fax: 918851136
Cód. Validación: 3FMNTFFH2XWYKA343YW9PJPRR 
Verificación: https://loeches.sedelectronica.es/ 
Documento firmado electrónicamente desde la plataforma esPublico Gestiona | Página 1 de 7 
MARIA LUISA RUANO BERZAL (1 de 1)
LA SECRETARIA.-INTERVENTORA
Fecha Firma: 17/07/2024
HASH: 4010931bfcf7821080a65f85048d94ea
2. Duración del contrato
La duración del contrato será de 48 MESES, comenzando el renting en enero de 2025. 
3. Características técnicas de los dispositivos
Deberán  suministrarse  seis  equipos de  producción  documental  que  cubran  las 
necesidades de impresión del Ayuntamiento en todas sus áreas, siendo los equipos 
suministrados completamente nuevos.
El  adjudicatario  suministrará,  instalará  y  mantendrá  los  equipos  de  Producción 
Documental, cuyas características mínimas serán:
TIPO 1: DOS (2) EQUIPOS MULTIFUNCIÓN EN NEGRO Y COLOR.
-
Velocidad de copia / impresión mínima 50 ppm.
-
Tamaño de papel A6-SRA3
-
Capacidad de papel:
o
2 bandejas de papel de 500 hojas
o
1 bandeja de gran capacidad hasta 2500 hojas.
o
Entrada manual de 100 hojas.
o
Alimentador de originales dual automático.
o
Capacidad de salida de papel de 3000 hojas.
-
Memoria mínima de 5 Gb y disco duro SSD mínimo 250 Gb.
-
Controladores compatibles con Windows Server 2022 64 bits, Windows Server 
2019 64/32 bits, Windows Server 2016 (32/64), Windows Server 2008 (32/64), 
W11, W10.
-
Interfaces Ethernet 10/100/1000 y USB 2.0.
-
Soporte de protocolos TCP/IP y redes Windows
-
Tiempo máximo primera copia negro será de 4 seg.
-
Tiempo máximo primera copia color será de 5 seg.
-
Tiempo de calentamiento máximo de 16 segundos para negro y 18 segundos 
para color.
-
Volumen mensual de copias recomendado mínimo de 40.000 páginas.
Ayuntamiento de Loeches
Plza. de la Villa, 1, Loeches. 28890 Madrid. Tfno. 918851011. Fax: 918851136
Cód. Validación: 3FMNTFFH2XWYKA343YW9PJPRR 
Verificación: https://loeches.sedelectronica.es/ 
Documento firmado electrónicamente desde la plataforma esPublico Gestiona | Página 2 de 7 
-
Duración de tóner mínimo 25.000 páginas.
-
Funciones  de  seguridad.  Gestión  de  usuarios:  Cuentas  de  usuario  o 
departamento, con soporte de Directorio Activo. Definición de funciones de 
usuario.
-
Tamaño de la pantalla 10,1”
-
Resoluciones mínimas:
o
Copia 600x600 ppp
o
Impresora 1200x1200 ppp
o
Escáner 600x600 ppp.
-
Eliminación de páginas en blanco al escanear
-
Lenguajes de impresión PCL5C, PCL6, XPS, PostScrip3.
-
Velocidad de escaneo mínimo de 120 originales por minuto a una cara y de 260 
a doble cara.
-
Escaneo de originales de diferente tamaño.
-
Formatos de salida de escaneos TIFF, PDF, PDF compacto, JPEG, XPS y XPS 
compacto,  con  posibilidad  de  envío  a  correo  electrónico  o  a  carpeta  con 
protocolos SMB y FTP.
TIPO 2: CUATRO (4) EQUIPOS MULTIFUNCIÓN EN NEGRO Y COLOR:
-
Velocidad de copia / impresión mínima 30 ppm.
-
Tamaño de papel A6-SRA3
-
Capacidad de papel:
o
4 bandejas de papel de 500 hojas
o
Entrada manual de 100 hojas.
o
Alimentador de originales dual automático.
o
Capacidad de salida de papel de 250 hojas.
-
Memoria mínima de 5 Gb y disco duro SSD mínimo 250 Gb.
-
Controladores compatibles con Windows Server 2022 64 bits, Windows Server 
2019 64/32 bits, Windows Server 2016 (32/64), Windows Server 2008 (32/64), 
W11, W10.
-
Interfaces Ethernet 10/100/1000 y USB 2.0.
-
Soporte de protocolos TCP/IP y redes Windows
Ayuntamiento de Loeches
Plza. de la Villa, 1, Loeches. 28890 Madrid. Tfno. 918851011. Fax: 918851136
Cód. Validación: 3FMNTFFH2XWYKA343YW9PJPRR 
Verificación: https://loeches.sedelectronica.es/ 
Documento firmado electrónicamente desde la plataforma esPublico Gestiona | Página 3 de 7 
-
Tiempo máximo primera copia negro será de 6 seg.
-
Tiempo máximo primera copia color será de 7,5 seg.
-
Tiempo de calentamiento máximo de 13 segundos y 14 segundos para color.
-
Volumen mensual de copias recomendado mínimo de 15.000 páginas.
-
Duración de tóner mínimo hasta 25.000 páginas.
-
Funciones de seguridad.
-
Gestión  de  usuarios:  Cuentas  de  usuario  o  departamento,  con  soporte  de 
Directorio Activo. Definición de funciones de usuario.
-
Tamaño de la pantalla 10,1”
-
Consumo de energía 220–240 V / 50/60 Hz; menos de 1,58 kW
-
Resoluciones mínimas:
o
Copia 600x600 ppp
o
Impresora 1200 x 1200 ppp
o
Escáner 600x600 ppp.
-
Eliminación de páginas en blanco al escanear
-
Lenguajes de impresión PCL5C, PCL6, XPS, PostScrip3.
-
Velocidad de escaneo mínimo de 80 originales por minuto a una cara y de 180 a 
doble cara.
-
Escaneo de originales de diferente tamaño.
-
Formatos de salida de escaneos TIFF, PDF, PDF compacto, JPEG, XPS y XPS 
compacto,  con  posibilidad  de  envío  a  correo  electrónico  o  a  carpeta  con 
protocolos SMB y FTP.
4. Instalación, configuración y puesta en marcha
La instalación, configuración y puesta en marcha del servidor de impresión, así como 
los equipos correrán a cargo de la empresa adjudicataria al igual que la instalación de 
todos aquellos drivers necesarios en los equipos de cada trabajador del Ayuntamiento.
El Ayuntamiento de Loeches recibirá la formación necesaria para ser autónomo en el 
uso  del  aplicativo,  sobre  todo  en  las  tareas  más  cotidianas  como  pueden  ser  la 
configuración de nuevos equipos, reglas, informes, etc.
Ayuntamiento de Loeches
Plza. de la Villa, 1, Loeches. 28890 Madrid. Tfno. 918851011. Fax: 918851136
Cód. Validación: 3FMNTFFH2XWYKA343YW9PJPRR 
Verificación: https://loeches.sedelectronica.es/ 
Documento firmado electrónicamente desde la plataforma esPublico Gestiona | Página 4 de 7 
En la oferta deberán estar incluidas las actualizaciones de la herramienta durante la 
duración del contrato, así como el soporte directo para cualquier duda o incidencia.
5. Mecanismos de control, autenticación en los equipos y control de la producción
El licitador deberá incluir en su propuesta una solución que proporcione:
-
Control mediante la autenticación con PIN, siendo necesaria la presencia física 
del usuario para liberar los trabajos de impresión y copiado
-
Restricción del uso por funcionalidades y restricción de uso del color según 
políticas establecidas.
-
Cada  usuario  tendrá  acceso  únicamente  a  sus  trabajos  sin  posibilidad  de 
visualizar ni manipular los trabajos ajenos en cualquiera de las funcionalidades.
-
Control en el equipo multifuncional de los trabajos de impresión que está 
haciendo o ha realizado un usuario.
-
Generación de reglas de impresión, copia, escáner por usuario/grupo.
-
Configuración de borrado automático del documento si el usuario no lo libera en 
el tiempo predeterminado.
-
El adjudicatario deberá facilitar una herramienta para que el Ayuntamiento 
pueda monitorizar de manera remota contra una URL la producción asociada a 
los dispositivos. 
6. Reposición y recogida de consumibles
La reposición de todos los consumibles será a cargo del adjudicatario. Esto incluye 
cartuchos de tóner, fusores u otros recambios fungibles durante la utilización de los 
equipos (papel y grapas excluidos).
Dicha reposición deberá poder efectuarse de los siguientes modos:
-
Cualquier usuario, vía Web, indicando únicamente el número de referencia del 
Ayuntamiento de Loeches
Plza. de la Villa, 1, Loeches. 28890 Madrid. Tfno. 918851011. Fax: 918851136
Cód. Validación: 3FMNTFFH2XWYKA343YW9PJPRR 
Verificación: https://loeches.sedelectronica.es/ 
Documento firmado electrónicamente desde la plataforma esPublico Gestiona | Página 5 de 7 
equipo, podrá solicitar la reposición de consumibles y estos se entregarán al día 
siguiente
-
El mismo procedimiento podrá realizarse telefónicamente mediante un único 
número de teléfono
-
Si es posible tecnológicamente y se opta por la monitorización automatizada del 
equipo, opción disponible y sin cargo, el propio equipo automáticamente avisará 
de la necesidad de sustituir el tóner y automáticamente los tóneres serán pedidos 
y enviados a la ubicación correspondiente al equipo que hizo la solicitud.
7. Mantenimiento de los equipos
El  mantenimiento  de  los  equipos  de  producción  documental  será  a  cargo  del 
adjudicatario, con Servicio Técnico en la Provincia de Madrid. En este sentido se 
definirá un acuerdo de servicio a través del cual se garantizará el funcionamiento del 
equipo en todo momento. 
8. Suministro e instalación de los equipos
La puesta en marcha de los equipos debe realizarse en una sola fase programada de 
acuerdo  con  las  necesidades  del  Ayuntamiento,  con  una  planificación  detallada  y 
consensuada con el Ayuntamiento.
El suministro debe comprender la puesta en marcha de los equipos, el mantenimiento, la 
reposición y actualización tecnológica del parque de dispositivos necesarios para el 
correcto  funcionamiento  administrativo  y  asistencial  del  Ayuntamiento en  sus 
dependencias. 
La puesta en marcha deberá incluir:
-
Instalación física de los nuevos dispositivos, e instalación de drivers en los 
ordenadores del cliente
-
Formación  a  usuarios  para  cubrir  como  mínimo  los  siguientes  aspectos: 
familiarización con el equipo (uso del panel de control, bandejas de entrada y 
Ayuntamiento de Loeches
Plza. de la Villa, 1, Loeches. 28890 Madrid. Tfno. 918851011. Fax: 918851136
Cód. Validación: 3FMNTFFH2XWYKA343YW9PJPRR 
Verificación: https://loeches.sedelectronica.es/ 
Documento firmado electrónicamente desde la plataforma esPublico Gestiona | Página 6 de 7 
salida, etc.), mantenimiento básico de usuario como la carga de papel, tóner, 
desatascos  y  limpieza  del  cristal  de  exposición,  y  el  conocimiento  de  las 
funcionalidades  del  equipo  como  la  impresión  en  B/N  y  color,  impresión 
confidencial, copiado, escaneo y envío de documentos al correo electrónico, 
impresión desde dispositivos móviles y escaneo a dispositivos móviles.
El adjudicatario será el responsable de la instalación de los equipos acreditando su 
presencia  y  la  solvencia  del  servicio  técnico,  para  ello  aportará  personal, 
suficientemente capacitado, especializado y formado para la prestación del servicio y 
asignará un supervisor suficientemente capacitado, el cual asumirá las funciones de 
dirección y control del personal para asegurar la prestación del servicio, así como el 
correcto cumplimiento del contrato.
El Ayuntamiento se asegurará de que el personal disponga de un lugar adecuado para 
realizar su función, así como el acceso a las dependencias del Ayuntamiento en las que 
deban prestar el servicio.
9. Obligaciones del adjudicatario
El adjudicatario es el responsable de cumplir con los requerimientos necesarios para 
cubrir las necesidades del servicio de producción de páginas, asignando para ello los 
recursos  tanto  humanos  como  tecnológicos  para  garantizar  la  satisfacción  del 
Ayuntamiento y el cumplimiento de los niveles de servicio contratado.
El adjudicatario deberá solucionar las incidencias posibles mediante servicio online y 
servicio Help Desk, mediante teléfono o correo electrónico.
De igual forma, deberá subsanar las incidencias en un plazo máximo de 8 horas 
laborables, salvo que el dispositivo requiera de su sustitución o de una o varias piezas. 
En este caso, el tiempo máximo será de 72 horas.
DILIGENCIA: Para hacer constar que el presente pliego ha sido modificado por Junta 
de Gobierno extraordinaria en sesión celebrada el 16 de julio de 2024.
Firmado digitalmente en la fecha indicada al margen por la Secretaria-Interventora,
Mª Luisa Ruano Berzal
Ayuntamiento de Loeches
Plza. de la Villa, 1, Loeches. 28890 Madrid. Tfno. 918851011. Fax: 918851136
Cód. Validación: 3FMNTFFH2XWYKA343YW9PJPRR 
Verificación: https://loeches.sedelectronica.es/ 
Documento firmado electrónicamente desde la plataforma esPublico Gestiona | Página 7 de 7 
</t>
  </si>
  <si>
    <t>El objetivo es el suministro mediante renting de seis máquinas multifunción nuevas para el Ayuntamiento de Loeches, incluyendo su instalación, mantenimiento y reparación durante un periodo de 48 meses, comenzando en enero de 2025. Estas máquinas deben cumplir con especificaciones técnicas detalladas, como velocidades de copia/impresión, capacidad de papel, memoria, disco duro, interfaces, y funciones de seguridad y gestión de usuarios.</t>
  </si>
  <si>
    <t>El objeto del contrato es el suministro de 6 máquinas multifunción, en régimen de arrendamiento, para el Ayuntamiento de Loeches.</t>
  </si>
  <si>
    <t>El objetivo es el suministro, instalación, mantenimiento y reparación durante 48 meses de seis equipos multifunción (dos en color y negro) al Ayuntamiento de Loeches.  Los equipos deberán tener una velocidad de impresión/copia mínima de 50 ppm, capacidad de papel A6-SRA3, memoria mínima de 5 Gb y disco duro SSD mínimo de 250 Gb. Además, se requiere que incluyan funciones de seguridad como gestión de usuarios con cuentas por usuario o departamento, control de acceso mediante PIN para liberar trabajos de impresión y copia, restricción del uso por funcionalidades y color según políticas establecidas, y control en el equipo multifuncional de los trabajos realizados por cada usuario.  El contrato incluye actualizaciones durante su duración y soporte directo para cualquier duda o incidencia.</t>
  </si>
  <si>
    <t>El suministro de 6 máquinas multifunción, en régimen de arrendamiento, para el Ayuntamiento de Loeches.  
Se incluye en el objeto del contrato la instalación, mantenimiento y reparación de las maquinas, entendiendo por estos: 
- Instalación: La colocación en el lugar de destino, incluyendo el desembalaje, el montaje de las partes si procede, las conexiones a la red eléctrica o informática según el caso, la configuración y la puesta en marcha del equipo, así como la comprobación de su correcto funcionamiento y la retirada del embalaje sobrante.</t>
  </si>
  <si>
    <t>El objetivo es el suministro, instalación, mantenimiento y reparación de seis máquinas multifunción, en régimen de renting, para el Ayuntamiento de Loeches, incluyendo la colocación en el lugar de destino, montaje, conexión a la red, configuración, puesta en marcha, retirada de embalaje, así como la actualización de la herramienta y soporte directo para dudas o incidencias. Los equipos deben ser completamente nuevos, cubrir las necesidades de impresión del Ayuntamiento en todas sus áreas, y cumplir con las especificaciones mínimas de velocidad, tamaño de papel, capacidad de papel, memoria, interfaces, tiempos de calentamiento, volumen mensual de copias, duraciones de tóner, funciones de seguridad, resoluciones y lenguajes de impresión.</t>
  </si>
  <si>
    <t>El suministro de 6 máquinas multifunción, en régimen de arrendamiento, para el Ayuntamiento de Loeches.</t>
  </si>
  <si>
    <t>El objetivo es el suministro, en régimen de arrendamiento, de seis máquinas multifunción para el Ayuntamiento de Loeches, que cubrirán las necesidades de impresión en todas sus áreas. Este contrato incluye la instalación, mantenimiento y reparación de los equipos, que deberán ser completamente nuevos. La instalación abarcará el desembalaje, montaje, conexiones a la red eléctrica o informática, configuración, puesta en marcha y verificación del correcto funcionamiento de las máquinas, así como la retirada del embalaje sobrante. Los equipos deben cumplir con características técnicas específicas, como una velocidad de copia e impresión mínima de 50 páginas por minuto, capacidad de papel adecuada, memoria y disco duro determinados, y funciones de seguridad para la gestión de usuarios. Además, se requiere que el adjudicatario proporcione actualizaciones de software y soporte directo durante la duración del contrato, que será de 48 meses, comenzando en enero de 2025.</t>
  </si>
  <si>
    <t>El objetivo es suministrar y mantener 6 máquinas multifunción para el Ayuntamiento de Loeches, incluyendo la instalación, mantenimiento y reparación de los equipos. Los máquinas deben ser completamente nuevas y cumplir con las características mínimas establecidas en el pliego de prescripciones técnicas, como velocidad de copia e impresión, tamaño de papel, capacidad de papel, memoria y disco duro, entre otros. Además, se requiere que los equipos incluyan interfaces Ethernet y USB, soporte de protocolos TCP/IP y redes Windows, y funcionalidades de seguridad como gestión de usuarios y definición de funciones de usuario. El adjudicatario también debe proporcionar actualizaciones de la herramienta durante la duración del contrato y soporte directo para cualquier duda o incidencia.</t>
  </si>
  <si>
    <t>El suministro de 6 máquinas multifunción, en régimen de arrendamiento, para el Ayuntamiento de Loeches. Se incluye en el objeto del contrato la instalación, mantenimiento y reparación de las máquinas.</t>
  </si>
  <si>
    <t>El objetivo es suministrar e instalar seis equipos multifunción de alta calidad para el Ayuntamiento de Loeches, que cubran las necesidades de impresión, copia y escaneo en todas sus áreas. Estos equipos deben ser completamente nuevos y suministrados en régimen de arrendamiento durante 48 meses, a partir de enero de 2025.
Los equipos deben cumplir con las siguientes características técnicas mínimas:
- Tipo 1: Dos equipos multifunción en negro y color, con velocidad de copia/impresión mínima de 50 ppm.
- Capacidad de papel: Entrada manual de 100 hojas, alimentador de originales dual automático y capacidad de salida de papel de 3000 hojas.
- Conectividad: Interfaces Ethernet 10/100/1000 y USB 2.0, soporte de protocolos TCP/IP y redes Windows.
- Rendimiento: Tiempo máximo de primera copia en negro de 4 segundos y en color de 5 segundos, tiempo de calentamiento máximo de 16 segundos para negro y 18 segundos para color.
- Volumen de trabajo recomendado: 40,000 páginas mensuales.
- Duración del tóner: Mínimo de 25,000 páginas.
- Seguridad: Gestión de usuarios con cuentas de usuario o departamentos, soporte de Directorio Activo, definición de funciones de usuario.
- Pantalla: Tamaño de 10.1 pulgadas.
- Resolución: Mínima de 600x600 ppp para copia, 1200x1200 ppp para impresión y 600x600 ppp para escaneo.
- Funcionalidades adicionales: Eliminación de páginas en blanco al escanear, lenguas de impresión PCL5C, PCL6, XPS, PostScrip3, velocidad de escaneo mínima de 120 originales por minuto a una cara y 260 a doble cara.
El contrato incluye la instalación, el mantenimiento y la reparación de los equipos, así como la actualización de la herramienta durante la duración del contrato y soporte directo para cualquier duda o incidencia. El objetivo es asegurar que el Ayuntamiento de Loeches disponga de un sistema eficiente y seguro para sus necesidades de impresión, copia y escaneo.</t>
  </si>
  <si>
    <t>El objeto del contrato es el suministro de 6 máquinas multifunción, en régimen de arrendamiento, para el Ayuntamiento de Loeches, incluyendo la instalación, mantenimiento y reparación de las mismas.</t>
  </si>
  <si>
    <t>El objetivo es suministrar seis máquinas multifunción completamente nuevas en régimen de arrendamiento al Ayuntamiento de Loeches, que incluye la instalación, mantenimiento y reparación de las mismas. Las máquinas deben cumplir con ciertas características mínimas, como una velocidad de copia/impresión mínima de 50 ppm, soporte de protocolos TCP/IP y redes Windows, capacidad de papel de 3000 hojas, memoria mínima de 5 Gb y disco duro SSD mínimo de 250 Gb, entre otras. Además, las máquinas deben tener funciones de seguridad como gestión de usuarios, control mediante la autenticación con PIN, restricción del uso por funcionalidades y restricción de uso del color según políticas establecidas, entre otras.</t>
  </si>
  <si>
    <t>El objetivo es suministrar, instalar y mantener seis equipos completamente nuevos de producción documental para el Ayuntamiento de Loeches en régimen de arrendamiento durante 48 meses. Estos equipos multifunción en negro y color cubrirán las necesidades de impresión del ayuntamiento en todas sus áreas, con una velocidad mínima de copia/impresión de 50 ppm y un tamaño de papel que va desde A6 hasta SRA3. Los equipos contarán con interfaces Ethernet 10/100/1000 y USB 2.0, soporte para protocolos TCP/IP y redes Windows, así como funciones de seguridad avanzadas que incluyen gestión de usuarios y cuentas departamentales con soporte de Directorio Activo. Además, se requiere una solución de control mediante autenticación con PIN para liberar trabajos de impresión y copiado, restricciones en el uso del color según políticas establecidas y acceso exclusivo a los trabajos por parte de cada usuario sin posibilidad de visualizar ni manipular los trabajos ajenos.</t>
  </si>
  <si>
    <t>El objeto del contrato es el suministro de 6 máquinas multifunción, en régimen de arrendamiento, para el Ayuntamiento de Loeches. Se incluye en el objeto del contrato la instalación, mantenimiento y reparación de las maquinas.</t>
  </si>
  <si>
    <t>El objetivo es el suministro y mantenimiento de 6 máquinas multifunción en régimen de arrendamiento para el Ayuntamiento de Loeches, incluyendo su instalación, reparación y garantía de funcionamiento adecuado, destinadas a satisfacer las necesidades de producción documental del organismo municipal en todas sus áreas. Los equipos deben cumplir especificaciones técnicas como velocidad de impresión mínima de 50 ppm, capacidad de papel hasta A6-SRA3, memoria de 5 Gb y disco duro SSD de 250 Gb, interfaces Ethernet y USB, resoluciones de impresión y escaneo, funciones de seguridad con gestión de usuarios y control de acceso, así como garantizar la eliminación de páginas en blanco durante el escaneo. La ubicación de la actuación es el Ayuntamiento de Loeches, en Madrid.</t>
  </si>
  <si>
    <t>[El objeto del contrato es el suministro de 6 máquinas multifunción, en régimen de arrendamiento, para el Ayuntamiento de Loeches.]</t>
  </si>
  <si>
    <t>El objetivo es el suministro mediante arrendamiento de 6 equipos multifunción para el Ayuntamiento de Loeches, incluyendo su instalación, mantenimiento y reparación durante 48 meses, comenzando en enero de 2025. Los equipos deberán cumplir características técnicas específicas: impresión en negro y color con velocidad mínima de 50 ppm, compatibilidad con formatos de papel A6 a SRA3, capacidad de salida de 3000 hojas, memoria mínima de 5 GB y disco duro SSD de 250 GB, interfaces Ethernet y USB, resoluciones mínimas de 600x600 ppp para copia y escaneo, y 1200x1200 ppp para impresión. Deben incluir funciones de seguridad con autenticación por PIN, gestión de usuarios mediante Directorio Activo, control de uso de color y visualización de trabajos por usuario, así como capacidad de escaneo de hasta 260 originales por minuto a doble cara. Los equipos deberán ser nuevos y cubrir las necesidades de producción documental en todas las áreas del Ayuntamiento.</t>
  </si>
  <si>
    <t>75476_tecnico.pdf</t>
  </si>
  <si>
    <t>https://contrataciondelestado.es/sindicacion/licitacionesPerfilContratante/13736454</t>
  </si>
  <si>
    <t>https://contrataciondelestado.es/wps/poc?uri=deeplink:detalle_licitacion&amp;idEvl=1cjhTwJQsFFJ8Trn0ZPzLw%3D%3D</t>
  </si>
  <si>
    <t>Servicios de transporte en vehículos con conductor y conductores para los vehículos oficiales de fallas (2 lotes)</t>
  </si>
  <si>
    <t>//export/data_ml4ds/NextProcurement/Junio_2025/pliegosPlace/pdfs_descargados/insiders/1142_tecnico.pdf</t>
  </si>
  <si>
    <t xml:space="preserve">Id. document: sjok ZVKU ERm2 Hyz8 jI1M kUc+ K/M=
CÒPIA INFORMATIVA (NO VERIFICABLE EN SEU ELECTRÒNICA)
Signat electrònicament per:
Antefirma
Nom
Data
Emissor cert
Núm. sèrie cert
COORDINADOR/A GENERAL - JUNTA CENTRAL FALLERA
CARMEN MURTA MARTINEZ FERRER
27/10/2023
ACCVCA-120
60996347744416825064
998827195008227085
Junta Central Fallera – Avenida de la Plata, 117 46006 València - Tel: 963521730 
OAM JUNTA CENTRAL FALLERA 
PLIEGO DE PRESCRIPCIONES TÉCNICAS 
INDICE 
1. OBJETO DEL CONTRATO 
2. DIVISIÓN DEL CONTRATO EN LOTES  
3. OFERTAS INDIVUALES A VARIOS LOTES 
4. LOTE 1: SERVICIOS DE VEHÍCULOS CON CONDUCTOR PRESTADOS A JURADOS, 
SECRETARIA, MEDIOS DE COMUNICACIÓN, RR.PP., FF.MM./CORTES 
4.1.- CONFIGURACIÓN DEL SERVICIO 
4.2.- ORGANIZACIÓN Y EJECUCIÓN DEL SERVICIO 
5. LOTE 2: SERVICIOS DE CONDUCTORES DE LOS VEHÍCULOS OFICIALES DE 
JUNTA CENTRAL FALLERA 
5.1.- CONFIGURACIÓN DEL SERVICIO 
5.2.- ORGANIZACIÓN Y EJECUCIÓN DEL SERVICIO 
6. PLAZO DE EJECUCIÓN  
7. DOCUMENTACIÓN TÉCNICA A PRESENTAR  
8. CONDICIONES TÉCNICAS GENERALES Y SOCIALES  
9. FACTURACIÓN  
ASUNTO: Contrato de servicios de transporte en vehículos con conductor y conductores para los 
vehículos oficiales de fallas (2 lotes) 
PIAE: E-70006-2023-000282-00 
TIPO DE CONTRATO: Servicios 
PROCEDIMIENTO Y FORMA ADJUDICACIÓN: Abierto 
Id. document: sjok ZVKU ERm2 Hyz8 jI1M kUc+ K/M=
CÒPIA INFORMATIVA (NO VERIFICABLE EN SEU ELECTRÒNICA)
Signat electrònicament per:
Antefirma
Nom
Data
Emissor cert
Núm. sèrie cert
COORDINADOR/A GENERAL - JUNTA CENTRAL FALLERA
CARMEN MURTA MARTINEZ FERRER
27/10/2023
ACCVCA-120
60996347744416825064
998827195008227085
Junta Central Fallera – Avenida de la Plata, 117 46006 València - Tel: 963521730 
CLÁUSULA 1.- OBJETO DEL CONTRATO 
Es objeto de la presente contratación administrativa la prestación de los servicios de 
intermediación a través de centralita telefónica y distribución de servicios de transporte 
en vehículos de menos de 9 plazas y conductores de vehículos oficiales para atender 
los desplazamientos de la Falleras Mayores y su Corte de Honor, Jurados de Fallas y de 
aquellos miembros de Junta Central Fallera que por razón de su cargo asistan a los 
actos públicos y protocolarios de ámbito fallero, durante el ejercicio 2024, prorrogable 
por un año más (ejercicio 2025), conforme a lo previsto en el pliego de cláusulas 
administrativas particulares y en el de prescripciones técnicas. 
CLÁUSULA 2.- DIVISIÓN DEL CONTRATO EN LOTES  
De acuerdo con lo previsto en el artículo 99 de la Ley de Contratos del Sector Público 
de 8 de noviembre de 2017, atendiendo a la necesidad de favorecer la máxima 
concurrencia en cada uno de los lotes y a la naturaleza de los servicios solicitados el 
contrato se divide en 2 lotes: 
▪ LOTE 1 / SERVICIOS DE VEHÍCULOS CON CONDUCTOR PRESTADOS A 
JURADOS, 
SECRETARIA, 
MEDIOS 
DE 
COMUNICACIÓN, 
RR.PP., 
FF.MM./CORTES 
▪ LOTE 2 / SERVICIOS DE CONDUCTORES DE LOS VEHÍCULOS OFICIALES 
DE JUNTA CENTRAL FALLERA 
Para realizar esta división en lotes de los servicios objeto del contrato y ante la estrecha 
relación existente los servicios se han tenido en cuenta el criterio de favorecer la 
máxima concurrencia en la licitación. 
CLAUSULA 3.- OFERTAS INDIVUALES A VARIOS LOTES 
Los licitadores podrán presentar ofertas individuales a uno o varios lotes y diferentes 
lotes podrán ser adjudicados a las ofertas individuales de un mismo licitador, de acuerdo 
con lo previsto en el artículo 99 de la Ley de Contratos del Sector Público de 9 de 
noviembre de 2017. 
CLAUSULA 4.- LOTE 1: SERVICIOS DE VEHÍCULOS CON CONDUCTOR 
PRESTADOS A JURADOS, SECRETARIA, MEDIOS DE COMUNICACIÓN, RR.PP., 
FF.MM./CORTES 
El objeto del presente Lote es la intermediación del servicio de transporte a través de 
centralita telefónica y distribución de los servicios de transporte de personal en vehículo 
automóvil de menos de nueve plazas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 y de 
Id. document: sjok ZVKU ERm2 Hyz8 jI1M kUc+ K/M=
CÒPIA INFORMATIVA (NO VERIFICABLE EN SEU ELECTRÒNICA)
Signat electrònicament per:
Antefirma
Nom
Data
Emissor cert
Núm. sèrie cert
COORDINADOR/A GENERAL - JUNTA CENTRAL FALLERA
CARMEN MURTA MARTINEZ FERRER
27/10/2023
ACCVCA-120
60996347744416825064
998827195008227085
Junta Central Fallera – Avenida de la Plata, 117 46006 València - Tel: 963521730 
forma ocasional, poblaciones de fuera del área en las provincias de Castellón, Valencia 
y Alicante. El servicio se podrá solicitar durante las 24 horas del día y los 365 días del 
año. 
4.1.- CONFIGURACIÓN DEL SERVICIO 
Por el tipo de actividad a desarrollar, el número de desplazamientos, los itinerarios y los 
horarios de los mismos, no pueden quedar fijados en el momento de la firma del 
contrato. No obstante, los licitadores tienen la obligación de poner a disposición del 
contrato una flota con el suficiente número de vehículos para el correcto desarrollo del 
servicio.  
Para la prestación del servicio el mínimo de vehículos disponibles será de 50. 
El objeto del servicio está subordinado a las necesidades de la Administración, lo que 
posibilitará que los servicios se realicen diariamente o no, y que distintos servicios se 
continúen con un mismo vehículo que deberá esperar en cada visita o que en cada 
parada se solicite otro vehículo. La Administración abonará exclusivamente los servicios 
realizados. 
La empresa contratista dispondrá de una flota de vehículos y conductores adecuada a 
las necesidades de la prestación del servicio que se requiere debiendo mantenerse los 
vehículos en todo momento en perfectas condiciones de uso y limpieza, tanto en su 
exterior como en su interior. Los vehículos deberán disponer de aire acondicionado y 
emisoras de radio, en todo caso, los requisitos en cuanto a las condiciones genéricas de 
seguridad, capacidad, confort, antigüedad máxima, prestaciones medioambientales e 
imagen corporativa, serán las establecidas por la Ley 6/2011, de 1 de abril de la 
Generalitat, de Movilidad de la Comunidad Valenciana o su normativa de desarrollo.  
La empresa contratista deberá observar la normativa vigente en materia de prevención 
de riesgos laborales aplicable en relación con el objeto del contrato, concretamente la 
Ley 31/1995 de 8 de noviembre, de Prevención de Riesgos Laborales (BOE 269 de 10 
de noviembre) y su normativa de desarrollo.  
El contratista vendrá obligado a cumplir la normativa vigente tanto local como 
autonómica y estatal y, especialmente, en materia de movilidad y transporte de 
personas. 
El tipo de vehículos que se pretenden contratar deberán tener características similares a 
los que se indican como referencia: 
• Todos los vehículos deberán estar equipados con terminal de datos, impresora y 
sistema de comunicación GPS y GPRS, para permitir su localización. 
• Todos los vehículos deberán estar conectados, entre sí, por medio de emisora y 
con el centro de operaciones de forma dual (voz y datos) 
• Los vehículos a utilizar en la prestación del servicio deberán cumplir con las 
condiciones técnicas que exigen las disposiciones reguladoras de trasporte 
colectivo regular. 
Id. document: sjok ZVKU ERm2 Hyz8 jI1M kUc+ K/M=
CÒPIA INFORMATIVA (NO VERIFICABLE EN SEU ELECTRÒNICA)
Signat electrònicament per:
Antefirma
Nom
Data
Emissor cert
Núm. sèrie cert
COORDINADOR/A GENERAL - JUNTA CENTRAL FALLERA
CARMEN MURTA MARTINEZ FERRER
27/10/2023
ACCVCA-120
60996347744416825064
998827195008227085
Junta Central Fallera – Avenida de la Plata, 117 46006 València - Tel: 963521730 
• Los conductores deberán poseer los permisos autorizados para conducir en 
España vehículos de las características requeridas para este tipo de transporte. 
• La empresa deberá disponer de un centro de operaciones en funcionamiento las 
24 horas del día, que permita recibir y distribuir las peticiones de servicio, y un 
control de la persona y departamento que solicita el servicio. 
• El centro de operaciones, por razones estratégicas, se localizará en el área 
metropolitana de Valencia.  
• El adjudicatario deberá prestar directamente el servicio objeto del contrato. Se 
prohíbe la subcontratación de acuerdo con lo previsto en el artículo 227.1 del 
TRLCSP.  
4.2.- ORGANIZACIÓN Y EJECUCIÓN DEL SERVICIO 
La planificación del número de desplazamientos, los itinerarios y los horarios se 
efectuará a través de la Secretaria General de Junta Central Fallera que gestionará y 
coordinará los servicios de desplazamiento e informará de las necesidades diarias 
tratando de comunicarlo con la mayor antelación posible. 
El número de vehículos y servicios, así como las fechas irán en función de las 
necesidades organizativas, pudiéndose modificar por necesidades de la programación. 
Los vehículos deberán encontrarse, en los puntos establecidos para la recogida de 
viajeros, en los horarios previstos, siendo la persona responsable que Junta Central 
Fallera designe quien determine la salida y regreso. 
En caso de incidencias, averías, etc., antes o durante la realización del servicio, será 
responsabilidad del adjudicatario resolver lo más satisfactoriamente posible. 
Todos los servicios se localizarán preferentemente mediante llamada telefónica a la 
empresa adjudicataria por persona autorizada de Junta Central Fallera para solicitar el 
transporte. 
CLAUSULA 5.- LOTE 2: SERVICIOS DE CONDUCTORES DE LOS VEHÍCULOS 
OFICIALES DE JUNTA CENTRAL FALLERA 
El objeto del contrato lo constituye la prestación del servicio de conductores de los 
vehículos oficiales de Junta Central Fallera, cuya sede actual se encuentra ubicada en 
Valencia, Avda. de la Plata, 117, para la realización del traslado de las Falleras Mayores 
de Valencia y sus Cortes de Honor. 
Para la prestación del servicio el mínimo de conductores disponibles será de 13. 
5.1.- CONFIGURACIÓN DEL SERVICIO 
La empresa deberá seleccionar a 13 profesionales permanentemente, para el ejercicio 
de la prestación, que se encuentren en posesión de carné de conducir BTP, con una 
antigüedad mínima del permiso de conducir de 10 años y que disfruten de plena 
Id. document: sjok ZVKU ERm2 Hyz8 jI1M kUc+ K/M=
CÒPIA INFORMATIVA (NO VERIFICABLE EN SEU ELECTRÒNICA)
Signat electrònicament per:
Antefirma
Nom
Data
Emissor cert
Núm. sèrie cert
COORDINADOR/A GENERAL - JUNTA CENTRAL FALLERA
CARMEN MURTA MARTINEZ FERRER
27/10/2023
ACCVCA-120
60996347744416825064
998827195008227085
Junta Central Fallera – Avenida de la Plata, 117 46006 València - Tel: 963521730 
disponibilidad para adecuarse al desarrollo del servicio que en cada caso se requiera. 
El servicio se podrá solicitar durante las 24 horas de las fechas de prestación del 
servicio. 
5.2.- ORGANIZACIÓN Y EJECUCIÓN DEL SERVICIO 
• Parte de servicios: La empresa presentará con periodicidad mensual un parte 
de los servicios efectivamente realizados en el período, en el que constará, la 
identificación de los servicios, su número y fecha de su realización. La 
Delegación Fallera encargada del seguimiento y ejecución de este contrato, de 
existir disconformidad con dichos partes, lo pondrá en conocimiento de la 
empresa adjudicataria.  
• Coordinador: Para asegurar la correcta prestación del servicio, la empresa 
adjudicataria designará un coordinador como responsable del mismo. Este 
coordinador será el responsable e interlocutor de Junta Central Fallera, al que se 
le comunicarán las distintas instrucciones de trabajo y coordinará la actuación del 
personal de la empresa encargado del servicio.  
• Vehículos: Para la ejecución del servicio, Junta Central Fallera pondrá a 
disposición de los conductores vehículos propios, que serán utilizados conforme 
a las instrucciones que en cada caso imparta este Organismo. Los citados 
vehículos se depositarán diariamente en el garaje que disponga este organismo, 
durante los tiempos de espera entre servicio y servicio y una vez finalizada la 
jornada de trabajo. Los gastos de combustible y reparaciones de los vehículos 
correrán por cuenta de Junta Central Fallera.  
• Localización: La empresa adjudicataria deberá facilitar a los conductores un 
teléfono móvil que permita a Junta Central Fallera contactar en cualquier 
momento con los mismos. Los gastos que origine el mantenimiento y uso de 
dicho teléfono, correrán a cargo exclusivo de la empresa contratista. Junta 
Central Fallera facilitará las emisoras para los vehículos. 
• Conductores: Los conductores profesionales prestarán el servicio con un 
atuendo formal incluyendo chaqueta y corbata. Se procurará que el servicio sea 
prestado siempre por el mismo conductor, salvo que por circunstancias 
eventuales no sea posible. Tales circunstancias deberán ser comunicadas al 
Secretario General de Junta Central Fallera, al menos con 48 horas de 
antelación.  
El personal asignado al servicio deberá conocer el programa del servicio presentado por 
la empresa, así como las instrucciones que imparta el responsable del servicio. 
Como orientación para que los licitadores puedan configurar su proposición económica, 
sin que la información sea vinculante, se indican en documento anexo las unidades 
estimadas de servicio a prestar anualmente.  
Id. document: sjok ZVKU ERm2 Hyz8 jI1M kUc+ K/M=
CÒPIA INFORMATIVA (NO VERIFICABLE EN SEU ELECTRÒNICA)
Signat electrònicament per:
Antefirma
Nom
Data
Emissor cert
Núm. sèrie cert
COORDINADOR/A GENERAL - JUNTA CENTRAL FALLERA
CARMEN MURTA MARTINEZ FERRER
27/10/2023
ACCVCA-120
60996347744416825064
998827195008227085
Junta Central Fallera – Avenida de la Plata, 117 46006 València - Tel: 963521730 
CLÁUSULA 6.- PLAZO DE EJECUCIÓN  
LOTE 1: Los servicios de vehículos con conductor prestados a Jurados, Secretaria, 
Medios de Comunicación, RR.PP., FF.MM./Cortes se prestarán en el periodo 
comprendido entre el 1 de enero de 2024 (o desde la fecha de formalización del 
contrato, si esta es posterior al 1 de enero de 2024), finalizando el 31 de diciembre de 
2024; prorrogable para el ejercicio 2025, desde el 1 de enero de 2025 hasta el 31 de 
diciembre de 2025. 
LOTE 2: Los servicios de conductores de los Vehículos Oficiales de Junta Central 
Fallera se prestarán en el periodo comprendido entre el 21 de febrero de 2024 (o desde 
la fecha de formalización del contrato, si esta es posterior al 21 de febrero de 2024), 
hasta el día 20 de marzo de 2024; prorrogable para el ejercicio 2025, desde el 21 de 
febrero de 2025 hasta el 20 de marzo de 2025. 
CLÁUSULA 7.- DOCUMENTACIÓN TÉCNICA A PRESENTAR  
Los licitadores deberán presentar una oferta técnica en un dossier con la siguiente 
información:  
a) Descripción de los recursos materiales propiedad de la empresa y personales que 
se asignarán al contrato.  
b) Memoria de las tareas y métodos operativos a realizar para la correcta ejecución 
del contrato elaborada de acuerdo a las características de la prestación, lugar de 
ejecución y las especificaciones del presente Pliego Técnico.  
CLÁUSULA 8.- CONDICIONES TÉCNICAS GENERALES Y SOCIALES  
8.1. Los servicios objeto de este contrato se desarrollarán respetando en todo caso las 
normas socio-laborales vigentes en España, en la Unión Europea y en la OIT. El 
personal de la empresa dependerá exclusivamente del contratista y, por lo tanto, éste 
tendrá todos los derechos y deberes inherentes en su calidad de empresario, debiendo 
cumplir las disposiciones vigentes en materia laboral.  
8.2. La adjudicataria deberá acreditar, mediante declaración responsable, la afiliación y 
el alta en la Seguridad Social de las personas trabajadoras destinadas a la ejecución del 
contrato, así como de los nuevos contratos de trabajo que se realicen, afectos a la 
ejecución del contrato. Esta obligación se extenderá a todo el personal subcontratado 
por la empresa adjudicataria principal que esté destinado a la ejecución del contrato. En 
todo caso, el órgano de contratación podrá solicitar del contratista, en cualquier 
momento, durante la ejecución del contrato, la aportación de la documentación que 
acredite el contenido de dicha declaración responsable. El contenido de este apartado, 
es condición especial de ejecución.  
8.3. La empresa contratista tiene la obligación de adoptar las medidas de seguridad y 
salud laboral en el trabajo que sean obligatorias para prevenir de manera rigurosa los 
Id. document: sjok ZVKU ERm2 Hyz8 jI1M kUc+ K/M=
CÒPIA INFORMATIVA (NO VERIFICABLE EN SEU ELECTRÒNICA)
Signat electrònicament per:
Antefirma
Nom
Data
Emissor cert
Núm. sèrie cert
COORDINADOR/A GENERAL - JUNTA CENTRAL FALLERA
CARMEN MURTA MARTINEZ FERRER
27/10/2023
ACCVCA-120
60996347744416825064
998827195008227085
Junta Central Fallera – Avenida de la Plata, 117 46006 València - Tel: 963521730 
riesgos que pueden afectar a la vida, integridad y salud de las personas trabajadoras; 
en especial, las que se determine por el órgano competente del auditorio. 
8.4. La empresa contratista deberá encargarse de la evaluación de los riesgos 
inherentes a la actividad a desarrollar en el contrato y adoptar las medidas necesarias 
que garanticen la seguridad tanto de personas como de elementos materiales. 
Asimismo, deberá acreditar el cumplimiento de las obligaciones siguientes:  
- La evaluación de riesgos y planificación en la actividad preventiva 
correspondiente a la actividad contratada.  
- La formación e información en materia preventiva a las personas adscritas a la 
ejecución del contrato.  
- El justificante de la entrega de protección individual que, en su caso, sean 
necesarios. El contratista deberá acreditar el cumplimiento de estos extremos 
mediante la documentación que corresponda en cada caso de acuerdo con las 
prestaciones que constituyen el objeto del contrato.  
8.5. En la ejecución del contrato el adjudicatario deberá evitar que pudieran derivarse 
daños al personal municipal o a los ciudadanos en general. Las actividades que se 
iluminen y sonoricen deberán contar con los elementos de señalización y protección 
respecto de equipos e instalaciones etc. para reducir los daños y accidentes 
ocasionales que pudieran derivarse.  
8.6. El adjudicatario, en toda documentación, imagen o materiales que sean necesarios 
para la ejecución del contrato deberá hacer un uso no sexista del lenguaje. Deberá 
evitar además cualquier imagen discriminatoria de las mujeres o estereotipos sexistas y 
fomentar con valores de igualdad la presencia equilibrada, la diversidad y la 
corresponsabilidad.  
8.7. En la ejecución del contrato la empresa adjudicataria tendrá en cuenta en todo caso 
la Convención de Naciones Unidas sobre los derechos de las personas con diversidad 
funcional, así como los criterios de accesibilidad universal y de diseño universal o 
diseño para todas las personas, tal y como son definidos estos términos en el 
TRLGDPD.  
CLÁUSULA 9.- FACTURACIÓN  
El contratista presentará factura detallada en la que incorporará la relación de servicios 
prestados en el periodo de facturación, valorados de acuerdo a la aplicación de la baja 
porcentual ofertada sobre los precios base del Anexo I.  
Las facturas se presentarán a la finalización de los servicios ejecutados.  
LA COORDINADORA GENERAL DE JUNTA CENTRAL FALLERA  
</t>
  </si>
  <si>
    <t>El objetivo es proporcionar servicios de transporte en vehículos con conductor para atender los desplazamientos de las Falleras Mayores y Cortes de Honor, Jurados, Relaciones Públicas, Medios de Comunicación, Vicepresidentes y Secretario General a los actos falleros durante los años 2024 y 2025 (con prórroga) en el área urbana de Valencia y áreas interurbanas de poblaciones cercanas. Esto incluye la intermediación del servicio a través de una centralita telefónica y la distribución de los servicios de transporte en vehículos automotores de menos de nueve plazas.</t>
  </si>
  <si>
    <t>El objeto del presente Lote es la intermediación del servicio de transporte a través de centralita telefónica y distribución de los servicios de transporte de personal en vehículo automóvil de menos de nueve plazas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 y de municipios limítrofes.</t>
  </si>
  <si>
    <t>El objetivo es prestar un servicio de transporte a través de una centralita telefónica, utilizando vehículos con conductor y menos de nueve plazas, para atender los desplazamientos de Falleras Mayores y Cortes de Honor, Jurados, Relaciones Públicas, Medios de Comunicación, Vicepresidentes y Secretario General a los actos falleros durante los años 2024 y 2025 (prórroga), en el área urbana de Valencia, área interurbana de poblaciones del área.  
Los vehículos deberán estar equipados con terminal de datos, impresora, sistema de comunicación GPS y GPRS para permitir su localización, conectados entre sí por emisora y con el centro de operaciones de forma dual (voz y datos) y cumplir con las condiciones técnicas que exigen las disposiciones reguladoras de transporte colectivo regular.</t>
  </si>
  <si>
    <t>El objeto del presente Lote es la intermediación del servicio de transporte a través de centralita telefónica y distribución de los servicios de transporte de personal en vehículo automóvil de menos de nueve plazas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 y de</t>
  </si>
  <si>
    <t>El objetivo es la prestación de servicios de transporte en vehículos con conductor para los vehículos oficiales de fallas, incluyendo el traslado de Falleras Mayores, Cortes de Honor, Jurados, Relaciones Públicas, Medios de Comunicación, Vicepresidentes y Secretario General a los actos falleros durante los años 2024 y 2025 (prórroga) en el área urbana de Valencia y el área interurbana de poblaciones del área.</t>
  </si>
  <si>
    <t>El objetivo es la intermediación del servicio de transporte mediante una centralita telefónica, que gestionará y distribuirá los desplazamientos de personal en vehículos de menos de nueve plazas. Este servicio está destinado a atender los traslados de las Falleras Mayores y Cortes de Honor, Jurados, Relaciones Públicas, Medios de Comunicación, Vicepresidentes y Secretario General durante los actos falleros en el área urbana de Valencia y en poblaciones interurbanas cercanas, durante los años 2024 y 2025, con posibilidad de prórroga. La empresa contratista deberá proporcionar una flota de vehículos y conductores adecuados, asegurando que los vehículos se mantengan en perfectas condiciones de uso y limpieza, y cumpliendo con la normativa vigente en materia de movilidad y transporte de personas.</t>
  </si>
  <si>
    <t>El objetivo es prestar servicios de transporte en vehículos con conductor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 y de otras localidades cercanas. Los vehículos deberán estar equipados con terminal de datos, impresora y sistema de comunicación GPS y GPRS para permitir su localización, y cumplir con las condiciones técnicas que exigen las disposiciones reguladoras de transporte colectivo regular.</t>
  </si>
  <si>
    <t>El objeto del presente Lote es la intermediación del servicio de transporte a través de centralita telefónica y distribución de los servicios de transporte de personal en vehículo automóvil de menos de nueve plazas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 y de fuera.</t>
  </si>
  <si>
    <t>El objetivo es proporcionar servicios de transporte en vehículos con conductor para atender desplazamientos de Falleras Mayores y Cortes de Honor, Jurados, Relaciones Públicas, Medios de Comunicación, Vicepresidentes y Secretario General durante actos falleros en el área urbana de Valencia y poblaciones cercanas, durante los años 2024 y 2025, incluyendo:
-  Prestación de servicios de transporte en vehículos con conductor.
-  Desplazamientos de personal relacionado con actos falleros.
-  Utilización de vehículos adecuados, equipados con sistemas de comunicación y localización.
-  Cumplimiento de normativa vigente en materia de transporte y movilidad.
Esto implica la intermediación en el servicio de transporte a través de centralita telefónica y distribución de servicios de transporte de personal en vehículo automóvil de menos de nueve plazas.</t>
  </si>
  <si>
    <t>El objeto del contrato es: 
"la intermediación del servicio de transporte a través de centralita telefónica y distribución de los servicios de transporte de personal en vehículo automóvil de menos de nueve plazas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 y de" 
 No obstante, el fragmento más conciso que describe el objeto es: 
"el servicio de transporte" 
Más concretamente: 
"intermediación del servicio de transporte"</t>
  </si>
  <si>
    <t>El objetivo es contratar servicios de transporte a través de una centralita telefónica y la distribución de los servicios de transporte de personal en vehículos automóviles de menos de nueve plazas,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 Los vehículos deben estar equipados con terminal de datos, impresora y sistema de comunicación GPS y GPRS, para permitir su localización. Además, los vehículos deberán estar conectados entre sí por medio de emisora y con el centro de operaciones de forma dual (voz y datos). Los conductores deben cumplir con las condiciones técnicas que exigen las disposiciones reguladoras de transporte colectivo regular.</t>
  </si>
  <si>
    <t>El objeto del presente Lote es la intermediación del servicio de transporte a través de centralita telefónica y distribución de los servicios de transporte de personal en vehículo automóvil de menos de nueve plazas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t>
  </si>
  <si>
    <t>El objetivo es la intermediación del servicio de transporte a través de centralita telefónica y distribución de los servicios de transporte de personal en vehículo automóvil de menos de nueve plazas. Este servicio está destinado a atender los desplazamientos de las Falleras Mayores y Cortes de Honor, Jurados, Relaciones Públicas, Medios de Comunicación, Vicepresidentes y Secretario General a los actos falleros durante los años 2024 y 2025 en el área urbana de Valencia, así como en áreas interurbanas de poblaciones cercanas. La flota de vehículos disponibles será de al menos 50 unidades, equipadas con terminales de datos, impresoras y sistemas de comunicación GPS y GPRS para permitir su localización. Todos los vehículos estarán conectados entre sí por medio de emisora y con el centro de operaciones en forma dual (voz y datos).</t>
  </si>
  <si>
    <t>El objeto del presente Lote es la intermediación del servicio de transporte a través de centralita telefónica y distribución de los servicios de transporte de personal en vehículo automóvil de menos de nueve plazas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 y de.</t>
  </si>
  <si>
    <t>El objetivo es prestar servicios de transporte de personal en vehículos con conductor, específicamente para atender los desplazamientos de las Falleras Mayores, Cortes de Honor, Jurados, Relaciones Públicas, Medios de Comunicación, Vicepresidentes y Secretario General a los actos falleros, durante los años 2024 y 2025 (prórroga), en el área urbana de Valencia y en poblaciones del área interurbana. La prestación del servicio se realizará mediante vehículos de menos de nueve plazas, equipados con terminal de datos, impresora, sistema de comunicación GPS y GPRS, y conectados al centro de operaciones para garantizar su localización y coordinación.</t>
  </si>
  <si>
    <t>[El objeto del presente Lote es la intermediación del servicio de transporte a través de centralita telefónica y distribución de los servicios de transporte de personal en vehículo automóvil de menos de nueve plazas para atender los desplazamientos de las Falleras Mayores y Cortes de Honor, Jurados, Relaciones Públicas, Medios de Comunicación, Vicepresidentes y Secretario General a los actos falleros durante los años 2024 y 2025 (prórroga), en el área urbana de Valencia, área interurbana de poblaciones del área y]</t>
  </si>
  <si>
    <t>El objetivo es la intermediación del servicio de transporte de personal mediante vehículos automóviles de menos de nueve plazas, con conductor incluido, para atender los desplazamientos de las Falleras Mayores, Cortes de Honor, Jurados, Relaciones Públicas, Medios de Comunicación, Vicepresidentes y Secretario General durante los actos falleros en los años 2024 y 2025 (con posibilidad de prórroga). El servicio se prestará en el área urbana de Valencia y en zonas interurbanas de poblaciones del entorno, mediante una flota mínima de 50 vehículos equipados con terminal de datos, impresora, sistema de comunicación GPS y GPRS, y conectividad dual (voz y datos) con el centro de operaciones. Los vehículos deberán cumplir las condiciones técnicas exigidas para el transporte colectivo regular y garantizar su disponibilidad las 24 horas del día, los 365 días del año, adaptándose a las necesidades variables de la Administración en cuanto a itinerarios, horarios y frecuencia de los desplazamientos.</t>
  </si>
  <si>
    <t>[ASUNTO: Contrato de servicios de transporte en vehículos con conductor y conductores para los vehículos oficiales de fallas (2 lotes)]</t>
  </si>
  <si>
    <t>1142_tecnico.pdf</t>
  </si>
  <si>
    <t>https://contrataciondelestado.es/sindicacion/licitacionesPerfilContratante/13480336</t>
  </si>
  <si>
    <t>https://contrataciondelestado.es/wps/poc?uri=deeplink:detalle_licitacion&amp;idEvl=Y3aZZDQ5KszCfVQHDepjGQ%3D%3D</t>
  </si>
  <si>
    <t>Obras para la instalación de aerotermia para climatización y agua caliente sanitaria en el Parador de Turismo de Alarcón (Cuenca).</t>
  </si>
  <si>
    <t>//export/data_ml4ds/NextProcurement/Junio_2025/pliegosPlace/pdfs_descargados/insiders/61981_tecnico.pdf</t>
  </si>
  <si>
    <t>El objetivo es la ejecución de las instalaciones térmicas necesarias para un proyecto específico, bajo la dirección de un técnico titulado competente, asegurando que todas las actividades se realicen conforme al proyecto o memoria técnica, siguiendo la normativa vigente y las normas de la buena práctica. Esto incluye la recepción en obra de equipos y materiales, el control de su ejecución y la instalación terminada, así como la verificación de la documentación proporcionada por los suministradores y el cumplimiento de los requisitos de marcado CE y certificación de conformidad.</t>
  </si>
  <si>
    <t>La ejecución de las instalaciones térmicas que requiera la realización de un proyecto.</t>
  </si>
  <si>
    <t>El objetivo es la ejecución de las instalaciones térmicas del Parador Nacional de Alarcón,  de acuerdo con un proyecto técnico que deberá ser elaborado por un técnico titulado competente en funciones de director de la instalación. La ejecución se ajustará a la normativa vigente y a las normas de la buena práctica, incluyendo la realización de preinstalaciones según el proyecto o memoria técnica correspondiente. El instalador autorizado o el director de la instalación (cuando su participación sea preceptiva) realizará los controles de recepción de equipos y materiales, control de la ejecución de la instalación y control de la instalación terminada, verificando que los equipos y materiales cumplan con las especificaciones del proyecto o memoria técnica, dispongan de la documentación exigida y hayan sido sometidos a los ensayos y pruebas necesarios.</t>
  </si>
  <si>
    <t>La ejecución de las instalaciones térmicas que requiera la realización de un proyecto,  de acuerdo con el artículo 15, debe efectuarse bajo la dirección de un técnico titulado competente, en funciones de director de la instalación.</t>
  </si>
  <si>
    <t>El objetivo es la ejecución de un proyecto de reforma de producción térmica en el Parador Nacional de Alarcón, incluyendo la supervisión y control de la instalación de equipos y materiales térmicos, así como la verificación del cumplimiento de las exigencias técnicas, normativas y de calidad, incluyendo ensayos y pruebas cuando sea necesario, y la documentación asociada a la certificación de conformidad.</t>
  </si>
  <si>
    <t>realización de controles relativos a: control de la recepción en obra de equipos y materiales; control de la ejecución de la instalación; control de la instalación terminada.</t>
  </si>
  <si>
    <t>El objetivo es la ejecución de las instalaciones térmicas en el Parador Nacional de Alarcón, bajo la dirección de un técnico titulado competente. Esta actividad incluye la realización de preinstalaciones conforme al proyecto o memoria técnica, así como la supervisión y control de la recepción de equipos y materiales, asegurando que cumplan con las especificaciones y normativas vigentes. Se llevarán a cabo controles sobre la ejecución de la instalación y la verificación de la documentación de los suministros, garantizando que los equipos y materiales incorporados cumplan con los requisitos de calidad y seguridad establecidos. Además, se realizarán ensayos y pruebas cuando sea necesario para verificar el cumplimiento de las exigencias técnicas del Reglamento de Instalaciones Térmicas en Edificios (RITE).</t>
  </si>
  <si>
    <t>La ejecución de las instalaciones térmicas que requiera la realización de un proyecto,</t>
  </si>
  <si>
    <t>El objetivo es realizar las instalaciones térmicas necesarias para un proyecto de reforma en el Parador Nacional de Alarcón, cumpliendo con la normativa vigente y las condiciones técnicas especificadas en el pliego de condiciones del proyecto o memoria técnica. Esto incluye la ejecución de preinstalaciones, control de recepción de equipos y materiales, verificación de documentación y certificación de conformidad, así como el control de calidad mediante distintivos de calidad y ensayos y pruebas cuando sea necesario.</t>
  </si>
  <si>
    <t>El objetivo es realizar la reforma de producción térmica en el Parador Nacional de Alarcón, que incluye la ejecución de instalaciones térmicas bajo la dirección de un técnico titulado competente, la realización de controles de recepción de equipos y materiales, y la verificación de la documentación y certificación de conformidad de los mismos. Esto implica:
- La ejecución de instalaciones térmicas de acuerdo con el proyecto o memoria técnica.
- El control de la recepción de equipos y materiales para asegurar que cumplen con las especificaciones y normativas vigentes.
- La verificación de la documentación proporcionada por los suministradores para garantizar que los productos cumplen con los requisitos del proyecto y la legislación aplicable.
- La realización de ensayos y pruebas necesarios para verificar el cumplimiento de las exigencias técnicas.
Todo ello con el fin de asegurar que las instalaciones térmicas se realizan de acuerdo con las normas y reglamentos aplicables, garantizando la seguridad y eficiencia de las mismas.</t>
  </si>
  <si>
    <t>El objetivo es realizar la instalación térmica requerida para un proyecto de reforma de producción termica en el Parador Nacional de Alarcón, bajo la dirección de un técnico competente. La actividad contratada incluye la ejecución de las instalaciones térmicas según el proyecto o memoria técnica correspondiente, y se ajustará a la normativa vigente y a las normas de buena práctica. Las preinstalaciones deben ser ejecutadas de acuerdo al proyecto o memoria técnica que las diseñó y dimensionó. Los controles relativos a la recepción en obra de equipos y materiales, la ejecución de la instalación y la instalación terminada se realizarán por el instalador autorizado o el director de la instalación. Además, se requiere comprobar que los equipos y materiales recibidos cumplen con las propiedades exigidas en el proyecto o memoria técnica, han sido sometidos a los ensayos y pruebas exigidos por la normativa vigente y tienen la documentación exigida. Los equipos y materiales que se incorporen con carácter permanente a los edificios deben llevar el marcado CE, siempre que se haya establecido su entrada en vigor.</t>
  </si>
  <si>
    <t>La ejecución de las instalaciones térmicas que requiera el proyecto de reforma de producción termica del parador nacional de Alarcón.</t>
  </si>
  <si>
    <t>El objetivo es llevar a cabo la ejecución de las instalaciones térmicas requeridas para el Proyecto de Reforma de Producción Térmica en el Parador Nacional de Alarcón, siguiendo las directrices del artículo 15 y bajo la dirección de un técnico titulado competente. La ejecución se realizará de acuerdo con el proyecto o memoria técnica correspondiente y cumpliendo con la normativa vigente y las normas de buena práctica. Las preinstalaciones también serán ejecutadas según lo diseñado en el proyecto o memoria técnica. Cualquier modificación al proyecto o memoria técnica requerirá autorización y documentación por parte del instalador autorizado o el director de la instalación, previa conformidad de la propiedad. El control de recepción en obra de equipos y materiales, así como el control de la ejecución e instalación terminada serán responsabilidades del instalador autorizado o el director de la instalación. Se verificará que los equipos y materiales recibidos cumplan con las especificaciones del proyecto o memoria técnica, dispongan de la documentación exigida y hayan sido sometidos a los ensayos y pruebas requeridos por la normativa en vigor.</t>
  </si>
  <si>
    <t>La ejecución de las instalaciones térmicas</t>
  </si>
  <si>
    <t>El objetivo es la ejecución de instalaciones térmicas en el Parador Nacional de Alarcón, incluyendo la realización del proyecto técnico correspondiente, la dirección de la obra por un técnico titulado competente, y la instalación de equipos y materiales de acuerdo con el proyecto o memoria técnica, asegurando su conformidad con la normativa vigente, la norma de buena práctica y los requisitos de seguridad y calidad. La actividad contempla el control de la recepción de equipos, la verificación de su documentación, la comprobación de su cumplimiento técnico y la validación de marcas de calidad o certificaciones reconocidas, así como la garantía de que los materiales incorporados al edificio cuenten con el marcado CE cuando sea obligatorio.</t>
  </si>
  <si>
    <t>La ejecución de las instalaciones térmicas que requiera la realización de un proyecto, de acuerdo con el artículo 15, debe efectuarse bajo la dirección de un técnico titulado competente, en funciones de director de la instalación.</t>
  </si>
  <si>
    <t>El objetivo es la ejecución de instalaciones térmicas para la reforma de la producción térmica en el Parador Nacional de Alarcón, bajo la dirección de un técnico titulado competente, siguiendo el proyecto o memoria técnica correspondiente, la normativa vigente y las buenas prácticas técnicas. Incluye la verificación de equipos y materiales según las especificaciones del proyecto, su documentación de conformidad, el cumplimiento de requisitos técnicos y normativos (como el marcado CE), así como controles de recepción, ejecución y terminación de la instalación, con autorización previa de modificaciones y garantía de seguridad, calidad y funcionalidad de los componentes instalados.</t>
  </si>
  <si>
    <t>PROYECTO DE REFORMA DE PRODUCCIÓN TERMICA</t>
  </si>
  <si>
    <t>61981_tecnico.pdf</t>
  </si>
  <si>
    <t>https://contrataciondelestado.es/sindicacion/licitacionesPerfilContratante/15439299</t>
  </si>
  <si>
    <t>https://contrataciondelestado.es/wps/poc?uri=deeplink:detalle_licitacion&amp;idEvl=YyY%2FF0fEnVeOUi78BmzhOQ%3D%3D</t>
  </si>
  <si>
    <t>Obras de pintura y saneamiento de paredes y techos de las escaleras de las plantas y sótanos/garaje y vestíbulos de los ascensores del edificio de Hermanos Otamendi 13 de San Sebastián, sede de las direcciones provinciales de la TGSS, INSS e ISM de Gipuzkoa</t>
  </si>
  <si>
    <t>//export/data_ml4ds/NextProcurement/Junio_2025/pliegosPlace/pdfs_descargados/insiders/79504_tecnico.pdf</t>
  </si>
  <si>
    <t xml:space="preserve"> 
MINISTERIO  
DE INCLUSIÓN, SEGURIDAD SOCIAL 
Y MIGRACIONES 
TESORERIA GENERAL 
DE LA SEGURIDAD SOCIAL 
DIRECCIÓN PROVINCIAL DE GIPUZKOA 
                             Expte2024/200002 
1 
CL Hermanos Otamendi 13 
20014 – Donostia / San Sebastián 
T   943 48 36 26 
Código DIR3: EA0042320 
PLIEGO DE PRESCRIPCIONES TÉCNICAS QUE HA DE REGIR LA CONTRATACIÓN 
DE LAS OBRAS DE PINTURA Y SANEAMIENTO DE PAREDES Y TECHOS DE LAS 
ESCALERAS Y VESTIBULOS DE LOS ASCENSORES DEL EDIFICIO DE HERMANOS 
OTAMENDI 13 DE SAN SEBASTIÁN, SEDE DE LAS DIRECCIONES PROVINCIALES 
DE LA TGSS, INSS E ISM DE GIPUZKOA 
MINISTERIO  
DE INCLUSIÓN, SEGURIDAD SOCIAL 
Y MIGRACIONES 
TESORERIA GENERAL 
DE LA SEGURIDAD SOCIAL 
DIRECCIÓN PROVINCIAL DE GIPUZKOA 
                             Expte2024/200002 
2 
CL Hermanos Otamendi 13 
20014 – Donostia / San Sebastián 
T   943 48 36 26 
Código DIR3: EA0042320 
ÍNDICE 
PRIMERA.- OBJETO DEL CONTRATO ........................................................................................................ 3 
SEGUNDA.- VISITA A LAS INSTALACIONES ............................................................................................... 3 
TERCERA.- CARACTERÍSTICAS Y PRESCRIPCIONES TÉCNICAS DE LOS TRABAJOS ......................................... 3 
CUARTA.- INICIO, DESARROLLO, CUMPLIMIENTO DE PLAZOS Y ENTREGA ................................................. 6 
QUINTA.- PERSONAL ASIGNADO AL CONTRATO ...................................................................................... 7 
SEXTA.- MEDICIONES Y TRABAJOS .......................................................................................................... 8 
SÉPTIMA.- PLANOS ................................................................................................................................. 8 
OCTAVA.- PREVENCIÓN DE RIESGOS LABORALES ..................................................................................... 8 
APROBACIÓN ......................................................................................................................................... 9 
DOCUMENTACIÓN ANEXA AL PLIEGO DE PRESCRIPCIONES TÉCNICAS  
➢ ANEXO I: Mediciones 
➢ ANEXO II: Descripción de trabajos a realizar  
➢ ANEXO III: Planos 
MINISTERIO  
DE INCLUSIÓN, SEGURIDAD SOCIAL 
Y MIGRACIONES 
TESORERIA GENERAL 
DE LA SEGURIDAD SOCIAL 
DIRECCIÓN PROVINCIAL DE GIPUZKOA 
                             Expte2024/200002 
3 
CL Hermanos Otamendi 13 
20014 – Donostia / San Sebastián 
T   943 48 36 26 
Código DIR3: EA0042320 
PRIMERA.- OBJETO DEL CONTRATO 
Constituye el objeto de este pliego el establecimiento de las condiciones técnicas que, con carácter 
general, han de regir la contratación de las obras de pintura y saneamiento de paredes y techos de 
las escaleras y vestíbulos de los ascensores del edificio de Hermanos Otamendi 13 de San Sebastián, 
sede de las direcciones provinciales de la TGSS, INSS e ISM de Gipuzkoa. 
SEGUNDA.- VISITA A LAS INSTALACIONES 
Las empresas ofertantes, con carácter previo a la formulación de su oferta, podrán visitar las 
instalaciones objeto del presente pliego, con la finalidad de conocer las instalaciones del edificio en 
el cual va a desarrollarse la prestación que se contrata. A los efectos de programar el régimen de 
visitas que proceda, las empresas interesadas, durante el período de licitación, comunicarán 
previamente su intención de visita: 
Correo 
gipuzkoa.secretaria.tgss@seg-social.es 
Teléfonos  
943 48 32 11 / 943 48 36 22 
TERCERA.- CARACTERÍSTICAS Y PRESCRIPCIONES TÉCNICAS DE LOS TRABAJOS  
3.1 
Descripción del edificio 
El edificio sede de las Direcciones Provinciales de la TGSS, INSS e ISM de Gipuzkoa, inaugurado 
en el año 2015, ocupa una superficie de 22.874,78 m². En determinadas zonas de paso se ha 
producido el deterioro de la pintura de paredes y techos, existiendo pequeños desperfectos. El 
edificio principal que comparten las entidades de las Direcciones Provinciales de la TGSS e 
INSS, zonas 1 y 2, dispone de dos escaleras y vestíbulos de ascensores en cada planta (3 
plantas de sótanos/garaje, planta baja y plantas 1ª a 6ª). Se comunica internamente con el 
edificio de la Dirección Provincial del ISM, zona 3, que alberga una escalera y vestíbulos de 
ascensores en cada planta (3 plantas de sótanos/garaje, planta baja y plantas 1ª a 5ª).   
3.2 
Trabajos 
La elaboración del presente Pliego tiene por objeto el saneamiento y pintura de paredes y 
techos de las escaleras de las plantas y sótanos/garaje y vestíbulos de los ascensores del 
edificio, producidas por el desgaste, rozaduras y deslustre en estas zonas, así como el 
saneamiento y tratamiento de las humedades existentes en las escaleras y sótanos/garajes 2º 
y 3º. Se colocarán cantoneras en los ángulos de encuentro entre paredes para la protección de 
golpes y rozaduras. 
Los trabajos en las zonas de las escaleras del edificio suponen un suelo desnivelado por los 
peldaños. En algunas zonas, los techos se encuentran a alturas superiores a los 4 metros. 
Ambos hechos, determinan disponer de medios materiales y recursos preventivos adecuados. 
Los trabajos se realizarán con la menor afectación posible a la accesibilidad de los trabajadores 
a las plantas y sótanos del edificio. Todos los trabajos se llevarán de acuerdo con la normativa 
vigente del código técnico CTE-DB. 
3.3 
Pintura 
MINISTERIO  
DE INCLUSIÓN, SEGURIDAD SOCIAL 
Y MIGRACIONES 
TESORERIA GENERAL 
DE LA SEGURIDAD SOCIAL 
DIRECCIÓN PROVINCIAL DE GIPUZKOA 
                             Expte2024/200002 
4 
CL Hermanos Otamendi 13 
20014 – Donostia / San Sebastián 
T   943 48 36 26 
Código DIR3: EA0042320 
Se mantendrán los mismos colores y texturas de los paños de las paredes y techos pintados.  
− Paredes: RAL 9018 
− Barandilla y pasamanos escaleras: RAL 9006 
Revestimiento continuo con pinturas y barnices de paramentos y elementos de estructura, 
carpintería, cerrajería e instalaciones, previa preparación de la superficie o no con 
imprimación, situados al interior o al exterior, que sirven como elemento decorativo o 
protector.  
3.4 
Criterios de medición y valoración de unidades  
Metro cuadrado de superficie de revestimiento continuo con pintura, incluso preparación del 
soporte mediante lijado y emplastecido, mano de fondo y mano/s de acabado totalmente 
terminado, así como los repasos pertinentes que considere la propiedad y limpieza final. 
3.5 
Prescripciones sobre los productos  
3.5.1 Características y recepción de los productos que se incorporan a las unidades de obra  
La recepción de los productos, equipos y sistemas se realizará conforme a la normativa vigente 
de condiciones de recepción de productos. Este control comprende el control de la 
documentación de los suministros (incluida la del marcado CE cuando sea pertinente), el 
control mediante distintivos de calidad o evaluaciones técnicas de idoneidad y el control 
mediante ensayos.  
− Imprimación: Servirá de preparación de la superficie a pintar, podrá ser: imprimación para 
galvanizados y metales no férreos, imprimación anticorrosiva (de efecto barrera o 
protección activa), imprimación para madera o tapaporos, imprimación selladora para yeso 
y cemento, imprimación previa impermeabilización de muros, juntas y sobre hormigones 
de limpieza o regulación y las cimentaciones, etc.  
− Pinturas: Constituirán mano de fondo o de acabado de la superficie a revestir. Estarán 
compuestos de:  
o Medio de disolución: agua (es el caso de la pintura al temple, pintura a la cal, pintura al 
silicato, pintura al cemento, pintura plástica, etc.); disolvente orgánico (es el caso de la 
pintura al aceite, pintura al esmalte, pintura martelé, laca nitrocelulósica, pintura de 
barniz para interiores, pintura de resina vinílica, pinturas bituminosas, barnices, pinturas 
intumescentes, pinturas ignífugas, pinturas intumescentes, etc.).  
o Aglutinante (colas celulósicas, cal apagada, silicato de sosa, cemento blanco, resinas 
sintéticas, etc.).  
o Pigmentos.  
o Aditivos en obra: antisiliconas, aceleradores de secado, aditivos que matizan el brillo, 
disolventes, colorantes, tintes, etc.  
MINISTERIO  
DE INCLUSIÓN, SEGURIDAD SOCIAL 
Y MIGRACIONES 
TESORERIA GENERAL 
DE LA SEGURIDAD SOCIAL 
DIRECCIÓN PROVINCIAL DE GIPUZKOA 
                             Expte2024/200002 
5 
CL Hermanos Otamendi 13 
20014 – Donostia / San Sebastián 
T   943 48 36 26 
Código DIR3: EA0042320 
En la recepción de cada pintura se comprobará, el etiquetado de los envases, en donde 
deberán aparecer: las instrucciones de uso, la capacidad del envase, el sello del fabricante.  
Los materiales protectores deben almacenarse y utilizarse de acuerdo con las instrucciones del 
fabricante y su aplicación se realizará dentro del periodo de vida útil del producto y en el 
tiempo indicado para su aplicación, de modo que la protección quede totalmente terminada 
en dichos plazos, según el CTE DB SE A apartado 3 durabilidad.  
Las pinturas se almacenarán de manera que no soporten temperaturas superiores a 40ºC, y no 
se utilizarán una vez transcurrido su plazo de caducidad, que se estima en un año.  
Los envases se mezclarán en el momento de abrirlos, no se batirá, sino que se removerá. 
3.5.2 Características técnicas de cada unidad de obra  
Condiciones previas: soporte  
Según el CTE DB SE A apartado 10.6, inmediatamente antes de comenzar a pintar se 
comprobará que las superficies cumplen los requisitos del fabricante.  
El soporte estará limpio de polvo y grasa y libre de adherencias o imperfecciones. Para poder 
aplicar impermeabilizantes de silicona sobre fábricas nuevas, habrán pasado al menos tres 
semanas desde su ejecución.  
Si la superficie a pintar está caliente a causa del sol directo puede dar lugar, si se pinta, a 
cráteres o ampollas. Si la pintura tiene un vehículo al aceite, existe riesgo de corrosión del 
metal.  
En soportes de madera, el contenido de humedad será del 14-20% para exteriores y del 8-14% 
para interiores.  
Si se usan pinturas de disolvente orgánico las superficies a recubrir estarán secas; en el caso de 
pinturas de cemento, el soporte estará humedecido.  
Estarán recibidos y montados cercos de puertas y ventanas, canalizaciones, instalaciones, 
bajantes, etc.  
Según el tipo de soporte a revestir, se considerará:  
− Superficies de yeso, cemento, albañilería y derivados: se eliminarán las eflorescencias 
salinas y la alcalinidad con un tratamiento químico; asimismo se rascarán las manchas 
superficiales producidas por moho y se desinfectará con fungicidas. Las manchas de 
humedades internas que lleven disueltas sales de hierro, se aislarán con productos 
adecuados. En caso de pintura cemento, se humedecerá totalmente el soporte.  
− Superficies de madera: en caso de estar afectada de hongos o insectos se tratará con 
productos fungicidas, asimismo se sustituirán los nudos mal adheridos por cuñas de madera 
sana y se sangrarán aquellos que presenten exudado de resina. Se realizará una limpieza 
MINISTERIO  
DE INCLUSIÓN, SEGURIDAD SOCIAL 
Y MIGRACIONES 
TESORERIA GENERAL 
DE LA SEGURIDAD SOCIAL 
DIRECCIÓN PROVINCIAL DE GIPUZKOA 
                             Expte2024/200002 
6 
CL Hermanos Otamendi 13 
20014 – Donostia / San Sebastián 
T   943 48 36 26 
Código DIR3: EA0042320 
general de la superficie y se comprobará el contenido de humedad. Se sellarán los nudos 
mediante goma laca dada a pincel, asegurándose que haya penetrado en las oquedades de 
los mismos y se lijarán las superficies.  
− Superficies metálicas: se realizará una limpieza general de la superficie. Si se trata de hierro 
se realizará un rascado de óxidos mediante cepillo metálico, seguido de una limpieza 
manual de la superficie. Se aplicará un producto que desengrase a fondo de la superficie.  
En cualquier caso, se aplicará o no una capa de imprimación tapaporos, selladora, 
anticorrosiva, etc.  
3.5.3 Condiciones de terminación  
− Pintura al temple: podrá tener los acabados lisos, picado mediante rodillo de picar o 
goteado mediante proyección a pistola de gotas de temple. 
− Pintura al cemento: se regarán las superficies pintadas dos o tres veces al día unas 12 horas 
después de su aplicación.  
− Acabado tipo estuco: se realizará con una pasta preparada conforme indicaciones y se 
aplicará con llana o espátula. 
3.6 
Control de ejecución, ensayos y pruebas  
3.6.1 Control de ejecución  
Se comprobará que se ha ejecutado correctamente la preparación del soporte (imprimación 
selladora, anticorrosivo, etc.), así como la aplicación del número de manos de pintura 
necesarios.  
3.6.2 Conservación y mantenimiento  
Se comprobará el aspecto y color, la inexistencia de desconchados, embolsamientos y falta de 
uniformidad, etc., de la aplicación realizada. 
CUARTA.- INICIO, DESARROLLO, CUMPLIMIENTO DE PLAZOS Y ENTREGA 
4.1 
El plazo de ejecución del contrato será de 3 meses. 
Durante este plazo, se ofrece la posibilidad, además de trabajar de lunes a viernes en horarios 
ininterrumpidos de mañana y tarde, disponer también de los fines de semana, si bien para 
determinadas zonas, para no interferir en las entrada y salidas de los funcionarios, se deberá 
efectuar obligatoriamente el trabajo por las tardes los días laborables a partir de las 15,00 
horas o los fines de semana. Se hace constar que el mes de agosto se debe computar en 
cualquiera de los plazos establecidos y es hábil en su totalidad para la ejecución de los 
trabajos.  
4.2 
La empresa adjudicataria, una vez firmado el contrato de formalización de la adjudicación 
dispondrá de dos semanas para presentar a la Dirección Provincial de la TGSS la coordinación 
de los trabajos previos que se deben realizar, consistirán básicamente en: 
MINISTERIO  
DE INCLUSIÓN, SEGURIDAD SOCIAL 
Y MIGRACIONES 
TESORERIA GENERAL 
DE LA SEGURIDAD SOCIAL 
DIRECCIÓN PROVINCIAL DE GIPUZKOA 
                             Expte2024/200002 
7 
CL Hermanos Otamendi 13 
20014 – Donostia / San Sebastián 
T   943 48 36 26 
Código DIR3: EA0042320 
− Delimitar la metodología y planificación del trabajo a realizar de forma que menos incida en 
el normal desarrollo de los trabajos que se realizan en sus dependencias. 
− Ubicar un espacio de acopio del material diario utilizado. 
− La empresa adjudicataria deberá presentar a la Dirección Provincial de la TGSS un 
cronograma con la planificación del trabajo. 
− Entrega de la documentación exigida en este Pliego, relativa a la Prevención de Riesgos 
Laborales, mantener una reunión con nuestro servicio de Salud Laboral y Prevención de 
Riesgos para coordinar el inicio y posterior seguimiento de las actuaciones a llevar a cabo 
durante el servicio. 
La empresa adjudicataria tendrá que cumplir la planificación semanal establecida en el 
desarrollo de la obra, así como determinados aspectos de su ejecución y condiciones 
especificadas de obligado cumplimiento detalladas a continuación: 
− La existencia de tres escaleras de acceso a las plantas y sótanos del edificio, zonas 1, 2 y 3, 
determina que durante los trabajos se dejará acceso libre de paso a los trabajadores del 
edificio en dos de las tres zonas debiendo iniciar y terminar cada zona antes del inicio de la 
siguiente. 
− El inicio de los trabajos se efectuará en la zona 1 y posteriormente  las zonas 2 y 3. En cada 
zona se realizarán primero todos los trabajos de acondicionamiento y pintura de las 
paredes y techos que se encuentran en los vestíbulos de los ascensores de todas las plantas 
y sótanos/garajes, a continuación se realizarán los trabajos en las escaleras. 
− Las pinturas y acabados de las paredes y techos serán las referenciadas en las 
prescripciones técnicas de este documento.  
− Todos los equipos técnicos y medios auxiliares, así como cualquier otro servicio, 
señalización o elemento que sea necesario para la realización del objeto de este contrato, 
serán por cuenta de la empresa adjudicataria. 
− El adjudicatario será el responsable de cualquier desperfecto realizado durante los trabajos 
y se comprometerá cada día en dejar las instalaciones en perfecto estado.  
− La garantía de las pinturas, saneamientos y accesorios complementarios será como mínimo 
de 2 años, salvo en los casos que el proveedor otorgue una garantía comercial superior. 
− Cualquier tipo de licencia, impuesto, canon, tributo, tasa o gasto para la realización de lo 
desarrollado en este Pliego será por cuenta de la empresa adjudicataria. 
QUINTA.- PERSONAL ASIGNADO AL CONTRATO 
5.1 
El personal que deberá aportar el adjudicatario, para el cumplimiento de las tareas y 
trabajos que comprenden el presente contrato, estará integrado como mínimo por: 
− Responsable del servicio: Amplia formación y experiencia en dirigir equipos de trabajos de 
albañilería y pintura. Sus funciones principales serán: 
MINISTERIO  
DE INCLUSIÓN, SEGURIDAD SOCIAL 
Y MIGRACIONES 
TESORERIA GENERAL 
DE LA SEGURIDAD SOCIAL 
DIRECCIÓN PROVINCIAL DE GIPUZKOA 
                             Expte2024/200002 
8 
CL Hermanos Otamendi 13 
20014 – Donostia / San Sebastián 
T   943 48 36 26 
Código DIR3: EA0042320 
o Organizar el trabajo de todo el personal a sus órdenes de forma que los rendimientos 
sean normales y eficientes. 
o Distribuir el trabajo, indicar el modo de realizarlo y verificar su correcta ejecución, 
teniendo a su cargo, además, la buena administración del material de forma 
medioambientalmente responsable. 
o Redistribuir las cargas de trabajo entre el personal para cumplir con los plazos 
semanalmente establecidos. 
o Ser interlocutor e informar periódicamente a las personas responsables de la Dirección 
Provincial de las incidencias y de la situación actual de los trabajos realizados al finalizar 
la jornada o al día siguiente. 
− Operarios 
La empresa adjudicataria deberá disponer del personal necesario para la ejecución de los 
trabajos en tiempo y forma.  
SEXTA.- MEDICIONES Y TRABAJOS 
Se detallan en Anexo I y Anexo II de este Pliego.  
SÉPTIMA.- PLANOS 
Se detalla en Anexo III de este Pliego.  
OCTAVA.- PREVENCIÓN DE RIESGOS LABORALES 
El contratista deberá observar todas las prescripciones legales que, con respecto a sus trabajadores 
contempla la Ley 31/1995 de 8 de noviembre, de Prevención de Riesgos Laborales, en tanto realicen 
su actividad en los centros de trabajo que esta Dirección Provincial, y en particular, la prescripción 
referida al uso obligatorio de los equipos de trabajo que contempla el artículo 17 de la citada Ley, así 
como cuantas disposiciones u ordenanzas sean de aplicación, todo ello a fin de prevenir cualquier 
tipo de accidente o riesgo que se derive de las actividades contempladas en el presente Pliego. 
De acuerdo con el RD 171/2004 sobre coordinación de actividades empresariales la empresa 
adjudicataria presentará a la TGSS toda la documentación referente al cumplimiento de sus 
obligaciones en materia de prevención, antes de que ésta haya comenzado: 
La TGSS por su parte, como empresa titular, informará a la empresa adjudicataria sobre los riesgos 
propios del centro, las medidas referidas a la prevención de tales riesgos y las medidas de 
emergencia que se deben aplicar. 
La TGSS podrá suspender el trabajo si no se cumplen las medidas de seguridad que establece la 
normativa vigente y adoptar cuantas medidas sean necesarias para que se cumpla la normativa sobre 
prevención de riesgos laborales, pudiendo realizar inspecciones al respecto por los Servicios de 
Prevención. 
MINISTERIO  
DE INCLUSIÓN, SEGURIDAD SOCIAL 
Y MIGRACIONES 
TESORERIA GENERAL 
DE LA SEGURIDAD SOCIAL 
DIRECCIÓN PROVINCIAL DE GIPUZKOA 
                             Expte2024/200002 
9 
CL Hermanos Otamendi 13 
20014 – Donostia / San Sebastián 
T   943 48 36 26 
Código DIR3: EA0042320 
El incumplimiento o inobservancia de esta cláusula por causa imputable al adjudicatario podrá dar 
lugar a la resolución del contrato, de conformidad con lo establecido en el art. 211 de la Ley 3/2017, 
de Contratos del Sector Público. 
APROBACIÓN 
Visto el presente pliego de prescripciones técnicas que ha de regir la contratación para la realización 
de la contratación del servicio de  pintura y saneamiento de paredes y techos de las escaleras y 
vestíbulos de los ascensores del edificio sede de las Direcciones Provinciales de la Tesorería General 
de la Seguridad Social, Instituto Nacional de la Seguridad Social e Instituto Social de la Marina de 
Gipuzkoa, calle Hermanos Otamendi 13, propiedad de la Tesorería General de la Seguridad Social de 
Gipuzkoa, junto con la documentación anexa de este Pliego y del que forma parte inseparable, el 
Órgano de Contratación de la Tesorería General de la Seguridad Social de Gipuzkoa acuerda su 
aprobación conforme a lo establecido en el artículo 124 de LCSP. 
Donostia/San Sebastián,  
EL DIRECTOR GENERAL 
P.D. LA DIRECTORA PROVINCIAL 
(Resolución de 23-07-2020-BOE nº 210, de 04-08-2020) 
Firmado electronicamente por: OLALLA BURGOS
MARIA DEL MAR
16.07.2024 13:38:27 CEST
MINISTERIO  
DE INCLUSIÓN, SEGURIDAD SOCIAL 
Y MIGRACIONES 
TESORERIA GENERAL 
DE LA SEGURIDAD SOCIAL 
DIRECCIÓN PROVINCIAL DE GIPUZKOA 
                             Expte2024/200002 
10 
CL Hermanos Otamendi 13 
20014 – Donostia / San Sebastián 
T   943 48 36 26 
Código DIR3: EA0042320 
ANEXO I: Mediciones 
Zona 1 
Zona 2 
Total 
Zona 1-2 
Zona 3 
Total 
Zona 1-2-3 
Caja de escalera 
Barandilla (m2) 
84,0 
84,0 
168,0 
84,0 
252,0 
Fajas techos (m2)   
Techos (m2) 
197,0 
197,0 
394,0 
167,3 
561,3 
Paredes (m2) 
475,5 
475,5 
951,0 
419,7 
1.370,7 
Stuco (m2) 
Descansillos 
ascensores 
Cantoneras (m) 
45   
45   
45 
Fajas techos (m2) 
57,1 
57,1 
114,1 
46,3 
160,4 
Techos (m2) 
Paredes (m2) 
290,2 
290,2 
580,4 
153,8 
734,2 
Stuco (m2) 
221,8 
221,8 
443,6 
81,9 
525,5 
Zona 1-2 
Zona 3 
Total 
Zona 1-2-3 
Barandilla (m2) 
168,0 
84,0 
252,0 
Cantoneras 
45   
45,0 
Fajas techos (m2) 
114,1 
46,3 
160,4 
Techos (m2) 
394,0 
167,3 
561,3 
Paredes (m2) 
1.531,4 
573,5 
2.104,9 
Stuco 
443,6 
81,9 
525,5 
MINISTERIO  
DE INCLUSIÓN, SEGURIDAD SOCIAL 
Y MIGRACIONES 
TESORERIA GENERAL 
DE LA SEGURIDAD SOCIAL 
DIRECCIÓN PROVINCIAL DE GIPUZKOA 
                             Expte2024/200002 
11 
CL Hermanos Otamendi 13 
20014 – Donostia / San Sebastián 
T   943 48 36 26 
Código DIR3: EA0042320 
ANEXO II: Descripción de trabajos a realizar 
EDIFICIO DE LA TGSS E INSS (ZONAS 1 Y 2) 
PINTURA PLASTICA LISA PARA PAREDES INTERIORES 
Metro cuadrado de revestimiento con pintura plástica lisa sobre paramentos verticales 
de pladur/ ladrillo con yeso o cemento, incluyendo lijado de pequeñas adherencias e 
imperfecciones, mano de fondo con pintura plástica diluida muy fina, plastecido de 
faltas y dos manos de acabado. Incluido tratamiento antihumedad sótano 3. 
Protección de elementos. Incluidos medios de elevación. Ref. RAL 9018 
1.531,40 
PINTURA PLASTICA LISA PAÑOS DE PAREDES INTERIORES ESTUCADAS 
Metro cuadrado de revestimiento con pintura plástica lisa  sobre paramentos 
verticales de pladur/ ladrillo con yeso o cemento, incluyendo lijado de pared, 
preparación e imprimación. Dos manos de acabado.Protección de elementos. Incluidos 
medios de elevación. RAL a elegir. 
443,60 
PINTURA PLASTICA LISA PARA TECHOS 
Metro cuadrado de revestimiento con pintura plástica lisa sobre paramentos 
horizontales, incluyendo lijado de pequeñas adherencias e imperfecciones, mano de 
fondo con pintura plástica diluida muy fina, plastecido de faltas y dos manos de 
acabado. Incluido tratamiento antihumedad sótano 3. Protección de elementos. 
Incluidos medios de elevación.  RAL a elegir. 
394,00 
PINTURA PLASTICA LISA PARA FAJAS DE TECHO 
Metro lineal de revestimiento con pintura plástica lisa de fajas de techos de pladur/ 
ladrillo con yeso o cemento, incluyendo lijado de pequeñas adherencias e 
imperfecciones, mano de fondo con pintura plástica diluida muy fina, plastecido de 
faltas y dos manos de acabado. Incluido tratamiento antihumedad sótano 3. Dos 
manos de acabado. Protección de elementos. Incluidos medios de elevación. RAL a 
elegir. 
114,10 
DESMONTAJES Y MONTAJES ADOSADOS EN PAREDES Y TECHOS 
Se incluye sin coste el desmontaje y montaje de elementos varios adosados en paredes 
y techos, tapas eléctricas, extintores, cartelería, etc. Inc. medios auxiliares, 
herramienta manual, mano de obra y pequeño material tipo tornillería, todo 
terminado. 
0,00 
PINTURA PARA BARANDILLAS ESCALERAS 
Metro cuadrado de pintado del pasamanos metálico. Protección de elementos. Lijado 
en profundidad. Baño de imprimación, tomado de las faltas, lijado general, acabando 
con esmalte sintético satinado. RAL a elegir. 
168,00 
SUMINISTRO Y COLOCACIÓN DE CANTONERAS 
45 
MINISTERIO  
DE INCLUSIÓN, SEGURIDAD SOCIAL 
Y MIGRACIONES 
TESORERIA GENERAL 
DE LA SEGURIDAD SOCIAL 
DIRECCIÓN PROVINCIAL DE GIPUZKOA 
                             Expte2024/200002 
12 
CL Hermanos Otamendi 13 
20014 – Donostia / San Sebastián 
T   943 48 36 26 
Código DIR3: EA0042320 
EDIFICIO DEL ISM (ZONA 3) 
PINTURA PLASTICA LISA PARA PAREDES INTERIORES 
Metro cuadrado de revestimiento con pintura plástica lisa sobre paramentos verticales 
de pladur/ ladrillo con yeso o cemento, incluyendo lijado de pequeñas adherencias e 
imperfecciones, mano de fondo con pintura plástica diluida muy fina, plastecido de 
faltas y dos manos de acabado. Incluido tratamiento antihumedad sótano 3. 
Protección de elementos. Incluidos medios de elevación. Ref. RAL 9018 
573,45 
PINTURA PLASTICA LISA PAÑOS DE PAREDES INTERIORES ESTUCADAS 
Metro cuadrado de revestimiento con pintura plástica lisa sobre paramentos verticales 
de pladur/ ladrillo con yeso o cemento, incluyendo lijado de pared, preparación e 
imprimación. Dos manos de acabado. Protección de elementos. Incluidos medios de 
elevación. RAL a elegir. 
81,90 
PINTURA PLASTICA LISA PARA TECHOS 
Metro cuadrado de revestimiento con pintura plástica lisa sobre paramentos 
horizontales, incluyendo lijado de pequeñas adherencias e imperfecciones, mano de 
fondo con pintura plástica diluida muy fina, plastecido de faltas y dos manos de 
acabado. Incluido tratamiento antihumedad sótano 3. Protección de elementos. 
Incluidos medios de elevación. RAL a elegir. 
167,25 
PINTURA PLASTICA LISA PARA FAJAS DE TECHO 
Metro lineal de revestimiento con pintura plástica lisa de fajas de techos de pladur/ 
ladrillo con yeso o cemento, incluyendo lijado de pequeñas adherencias e 
imperfecciones, mano de fondo con pintura plástica diluida muy fina, plastecido de 
faltas y dos manos de acabado. Incluido tratamiento antihumedad sótano 3. Dos 
manos de acabado.Protección de elementos. Incluidos medios de elevación. RAL a 
elegir. 
46,32 
DESMONTAJES Y MONTAJES ADOSADOS EN PAREDES Y TECHOS 
Se incluye sin coste el desmontaje y montaje de elementos varios adosados en paredes 
y techos, tapas eléctricas, extintores, cartelería, etc. Inc. medios auxiliares, 
herramienta manual, mano de obra y pequeño material tipo tornillería, todo 
terminado. 
0,00 
PINTURA PARA BARANDILLAS ESCALERAS 
Metro cuadrado de pintado del pasamanos metálico. Protección de elementos. Lijado 
en profundidad. Baño de imprimación, tomado de las faltas, lijado general, acabando 
con esmalte sintético satinado. RAL a elegir 
84,00 
PINTURA PLASTICA LISA PARA PAREDES INTERIORES 
Metro cuadrado de revestimiento con pintura plástica lisa sobre paramentos verticales 
de pladur/ ladrillo con yeso o cemento, incluyendo lijado de pequeñas adherencias e 
imperfecciones, mano de fondo con pintura plástica diluida muy fina, plastecido de 
faltas y dos manos de acabado. Incluido tratamiento antihumedad sótano 3. 
Protección de elementos. Incluidos medios de elevación. Ref. RAL 9018 
500,00 
ANEXO III: Planos 
</t>
  </si>
  <si>
    <t>El objetivo es realizar el saneamiento y pintura de las paredes y techos de las escaleras y vestíbulos de los ascensores en el edificio de Hermanos Otamendi 13 en San Sebastián, incluyendo la protección de ángulos con cantoneras, así como el tratamiento de humedades en ciertas áreas.</t>
  </si>
  <si>
    <t>El saneamiento y pintura de paredes y techos de las escaleras de las plantas y sótanos/garaje y vestíbulos de los ascensores del edificio, producidas por el desgaste, rozaduras y deslustre en estas zonas, así como el saneamiento y tratamiento de las humedades existentes en las escaleras y sótanos/garajes 2º y 3º. Se colocarán cantoneras en los ángulos de encuentro entre paredes para la protección de golpes y rozaduras.</t>
  </si>
  <si>
    <t>El objetivo es realizar trabajos de saneamiento y pintura en las paredes y techos de las escaleras, así como en los vestíbulos de los ascensores del edificio Hermanos Otamendi 13 de San Sebastián.  Estos trabajos incluyen el tratamiento de humedades existentes en las escaleras de los sótanos/garajes 2º y 3º, la colocación de cantoneras en los ángulos de encuentro entre paredes para protegerlos de golpes y rozaduras, y la aplicación de pinturas y barnices de acuerdo con los colores RAL especificados.  Los trabajos se realizarán teniendo en cuenta el desnivel del suelo por los peldaños y las alturas superiores a los 4 metros en algunas zonas de los techos, utilizando medios materiales y recursos preventivos adecuados para garantizar la seguridad durante la ejecución de las obras.</t>
  </si>
  <si>
    <t>el saneamiento y pintura de paredes y techos de las escaleras de las plantas y sótanos/garaje y vestíbulos de los ascensores del edificio, producidas por el desgaste, rozaduras y deslustre en estas zonas, así como el saneamiento y tratamiento de las humedades existentes en las escaleras y sótanos/garajes 2º y 3º.  Se colocarán cantoneras en los ángulos de encuentro entre paredes para la protección de golpes y rozaduras.</t>
  </si>
  <si>
    <t>El objetivo es el saneamiento y pintura de paredes y techos de las escaleras y vestíbulos de los ascensores del edificio, ubicado en Hermanos Otamendi 13 de San Sebastián, sede de las Direcciones Provinciales de la TGSS, INSS e ISM de Gipuzkoa, que incluye la preparación de la superficie mediante lijado y emplastecido, la aplicación de pintura y barnices en las zonas de escaleras y vestíbulos, así como la colocación de cantoneras en los ángulos de encuentro entre paredes para la protección de golpes y rozaduras.</t>
  </si>
  <si>
    <t>El saneamiento y pintura de paredes y techos de las escaleras de las plantas y sótanos/garaje y vestíbulos de los ascensores del edificio, producidas por el desgaste, rozaduras y deslustre en estas zonas, así como el saneamiento y tratamiento de las humedades existentes en las escaleras y sótanos/garajes 2º y 3º.</t>
  </si>
  <si>
    <t>El objetivo es realizar las obras de pintura y saneamiento de paredes y techos de las escaleras y vestíbulos de los ascensores del edificio situado en Hermanos Otamendi 13, en San Sebastián, que alberga las direcciones provinciales de la TGSS, INSS e ISM de Gipuzkoa. Estas obras incluyen la reparación de daños causados por el desgaste, rozaduras y deslustre, así como el tratamiento de humedades en las escaleras y sótanos/garajes. Se instalarán cantoneras en los ángulos de encuentro entre paredes para proteger contra golpes y rozaduras. Los trabajos se llevarán a cabo con los medios materiales y recursos preventivos adecuados, minimizando la afectación a la accesibilidad de los trabajadores a las diferentes plantas y sótanos del edificio.</t>
  </si>
  <si>
    <t>La elaboración del presente Pliego tiene por objeto el saneamiento y pintura de paredes y techos de las escaleras de las plantas y sótanos/garaje y vestíbulos de los ascensores del edificio, producidas por el desgaste, rozaduras y deslustre en estas zonas, así como el saneamiento y tratamiento de las humedades existentes en las escaleras y sótanos/garajes 2º y 3º.</t>
  </si>
  <si>
    <t>El objetivo es realizar la pintura y saneamiento de paredes y techos de las escaleras y vestíbulos de los ascensores del edificio de Hermanos Otamendi 13 en San Sebastián, sede de las direcciones provinciales de la TGSS, INSS e ISM de Gipuzkoa. Los trabajos incluyen la preparación de la superficie, el lijado y emplastecido, así como la aplicación de pinturas y barnices en los paramentos y elementos de estructura, carpintería, cerrajería e instalaciones. Se deben proteger las zonas con cantoneras para evitar golpes y rozaduras. Los trabajos se realizarán con la menor afectación posible a la accesibilidad de los trabajadores a las plantas y sótanos del edificio.</t>
  </si>
  <si>
    <t>Constituye el objeto de este pliego el establecimiento de las condiciones técnicas que, con carácter general, han de regir la contratación de las obras de pintura y saneamiento de paredes y techos de las escaleras y vestíbulos de los ascensores del edificio de Hermanos Otamendi 13 de San Sebastián, sede de las direcciones provinciales de la TGSS, INSS e ISM de Gipuzkoa.</t>
  </si>
  <si>
    <t>El objetivo es realizar obras de pintura y saneamiento de paredes y techos de las escaleras y vestíbulos de los ascensores del edificio ubicado en Hermanos Otamendi 13, San Sebastián, sede de las direcciones provinciales de la TGSS, INSS e ISM de Gipuzkoa.
Esto incluye:
- Pintura y saneamiento de paredes y techos en escaleras y vestíbulos de ascensores.
- Tratamiento de humedades existentes en las zonas mencionadas.
- Colocación de cantoneras en ángulos para protección.
- Realización de trabajos en suelos desnivelados y a alturas superiores a 4 metros, con los medios de seguridad adecuados.
- Minimización del impacto en la accesibilidad de los trabajadores a las áreas del edificio.
Estas obras tienen como finalidad mejorar y mantener las condiciones físicas del edificio.</t>
  </si>
  <si>
    <t>El objeto del contrato es: 
"las obras de pintura y saneamiento de paredes y techos de las escaleras y vestíbulos de los ascensores del edificio de Hermanos Otamendi 13 de San Sebastián".</t>
  </si>
  <si>
    <t>El objetivo es realizar la saneamiento y pintura de paredes y techos de las escaleras y vestíbulos de los ascensores del edificio Hermanos Otamendi 13 en San Sebastián, sede de las direcciones provinciales de la TGSS, INSS e ISM de Gipuzkoa. Se incluyen trabajos de saneamiento y tratamiento de humedades existentes en las escaleras y sótanos/garajes 2º y 3º, así como la colocación de cantoneras en los ángulos de encuentro entre paredes para protección de golpes y rozaduras. Los trabajos se realizarán con la menor afectación posible a la accesibilidad de los trabajadores a las plantas y sótanos del edificio.</t>
  </si>
  <si>
    <t>La elaboración del presente Pliego tiene por objeto el saneamiento y pintura de paredes y techos de las escaleras de las plantas y sótanos/garaje y vestíbulos de los ascensores del edificio, producidas por el desgaste, rozaduras y deslustre en estas zonas, así como el saneamiento y tratamiento de las humedades existentes en las escaleras y sótanos/garajes 2º y 3º. Se colocarán cantoneras en los ángulos de encuentro entre paredes para la protección de golpes y rozaduras. Los trabajos se realizarán con la menor afectación posible a la accesibilidad de los trabajadores a las plantas y sótanos del edificio.</t>
  </si>
  <si>
    <t>El objetivo es establecer las condiciones técnicas para la contratación de obras de pintura y saneamiento de paredes y techos de las escaleras y vestíbulos de los ascensores del edificio Hermanos Otamendi 13 en San Sebastián, sede de las direcciones provinciales de la TGSS, INSS e ISM de Gipuzkoa. Estas obras incluyen el saneamiento y pintura de paredes y techos de las escaleras de las plantas y sótanos/garaje y vestíbulos de los ascensores del edificio, así como el tratamiento de humedades existentes en las escaleras y sótanos/garajes 2º y 3º. También se colocarán cantoneras en los ángulos de encuentro entre paredes para la protección de golpes y rozaduras. Los trabajos se realizarán con medios materiales adecuados, considerando el suelo desnivelado por peldaños en las zonas de escaleras del edificio y techos que alcanzan alturas superiores a los 4 metros en algunas áreas. Se busca causar la menor afectación posible a la accesibilidad de los trabajadores a las plantas y sótanos del edificio durante el proceso.</t>
  </si>
  <si>
    <t>"La elaboración del presente Pliego tiene por objeto el saneamiento y pintura de paredes y techos de las escaleras de las plantas y sótanos/garaje y vestíbulos de los ascensores del edificio, producidas por el desgaste, rozaduras y deslustre en estas zonas, así como el saneamiento y tratamiento de las humedades existentes en las escaleras y sótanos/garajes 2º y 3º. Se colocarán cantoneras en los ángulos de encuentro entre paredes para la protección de golpes y rozaduras."</t>
  </si>
  <si>
    <t>El objetivo es la realización de obras de pintura y saneamiento de paredes y techos en las escaleras y vestíbulos de los ascensores del edificio Hermanos Otamendi 13 de San Sebastián, sede de las direcciones provinciales de la TGSS, INSS e ISM de Gipuzkoa. La actividad incluye la reparación y renovación de las superficies afectadas por desgaste, rozaduras y deslustre, así como el tratamiento de humedades en las escaleras y sótanos/garajes del segundo y tercer nivel. Se prevé la instalación de cantoneras en los ángulos de encuentro entre paredes para proteger contra golpes y rozaduras. Los trabajos abarcan zonas con suelos desnivelados por los peldaños y techos a alturas superiores a cuatro metros, requiriendo medios técnicos y recursos preventivos adecuados. La ejecución se realizará con el menor impacto posible en la accesibilidad de los trabajadores a las distintas plantas y sótanos del edificio.</t>
  </si>
  <si>
    <t>It seems like your message is getting stuck in a loop, possibly due to a technical issue or formatting problem. Let me clarify what you're asking for.
If you're looking for help with a specific question or task, please provide the full context or rephrase your request. For example:
- Are you asking about a math problem, a coding question, or something else?
- Did you want to ask about a specific topic but got stuck in a loop?
Let me know, and I’ll be happy to assist!</t>
  </si>
  <si>
    <t>El objetivo es la ejecución de obras de pintura y saneamiento de paredes y techos en las escaleras, vestíbulos de ascensores y sótanos/garajes del edificio Hermanos Otamendi 13 en San Sebastián, sede de las direcciones provinciales de la TGSS, INSS e ISM de Gipuzkoa. Los trabajos incluyen la preparación de superficies mediante lijado y emplastecido, aplicación de imprimación, pintura y barnices en colores RAL 9018 (paredes) y RAL 9006 (barandillas y pasamanos), así como el tratamiento de humedades en los sótanos 2º y 3º. Se instalarán cantoneras protectoras en los ángulos de las paredes y se garantizará la accesibilidad reduciendo al mínimo la interrupción en el uso del edificio, que cuenta con tres plantas de sótano, planta baja y plantas 1ª a 5ª. Los trabajos se realizarán con medios técnicos adecuados para garantizar la seguridad, considerando la altura de techos (superior a 4 metros en algunas zonas) y la irregularidad del suelo en las escaleras.</t>
  </si>
  <si>
    <t>79504_tecnico.pdf</t>
  </si>
  <si>
    <t>https://contrataciondelestado.es/sindicacion/licitacionesPerfilContratante/15233481</t>
  </si>
  <si>
    <t>https://contrataciondelestado.es/wps/poc?uri=deeplink:detalle_licitacion&amp;idEvl=3kd7%2FNwiTY%2BGCFcHcNGIlQ%3D%3D</t>
  </si>
  <si>
    <t>Contratación de los eventos musicales de Fiestas del Agua y Fiestas Patronales año 2024</t>
  </si>
  <si>
    <t>//export/data_ml4ds/NextProcurement/Junio_2025/pliegosPlace/pdfs_descargados/insiders/40060_tecnico.pdf</t>
  </si>
  <si>
    <t xml:space="preserve">Número Expediente: 2024/2024
Asunto:  Contrato  de  Servicios  por  procedimiento  negociado  sin  publicidad  - 
EVENTOS MUSICALES FIESTAS DEL AGUA Y FIESTAS PATRONALES 2024
Documento: Pliego de prescripciones técnicas.
Realizado por: Ana Belén Ruiz del Campo, Técnica de Contratación
PLIEGO DE PRESCRIPCIONES TÉCNICAS QUE HAN DE REGIR EL CONTRATO 
DE SERVICIOS    POR PROCEDIMIENTO NEGOCIADO SIN PUBLICIDAD – 
EVENTOS MUSICALES FIESTAS  DEL AGUA  Y FIESTAS PATRONALES 2024
Sumario
CLAUSULA PRIMERA. INTRODUCCIÓN.........................................................2
CLÁUSULA SEGUNDA. OBJETO DEL CONTRATO..........................................2
CLÁUSULA TERCERA. FINALIDAD................................................................3
CLÁUSULA CUARTA. DURACIÓN DEL CONTRATO........................................3
CLÁUSULA QUINTA. NORMATIVA APLICABLE..............................................3
CLÁUSULA SEXTA. OBLIGACIONES GENERALES DEL ADJUDICATARIO........4
CLÁUSULA SÉPTIMA. OBLIGACIONES GENERALES DEL AYUNTAMIENTO.....5
CLÁUSULA OCTAVA . SUPERVISIÓN............................................................5
CLÁUSULA NOVENA. MEDIOS MATERIALES Y PERSONALES Y 
DOCUMENTACIÓN A PRESENTAR................................................................6
CLÁUSULA DÉCIMA FORMA DE PAGO.........................................................6
Cód. Validación: 6P6ESFYSK46WS7PCL76K5M245 
Verificación: https://torresdelaalameda.sedelectronica.es/ 
Documento firmado electrónicamente desde la plataforma esPublico Gestiona | Página 1 de 6 
Ana Belén Ruiz Del Campo (1 de 1)
Técnica de Contratación
Fecha Firma: 07/05/2024
HASH: def73db3479586e0c2a74be56a4df003
CLAUSULA PRIMERA. INTRODUCCIÓN 
Para cumplir con la finalidad de promoción de la actividad turística y la cultura, 
anualmente y como algo que forma parte de la tradición municipal con gran 
arraigo, se realiza la celebración de las Fiestas del Agua (Del 5 al 7 de julio de 
2024) así como de las Fiestas Patronales (Del 4 al 8 de octubre de 2024)  con 
diversas  actividades  lúdico  festivas,  culturales  y  turísticas,  entre  las  que  se 
encuentran incluidos los eventos musicales.
La razón que motiva la presente contratación es que desde la Concejalía de 
Festejos  se considera  imprescindible  apostar  por  la  música  como  parte  muy 
importante de los diferentes eventos que se quieren llevara  a cabo durante las 
Fiestas Patronales de Torres de la Alameda a fin de poder ofrecer a los vecinos y 
vecinas de nuestro municipio actividades de calidad. 
Cada año se trabaja buscando  las mejores orquestas  y espectáculos  con los 
montajes más espectaculares y manteniendo la necesaria relación calidad/ precio 
dentro del presupuesto anual municipal. 
CLÁUSULA SEGUNDA. OBJETO DEL CONTRATO 
El objeto del contrato será la contratación de los eventos musicales que tendrán 
lugar durante las Fiestas del Agua (Del 5 al 7 de julio de 2024)  y durante las 
Fiestas Patronales de Torres de la Alameda del año 2024 (Del 4 al 8 de octubre 
de 2024) consistentes en : 

Sábado 6 de julio de 2024 – Orquesta DIER 

Viernes 4 de octubre de 2024 – Orquesa Vermut Mamut + Nolasco

Sábado 5 de octubre de 2024 -  Orquesta Mandrágora 

Domingo 6 de octubre de 2024 – Cuarteto Aqualuna 

Domingo 6 de octubre de 2024 – Orquestas Estrella Central 

Lunes 7 de octubre de 2024 – Orquesta Diamante 

Martes 8 de octubre de 2024 – Cuarteto Tierra
CPV. 92312140 Servicios artísticos de Orquestas 
La  actuación  tanto  de  dicho  artista  como  de  dichas  orquestas  es  una 
representación artística única seleccionada por su calidad artística. 
Cód. Validación: 6P6ESFYSK46WS7PCL76K5M245 
Verificación: https://torresdelaalameda.sedelectronica.es/ 
Documento firmado electrónicamente desde la plataforma esPublico Gestiona | Página 2 de 6 
CLÁUSULA TERCERA. FINALIDAD 
La razón que motiva la presente contratación es que desde la Concejalía de 
Festejos  se considera  imprescindible  apostar  por  la  música  como  parte  muy 
importante de los diferentes eventos que se quieren llevara  a cabo durante las 
Fiestas  del Agua y durante las Fiestas Patronales de Torres de la Alameda a fin 
de poder ofrecer a los vecinos y vecinas de nuestro municipio actividades de 
calidad
CLÁUSULA CUARTA. DURACIÓN DEL CONTRATO 
La duración del presente contrato se establece desde el día 06 de julio al 08 de 
octubre de 2024.
CLÁUSULA QUINTA. NORMATIVA APLICABLE 
1. En virtud de la Ley 7/1985, de 2 de abril, Reguladora de las Bases del Régimen 
Local en su art.25.1:
“El  Municipio,  para  la  gestión  de  sus  intereses  y  en  el  ámbito  de  sus 
competencias  puede  promover  actividades  y  prestar  servicios  públicos  que 
contribuyan  a  satisfacer  las  necesidades  y  aspiraciones  de  la  comunidad 
vecinal…”
En todo caso el municipio ejercerá como competencias propias y según el art. 
25.2 de la Ley 7/1985:
h).  Información y promoción de la actividad turística de interés y ámbito local.
i).   Ferias, abastos, mercados, lonjas y comercio ambulante.
m). Promoción de la cultura y equipamientos culturales.
2. Ley 9/2017, de 8 de noviembre, de Contratos del Sector Público, por la que se 
transponen al ordenamiento jurídico español las Directivas del Parlamento y del 
Consejo Europeo, 2014/23/UE y 2014/24/UE de 26 de febrero de 2019.
3. Decreto  40/2019, de 30 de abril, del Consejo  de Gobierno por el que se 
modifica  el  Decreto  184/1998,  de  22  de  octubre,  por  el  que  se  aprueba  el 
catálogo  de  espectáculos  públicos,  actividades  recreativas,  establecimientos, 
locales e instalaciones.
4. Decreto 163/2008 de 29 de diciembre, del Consejo de Gobierno, por el que se 
regula la actividad y control de acceso a espectáculos públicos y actividades 
recreativas.
5. Ley 17/1997 de 4 de julio de espectáculos públicos y actividades recreativas. 
Cód. Validación: 6P6ESFYSK46WS7PCL76K5M245 
Verificación: https://torresdelaalameda.sedelectronica.es/ 
Documento firmado electrónicamente desde la plataforma esPublico Gestiona | Página 3 de 6 
CLÁUSULA
SEXTA.
OBLIGACIONES
GENERALES
DEL 
ADJUDICATARIO.
1.  El  adjudicatario  cumplirá  las  disposiciones  de  la  Ley  31/1995  de  8  de 
noviembre  sobre  Prevención  de  riesgos  laborales  así  como  todas  las 
disposiciones de ámbito estatal y comunitario que estén en vigor durante la 
vigencia del presente contrato, en la ejecución de los trabajos relativos a la 
seguridad y salud en el trabajo y prevención de Riesgos Laborales.
2. Poner  a  disposición  los  medio humanos  y  técnicos  necesarios,  incluida  la 
producción artística o técnica.
3. La empresa será la encargada de realizar la reserva y contratación de las 
actuaciones con entrada libre y asumirá los costes asociados a la realización de 
toda actividad, incluido el pago de los cachés de artistas y demás gastos de 
producción.
4. Los horarios de cada pase se fijarán de acuerdo a programa de fiestas que a la 
mayor brevedad posible se le pasará a la empresa adjudicataria. 
5. La empresa adjudicataria designará una persona responsable que estará 
en contacto y comunicación permanente con el Concejal de  Festejos en lo 
relativo a la ejecución del contrato.
6. La empresa se ocupara de la coordinación artística, solicitando los raiders y 
cubriendo todas la necesidades que se deriven de la atención a los artistas, 
haciéndose  cargo  de  su  transporte  y  recepción,  incluyendo  servicio  de 
catering, acreditaciones así como cualquier otra necesidad que pudiera surgir 
el día de las actuaciones.
7.  La  empresa  adjudicataria  facilitará  al  Ayuntamiento  de  Torres  de  la 
Alameda  una  imagen  oficial  de  cada  una  de  los  grupos   u  orquestas 
participantes  para  su  difusión  y  publicidad.  Esta  cesión  será  totalmente 
gratuita  y se utilizará  únicamente para  difundir el evento musical  en los 
medio de comunicación.
8. La empresa adjudicataria deberá asumir los medios técnicos necesarios 
para el desarrollo del evento tales como equipos de sonido e iluminación, 
personal  técnico  y  auxiliar  de  sonido  e iluminación,  personal  de  carga  y 
descarga de equipos y materiales, personal de servicio de orden y jefe de 
producción técnica, en su caso.
9. La empresa adjudicataria asumirá el pago de las cargas sociales y fiscales 
y de seguridad social, si las hubiere.
10. El Ayuntamiento de Torres de la Alameda queda excluido de toda relación 
laboral o mercantil con cualquiera de las personas, físicas y jurídicas, que a 
Cód. Validación: 6P6ESFYSK46WS7PCL76K5M245 
Verificación: https://torresdelaalameda.sedelectronica.es/ 
Documento firmado electrónicamente desde la plataforma esPublico Gestiona | Página 4 de 6 
través de la empresa adjudicataria colaboren, participen, ejecuten trabajos o 
presten servicios para el cumplimiento de las obligaciones establecidas en el 
presente contrato.
11.  La  empresa  adjudicataria  será  responsable  de  la  calidad  del  servicio 
realizado,  así  como  de  las  consecuencias  que  se  deduzcan  para  la 
Administración o para terceros de las omisiones o métodos inadecuados o 
incorrectos en la ejecución del contrato, debiendo aportar los medios técnicos 
necesarios para cumplir la reglamentaciones objeto del presente contrato.
12. La empresa adjudicataria estará obligada a indemnizar todos los daños y 
perjuicios que se causen, por sí misma o por personal o medios dependientes 
de la misma, a terceros o al propio Ayuntamiento como consecuencia de las 
operaciones  que  requiera  la  ejecución  del  contrato,  por  medio  de  la 
contratación de un seguro de responsabilidad civil. 
CLÁUSULA SÉPTIMA. OBLIGACIONES GENERALES DEL AYUNTAMIENTO 
El Ayuntamiento de Torres de la Alameda está obligado: 
1. A facilitar al adjudicatario el emplazamiento y delimitación de las zonas donde 
se va a realizar el evento. 
2.  Proporcionar  a  la  empresa  adjudicataria  acceso  a  electricidad  y  agua 
necesarios. 
3. El Ayuntamiento  de Torres  de la Alameda asumirá  el pago  de los  gastos 
derivados  de  los  derechos  de  autor  que  se  deriven  de  las  actuaciones  del 
presente contrato. No obstante, será responsabilidad de la empresa adjudicataria 
comunicar en tiempo y forma al Ayuntamiento estas obligaciones. 
CLÁUSULA OCTAVA . SUPERVISIÓN 
Corresponderá la supervisión de los suministros al Concejal de Festejos, quien 
velará durante la vigencia del contrato por el cumplimiento de las obligaciones 
exigidas, tanto a la empresa como al personal de la misma. 
CLÁUSULA NOVENA. MEDIOS MATERIALES Y PERSONALES Y 
DOCUMENTACIÓN A PRESENTAR 
El  adjudicatario  deberá  aportar  aquellos  medios  materiales  y  personales 
necesarios para atender correctamente la prestación del servicio. 
El  adjudicatario  deberá  presentar  ante  este  Ayuntamiento  la  documentación 
Cód. Validación: 6P6ESFYSK46WS7PCL76K5M245 
Verificación: https://torresdelaalameda.sedelectronica.es/ 
Documento firmado electrónicamente desde la plataforma esPublico Gestiona | Página 5 de 6 
general y justificaciones que sean requeridas para este tipo de servicio  por la 
normativa vigente de aplicación. 
CLÁUSULA DÉCIMA  FORMA DE PAGO 
El contratista tendrá obligación de presentar la factura que haya expedido por los 
suministros prestados ante el correspondiente registro administrativo a efectos 
de  su  remisión  al  órgano  administrativo  o  unidad  a  quien  corresponda  la 
tramitación de la misma 
ÓRGANO 
CÓDIGO DIR3
Código Entidad 
L01281548
Órgano de tramitación 
L01281548
Oficina contable 
L01281548
DOCUMENTO FIRMADO ELECTRÓNICAMENTE 
Cód. Validación: 6P6ESFYSK46WS7PCL76K5M245 
Verificación: https://torresdelaalameda.sedelectronica.es/ 
Documento firmado electrónicamente desde la plataforma esPublico Gestiona | Página 6 de 6 
</t>
  </si>
  <si>
    <t>El objetivo es contratar los servicios de orquestas y espectáculos musicales para su presentación durante las Fiestas del Agua y las Fiestas Patronales de Torres de la Alameda en el año 2024, incluyendo fechas específicas y nombres de las orquestas y grupos musicales que actuarán en cada evento.</t>
  </si>
  <si>
    <t>El objeto del contrato será la contratación de los eventos musicales que tendrán lugar durante las Fiestas del Agua (Del 5 al 7 de julio de 2024) y durante las Fiestas Patronales de Torres de la Alameda del año 2024 (Del 4 al 8 de octubre de 2024) consistentes en: Sábado 6 de julio de 2024 – Orquesta DIER; Viernes 4 de octubre de 2024 – Orquesa Vermut Mamut + Nolasco; Sábado 5 de octubre de 2024 - Orquesta Mandrágora; Domingo 6 de octubre de 2024 – Cuarteto Aqualuna; Domingo 6 de octubre de 2024 – Orquestas Estrella Central; Lunes 7 de octubre de 2024 – Orquesta Diamante; Martes 8 de octubre de 2024 – Orquesta Mandrágora.</t>
  </si>
  <si>
    <t>El objetivo es contratar los eventos musicales que tendrán lugar durante las Fiestas del Agua (del 5 al 7 de julio de 2024) y durante las Fiestas Patronales de Torres de la Alameda del año 2024 (del 4 al 8 de octubre de 2024).  Estos eventos incluyen actuaciones de diferentes orquestas y grupos musicales en fechas específicas: el sábado 6 de julio, el viernes 4 de octubre, el sábado 5 de octubre, el domingo 6 de octubre (con dos orquestas), el lunes 7 de octubre y el martes 8 de octubre.</t>
  </si>
  <si>
    <t>El objeto del contrato será la contratación de los eventos musicales que tendrán lugar durante las Fiestas del Agua (Del 5 al 7 de julio de 2024) y durante las Fiestas Patronales de Torres de la Alameda del año 2024 (Del 4 al 8 de octubre de 2024) consistentes en :  
Sábado 6 de julio de 2024 – Orquesta DIER 
Viernes 4 de octubre de 2024 – Orquesa Vermut Mamut + Nolasco
Sábado 5 de octubre de 2024 - Orquesta Mandrágora 
Domingo 6 de octubre de 2024 – Cuarteto Aqualuna 
Domingo 6 de octubre de 2024 – Orquestas Estrella Central 
Lunes 7 de octubre de 2024 – Orquesta Diamante 
Martes 8 de o</t>
  </si>
  <si>
    <t>El objetivo es la contratación de eventos musicales que tendrán lugar durante las Fiestas del Agua (Del 5 al 7 de julio de 2024) y durante las Fiestas Patronales de Torres de la Alameda del año 2024 (Del 4 al 8 de octubre de 2024), consistentes en la programación de los siguientes espectáculos musicales: Sábado 6 de julio de 2024 – Orquesta DIER; Viernes 4 de octubre de 2024 – Orquesa Vermut Mamut + Nolasco; Sábado 5 de octubre de 2024 - Orquesta Mandrágora; Domingo 6 de octubre de 2024 – Cuarteto Aqualuna; Domingo 6 de octubre de 2024 – Orquestas Estrella Central; Lunes 7 de octubre de 2024 – Orquesta Diamante.</t>
  </si>
  <si>
    <t>El objeto del contrato será la contratación de los eventos musicales que tendrán lugar durante las Fiestas del Agua (Del 5 al 7 de julio de 2024) y durante las Fiestas Patronales de Torres de la Alameda del año 2024 (Del 4 al 8 de octubre de 2024) consistentes en :</t>
  </si>
  <si>
    <t>El objetivo es la contratación de eventos musicales que se llevarán a cabo durante las Fiestas del Agua, programadas del 5 al 7 de julio de 2024, y las Fiestas Patronales de Torres de la Alameda, que se celebrarán del 4 al 8 de octubre de 2024. Los eventos incluirán actuaciones de diversas orquestas y grupos musicales, tales como la Orquesta DIER el 6 de julio, la Orquesta Vermut Mamut y Nolasco el 4 de octubre, la Orquesta Mandrágora el 5 de octubre, el Cuarteto Aqualuna y la Orquesta Estrella Central el 6 de octubre, y la Orquesta Diamante el 7 de octubre. La finalidad de esta contratación es ofrecer a los vecinos y vecinas del municipio actividades musicales de calidad durante estas festividades.</t>
  </si>
  <si>
    <t>El objeto del contrato será la contratación de los eventos musicales que tendrán lugar durante las Fiestas del Agua (Del 5 al 7 de julio de 2024) y durante las Fiestas Patronales de Torres de la Alameda del año 2024 (Del 4 al 8 de octubre de 2024) consistentes en :  
Sábado 6 de julio de 2024 – Orquesta DIER  
Viernes 4 de octubre de 2024 – Orquesa Vermut Mamut + Nolasco  
Sábado 5 de octubre de 2024 - Orquesta Mandrágora  
Domingo 6 de octubre de 2024 – Cuarteto Aqualuna  
Domingo 6 de octubre de 2024 – Orquestas Estrella Central  
Lunes 7 de octubre de 2024 – Orquesta Diamante</t>
  </si>
  <si>
    <t>El objetivo es contratar los eventos musicales que tendrán lugar durante las Fiestas del Agua (del 5 al 7 de julio de 2024) y las Fiestas Patronales de Torres de la Alameda del año 2024 (del 4 al 8 de octubre de 2024), incluyendo la contratación de orquestas y espectáculos musicales para cada uno de los días establecidos, así como la cesión de imágenes oficiales de los grupos u orquestas participantes para su difusión y publicidad.</t>
  </si>
  <si>
    <t>El objeto del contrato será la contratación de los eventos musicales que tendrán lugar durante las Fiestas del Agua (Del 5 al 7 de julio de 2024) y durante las Fiestas Patronales de Torres de la Alameda del año 2024 (Del 4 al 8 de octubre de 2024) consistentes en : 
Sábado 6 de julio de 2024 – Orquesta DIER 
Viernes 4 de octubre de 2024 – Orquesa Vermut Mamut + Nolasco
Sábado 5 de octubre de 2024 - Orquesta Mandrágora 
Domingo 6 de octubre de 2024 – Cuarteto Aqualuna 
Domingo 6 de octubre de 2024 – Orquestas Estrella Central 
Lunes 7 de octubre de 2024 – Orquesta Diamante 
Martes 8 de octubre de 2024 – Orquesta La Banda</t>
  </si>
  <si>
    <t>El objetivo es contratar eventos musicales para las Fiestas del Agua y las Fiestas Patronales de Torres de la Alameda en 2024. 
Los eventos consistirán en:
- Sábado 6 de julio de 2024: Orquesta DIER
- Viernes 4 de octubre de 2024: Orquesta Vermut Mamut + Nolasco
- Sábado 5 de octubre de 2024: Orquesta Mandrágora
- Domingo 6 de octubre de 2024: Cuarteto Aqualuna y Orquesta Estrella Central 
- Lunes 7 de octubre de 2024: Orquesta Diamante 
- Martes 8 de octubre de 2024 
Estos eventos tendrán lugar en Torres de la Alameda.</t>
  </si>
  <si>
    <t>"El objeto del contrato será la contratación de los eventos musicales que tendrán lugar durante las Fiestas del Agua (Del 5 al 7 de julio de 2024) y durante las Fiestas Patronales de Torres de la Alameda del año 2024 (Del 4 al 8 de octubre de 2024) consistentes en :" 
(Sigue lista de eventos具體)</t>
  </si>
  <si>
    <t>El objetivo es contratar los eventos musicales que tendrán lugar durante las Fiestas del Agua (del 5 al 7 de julio de 2024) y durante las Fiestas Patronales de Torres de la Alameda del año 2024 (del 4 al 8 de octubre de 2024), consistiendo en varios conciertos con diferentes orquestas y espectáculos, incluyendo a Orquesta DIER el sábado 6 de julio, Orquesa Vermut Mamut + Nolasco el viernes 4 de octubre, Orquesta Mandrágora el sábado 5 de octubre, Cuarteto Aqualuna y Orquestas Estrella Central el domingo 6 de octubre, y Orquesta Diamante el lunes 7 de octubre. La contratación también incluye la organización y gestión del evento, así como la provisión de equipos de sonido e iluminación, personal técnico y auxiliar, personal de carga y descarga de equipos y materiales, personal de servicio de orden y jefe de producción técnica, seguridad social laboral o mercantil, y la cesión de imágenes oficiales de cada una de las orquestas participantes para su difusión y publicidad.</t>
  </si>
  <si>
    <t>La contratación de los eventos musicales que tendrán lugar durante las Fiestas del Agua (Del 5 al 7 de julio de 2024) y durante las Fiestas Patronales de Torres de la Alameda del año 2024 (Del 4 al 8 de octubre de 2024), consistentes en:
Sábado 6 de julio de 2024 – Orquesta DIER
Viernes 4 de octubre de 2024 – Orquesa Vermut Mamut + Nolasco
Sábado 5 de octubre de 2024 - Orquesta Mandrágora
Domingo 6 de octubre de 2024 – Cuarteto Aqualuna
Domingo 6 de octubre de 2024 – Orquestas Estrella Central
Lunes 7 de octubre de 2024 – Orquesta Diamante
Martes 8 de octubre de 2024 – Orquesta Diamante</t>
  </si>
  <si>
    <t>El objetivo es la contratación de los eventos musicales que tendrán lugar durante las Fiestas del Agua (del 5 al 7 de julio de 2024) y durante las Fiestas Patronales de Torres de la Alameda del año 2024 (del 4 al 8 de octubre de 2024). Estos eventos consisten en actuaciones de varias orquestas, incluyendo Orquesta Dier el sábado 6 de julio de 2024; Orquesa Vermut Mamut + Nolasco el viernes 4 de octubre de 2024; Orquesta Mandrágora el sábado 5 de octubre de 2024; Cuarteto Aqualuna y Orquestas Estrella Central el domingo 6 de octubre de 2024; y Orquesta Diamante el lunes 7 de octubre de 2024. La duración del contrato se establece desde el día 6 de julio al 8 de octubre de 2024.</t>
  </si>
  <si>
    <t>El objeto del contrato será la contratación de los eventos musicales que tendrán lugar durante las Fiestas del Agua (Del 5 al 7 de julio de 2024) y durante las Fiestas Patronales de Torres de la Alameda del año 2024 (Del 4 al 8 de octubre de 2024) consistentes en :
Sábado 6 de julio de 2024 – Orquesta DIER
Viernes 4 de octubre de 2024 – Orquesa Vermut Mamut + Nolasco
Sábado 5 de octubre de 2024 - Orquesta Mandrágora
Domingo 6 de octubre de 2024 – Cuarteto Aqualuna
Domingo 6 de octubre de 2024 – Orquestas Estrella Central
Lunes 7 de octubre de 2024 – Orquesta Diamante</t>
  </si>
  <si>
    <t>El objetivo es contratar los eventos musicales que se desarrollarán durante las Fiestas del Agua (del 5 al 7 de julio de 2024) y las Fiestas Patronales de Torres de la Alameda (del 4 al 8 de octubre de 2024), incluyendo las actuaciones de las siguientes formaciones: Orquesta DIER el sábado 6 de julio, Orquesa Vermut Mamut + Nolasco el viernes 4 de octubre, Orquesta Mandrágora el sábado 5 de octubre, Cuarteto Aqualuna y Orquestas Estrella Central el domingo 6 de octubre, Orquesta Diamante el lunes 7 de octubre y el grupo musical del martes 8 de octubre. La actividad contempla la provisión de equipos de sonido e iluminación, personal técnico y auxiliar para su gestión, así como el soporte logístico para la carga y descarga de materiales, el control de orden y la coordinación técnica. Además, se incluye la entrega de imágenes oficiales de los grupos participantes para su difusión en medios de comunicación. La actuación tendrá lugar en el municipio de Torres de la Alameda.</t>
  </si>
  <si>
    <t>[El objeto del contrato será la contratación de los eventos musicales que tendrán lugar durante las Fiestas del Agua (Del 5 al 7 de julio de 2024) y durante las Fiestas Patronales de Torres de la Alameda del año 2024 (Del 4 al 8 de octubre de 2024) consistentes en :]</t>
  </si>
  <si>
    <t>El objetivo es la contratación de eventos musicales durante las Fiestas del Agua (del 5 al 7 de julio de 2024) y las Fiestas Patronales de Torres de la Alameda (del 4 al 8 de octubre de 2024), incluyendo la organización y ejecución de conciertos con las siguientes formaciones: Orquesta DIER el 6 de julio; Orquesta Vermut Mamut + Nolasco el 4 de octubre; Orquesta Mandrágora el 5 de octubre; Cuarteto Aqualuna y Orquestas Estrella Central el 6 de octubre; Orquesta Diamante el 7 de octubre. Los servicios comprenden el suministro de equipos de sonido e iluminación, personal técnico y auxiliar especializado en sonido e iluminación, personal de carga y descarga de materiales, personal de seguridad y jefe de producción técnica, así como la gestión integral de los montajes y desmontajes necesarios para la realización de los eventos.</t>
  </si>
  <si>
    <t>El objeto del contrato será la contratación de los eventos musicales que tendrán lugar durante las Fiestas del Agua (Del 5 al 7 de julio de 2024) y durante las Fiestas Patronales de Torres de la Alameda del año 2024 (Del 4 al 8 de octubre de 2024) consistentes en :  
Sábado 6 de julio de 2024 – Orquesta DIER  
Viernes 4 de octubre de 2024 – Orquesa Vermut Mamut + Nolasco  
Sábado 5 de octubre de 2024 - Orquesta Mandrágora  
Domingo 6 de octubre de 2024 – Cuarteto Aqualuna  
Domingo 6 de octubre de 2024 – Orquestas Estrella Central  
Lunes 7 de octubre de 2024 – Orquesta Diamante  
Martes 8 de o</t>
  </si>
  <si>
    <t>40060_tecnico.pdf</t>
  </si>
  <si>
    <t>https://contrataciondelestado.es/sindicacion/licitacionesPerfilContratante/14622995</t>
  </si>
  <si>
    <t>https://contrataciondelestado.es/wps/poc?uri=deeplink:detalle_licitacion&amp;idEvl=mH%2B9h%2BTa0KPI8aL3PRS10Q%3D%3D</t>
  </si>
  <si>
    <t>Obras de remodelación parques infantiles calle Manuel Tarancón Fandós, calle Favara, Pl. del Convent y calle Sor Isabel de Villena</t>
  </si>
  <si>
    <t>//export/data_ml4ds/NextProcurement/Junio_2025/pliegosPlace/pdfs_descargados/insiders/38265_tecnico.pdf</t>
  </si>
  <si>
    <t xml:space="preserve">proyectos urbanos
PLIEGO  DE  PRESCRIPCIONES  TÉCNICAS  DEL  PROCEDIMIENTO  PARA  LA
CONTRATACIÓN  DE  LA  OBRA  DE  
 “REMODELACIÓN  DE PARQUES  INFATNILES  C/
Manuel  Tarancón  Fandós,  Favara,  Plaça  Convent  y  Sor  Isabel  de  Villena  
 DE
SUECA.
-1-
Plaça de l’Ajuntament, 17 46410 SUECA (València) · T. 96 170 00 50   F. 96 170 14 34 · C.I.F: P-4623700-D
proyectos urbanos
cláusula 1: 
Objeto del PPT.
cláusula 2: 
Descripción de los trabajos.
cláusula 3: 
Normativa específica.
cláusula 4:
Plazo de ejecución y plazo de garantía
cláusula 5: 
Precio de licitación
cláusula 6: 
Modificaciones
cláusula 7: 
Revisión de precios
cláusula 8: 
Responsable del contrato
cláusula 9: 
Clasificación
cláusula 10: 
División en lotes
cláusula 11: 
Condiciones de la licitación.
cláusula 12: 
Prescripciones de los juegos
cláusula 13: 
Certificaciones y garantías
cláusula 14: 
Contenido y definición de las propuestas
cláusula 15: 
Criterios de adjudicación
cláusula 16: 
Valoración de las mejoras
-2-
Plaça de l’Ajuntament, 17 46410 SUECA (València) · T. 96 170 00 50   F. 96 170 14 34 · C.I.F: P-4623700-D
proyectos urbanos
1.- Objeto
El objeto del contrato es la realización de las obras denominadas  “REMODELACIÓN DE
PARQUES INFATNILES. C/ Manuel Tarancón Fandós, Favara,Plaça Convent  y Sor Isabel de
Villena” de Sueca, con el propósito de renovar y mejorar las 4 áreas de juegos ubicadas
en  los diferentes  emplazamientos indicados ante el mal estado de conservación que
presentan.
El presente pliego tiene por objeto marcar las pautas y directrices técnicas que han de
regir el proceso selectivo del adjudicatario del contrato indicado.
Se pretende una renovación integral de una  de las  área de  juegos inidicadas y el
mantenimiento y mejora de las restantes tres áreas de juegos.
En la primera se instalarían nuevo pavimento acolchado y nuevos juegos infantiles con
temática acorde al entorno donde se ubica.
También  se  aprovecha  la  oportunidad  para  mejorar  la  accesibilidad  a  niños  con
problemas de movilidad o deficiencias sensoriales, fomentando la no discriminación de
estos en los momentos de esparcimiento, pudiendo disfrutar del mismo entorno que el
resto de los niños de su edad.
Este Pliego prevé el cumplimiento, como mínimo, de las directivas recogidas al respecto
en  las  normas  UNE-EN1176,  UNE-EN1177,  UNE-147101,  UNE-147102,  UNE-147103  en  sus
últimas versiones y cualquier otra que pudiera entrar en vigor.
Gracias a ello se pretende lograr una serie de objetivos que podrían resumirse en cumplir
con  los  máximos  niveles  de  seguridad,  al  amparo  de  las  normativas  aplicables,
incrementar  el  valor  lúdico  de  las  instalaciones  existentes  y  conseguir  un  alto  valor
estético de acuerdo con el singular valor patrimonial del entorno.
El contrato incluirá las obras necesarias para la adecuación del entorno, el suministro e
instalación de juegos infantiles, con su correspondiente pavimento de seguridad, y la
implantación de nuevas infraestructuras urbanas de iluminación, señalización, control y
riego.
A los efectos de clasificación del Proyecto, la obra según objeto y contenido, y a tenor
de lo dispuesto en el artículo 232 de la Ley 9/2017, de 8 de noviembre, de Contratos del
Sector  Público,  como  a)  Obras  de  primer  establecimiento,  reforma,  restauración,
rehabilitación o gran reparación.
La Dirección de las Obras será desarrollada por técnicos municipales del departamento
Proyectos  Urbanos,  incluyendo  la  Coordinación  de  Seguridad  y  Salud  en  fase  de
ejecución.
El Proyecto de ejecución de las obras, redactado por el técnico municipal constituye un
anexo del presente Pliego.
-3-
Plaça de l’Ajuntament, 17 46410 SUECA (València) · T. 96 170 00 50   F. 96 170 14 34 · C.I.F: P-4623700-D
proyectos urbanos
En el proyecto se recogen las reglas que contiene el artículo 126 de la Ley de Contratos
del Sector Público y el artículo 68 del Reglamento General de la Ley de Contratos de las
Administraciones Públicas. 
El alcance de las obras a ejecutar será el definido por la totalidad de las unidades de
obra previstas en el proyecto que tienen que constituir una obra completa, dispuesta
para el uso general como parque de juegos de acuerdo con las previsiones del proyecto.
El contratista estará obligado a cumplir la normativa vigente en materia de protección
de  datos,  seguridad  y  salud  en  el  trabajo  y  gestión  de  residuos  de  construcción  y
demoliciones.
2.- Descripción de los trabajos a realizar.
Los trabajos incluidos en el contrato de obra son:
a) Retirada de juegos.
Retirada de los juegos existentes con aprovechamiento del material,  así como del
mobiliario  urbano  (papeleras  y  bancos)  existentes  que  puedan  entorpecer  la
implanación del nuevo parque.
b) Demolición de pavimentos.
Eliminación del pavimento continuo de caucho existente.
c) Demolición y reparación de soleras.
Se picarán las soleras de hormigón del pavimentos allá donde se hayan visto da
ñadas por las raíces de los árboles existentes, para su posterior reparación.
d) Pavimentación.
Por las especiales características que requiere el uso a implantar se proyecta la
pavimentación con elementos elastómeros de seguridad en la totalidad del área
de intervención según la normativa vigente.
El pavimento amortiguador será de caucho continuo, confeccionado “in situ” con
espesores  variables  justificadamente  según  los  juegos  a  implantar  y  según  las
prescripciones del proyecto técnico.
Los colores y diseño del elemento serán tales que inciten a la participación infantil,
pero en términos de suavidad y discreción. Todo ello con temática relacionada
con el entorno donde se ubique y acorde al diseño del proyecto de ejecución.
En  lo  que  respecta  al  diseño y  fabricación,  los  elementos  ofertados  deberán
atenerse a los condicionantes recogidos en el apartado 4.2. Diseño y fabricación
de la norma UNE-EN-1176-1, relacionado con estos aspectos
e) Juegos.
Comprenderá  los  trabajos  de  suministro  y  montaje  de  los  juegos  infantiles
proyectados  o  similares  según  las  vigentes  normativas  al  respecto  y  las
recomendaciones y homologaciones del propio fabricante.
-4-
Plaça de l’Ajuntament, 17 46410 SUECA (València) · T. 96 170 00 50   F. 96 170 14 34 · C.I.F: P-4623700-D
proyectos urbanos
El  área  de  juego  estará  orientada  a  la  población  infantil  hasta  los  15  años
principalmente. Los  elementos  que se  oferten  para  el equipamiento  del área
indicada deberán cumplir en cuanto a los materiales de construcción y diseño lo
señalado en el apartado 4.1. “Materiales” de la norma UNE EN 1176 “Equipamiento
de las áreas de juego. Parte 1: Requisitos generales de seguridad y métodos de
ensayo”.
Los elementos ofertados deberán contar con los correspondientes certificados de
conformidad con la normativa UNE EN 1176.
f) Mobiliario urbano.
Completa la intervención el suministro y la instalación del mobiliario urbano que se
proyecta.
g) Acondicionamiento final para la entrega.
Por último, se procederá a la limpieza y acondicionamiento final de la zona, con
retirada de todos los elementos de obra (tanto de protección como de los trabajos
llevados a cabo), así como a la reposición de aquellos elementos existentes que
hubieran podido resultar dañados durante la realización de la obra.
h) Certificación
El área de juegos infantil objeto del contrato y los elementos que en él se ubiquen,
deberán entregarse certificadas por una Entidad Acreditada de Inspección.
Se  certificará  y  homologará  el  área  de  juegos  infantiles,  incluso  el  suelo
amortiguador por parte de empresa de inspección acreditada por la E.N.A.C. u
organismo equivalente.
Todo ello según se expone en el correspondiente proyecto de ejecución material de las
obras indicadas.
3.-Normativa específica.
Todos  los  elementos  que  se  suministren  e  instalen  deben  cumplir  la  Normativa  de
seguridad vigente en áreas infantiles de juego, así como las que, en el transcurso del
contrato, se aprueben como normas o legislación.
La relación de normativa específica de seguridad mínima a cumplir es la siguiente:
-UNE - EN 1176 – 1 a 11. Equipamientos de las áreas de juego y superficie.
- UNE 147103:2001. “Planificación y gestión de las áreas y parques de juego al aire libre”
-  UNE-EN  1176-1:2009.  “Equipamiento  de  las  áreas  de  juego.  Parte  1:  Requisitos
generales de seguridad y métodos de ensayo”
- UNE-EN 1176-2:2009. “Equipamiento de las áreas de juego Parte 2: Requisitos de
seguridad específicos adicionales y métodos de ensayo para columpios”
- UNE-EN 1176-3:2009. “Equipamiento de las áreas de juego Parte 3: Requisitos de
seguridad específicos adicionales y métodos de ensayo para toboganes”
- UNE-EN 1176-4:2009. “Equipamiento de las áreas de juego Parte 4: Requisitos de
seguridad específicos adicionales y métodos de ensayo para tirolinas”
-5-
Plaça de l’Ajuntament, 17 46410 SUECA (València) · T. 96 170 00 50   F. 96 170 14 34 · C.I.F: P-4623700-D
proyectos urbanos
- UNE-EN 1176-5:2009. “Equipamiento de las áreas de juego Parte 5: Requisitos de
seguridad específicos adicionales y métodos de ensayo para carruseles”
- UNE-EN 1176-6:2009. “Equipamiento de las áreas de juego Parte 6: Requisitos de
seguridad específicos adicionales y métodos de ensayo para balancines”.
- UNE-EN 1176-7:2009. “Equipamiento de las áreas de juego Parte 7: Guía para la
instalación, inspección, mantenimiento y utilización”.
- UNE-EN 1176-11:2009 “Equipamiento de las áreas de juego Parte 11: Requisitos de
seguridad  y  métodos  de  ensayo  suplementarios  específicos  para  redes
tridimensionales”.
-  UNE-EN  1177:2009  “Revestimientos  de  las  superficies  de  las  áreas  de  juego
absorbentes de impactos. Requisitos de seguridad y métodos de ensayo”.
En general, además, se observará la legislación ambiental estatal, europea y autonómica
y todo aquello que se pueda aplicar al buen estado de las áreas infantiles de juego.
4.- Plazo de ejecución y plazo de garantía.
El plazo de ejecución de las obras es de 3 (tres) meses.
Será por cuenta del contratista la custodia de todos los elementos intervinientes durante
todo el tiempo de ejecución del contrato tanto de obra, suministro y montaje. Igualmente
será por cuenta del contratista la retirada y eliminación selectiva de los residuos de
embalaje y montaje, así como RCD.
El plazo de garantía de las obras es de un (1) año, a contar desde la firma del acta de
recepción de las obras, durante el cual el contratista asumirá a su cargo toda clase de
reparaciones a que hubiera lugar, así como el mantenimiento de la obra por causas que
le sean imputables.
5.- Precio de licitación.
El Presupuesto base de licitación anual asciende a una cuantía de noventa y cuatro mil
ciento  treinta  y  seis  euros  con  veinte  céntimos (94.136,20 €),  I.V.A.  incluido,  de
conformidad con el siguiente desglose:
El valor estimado del contrato asciende a la cuantía de 77.798'51 euros (IVA excluido).
6.- Modificaciones.
Por la naturaleza del contrato y el modelo de actuación y organización prevista, NO se
contemplan modificaciones en este contrato.
7.- Revisión de precios.
Por la naturaleza del contrato NO resulta procedente la revisión de precios.
-6-
Plaça de l’Ajuntament, 17 46410 SUECA (València) · T. 96 170 00 50   F. 96 170 14 34 · C.I.F: P-4623700-D
proyectos urbanos
8.- Responsable del contrato.
Se designará como responsable y supervisor del contrato al técnico del departamento
de  Proyectos  Urbanos  y autor  del proyecto  de  ejecución  de  las  obras  don  VICENT
ANDRÉS LLETÍ, técnico municipal.
9.- Clasificación
La presente obra no requiere de clasificación por tratarse de la ejecución de una obra
de importe inferior a 500.000 € según establece el artículo 77 de la Ley 9/2017, de 8 de
noviembre, de Contratos del Sector Público, por la que se transponen al ordenamiento
jurídico  español  las  Directivas  del  Parlamento  Europeo  y  del  Consejo  2014/23/UE  y
2014/24/UE.
Para  los  contratos  de  obras  cuyo  valor  estimado  sea  inferior  a  500.000  euros  la
clasificación  del empresario en el grupo  o  subgrupo que en función del objeto  del
contrato  corresponda  acreditará  su  solvencia  económica  y  financiera  y  solvencia
técnica para contratar.
En tales casos, el empresario podrá acreditar su solvencia indistintamente mediante su
clasificación  como  contratista  de  obras  en  el  grupo  o  subgrupo  de  clasificación
correspondiente  al  contrato  o  bien  acreditando  el  cumplimiento  de  los  requisitos
específicos  de  solvencia  exigidos  en  el  anuncio  de  licitación  o  en  la  invitación  a
participar en el procedimiento y detallados en los pliegos del contrato.
Por las características de la contratación prevista, los licitadores tendrán que acreditar su
aptitud para la ejecución de infraestructuras urbanas y/o el suministro y montaje de
juegos infantiles y sus elementos auxiliares mediante la justificación del objeto social de la
empresa que representen, la experiencia en contractos similares y la disponibilidad de
personal cualificado.
Según establece el artículo 2 de la Ley 9/2017, Ley de Contratos del Sector Público, el
contrato se clasifica en los siguientes códigos:
Código CPV
45112723-Trabajos de paisajismo en parques infantiles.
El  contratista  tendrá  que  acreditar,  según  establezca  el  Pliego  de  Prescripciones
Administrativas  Particulares  su  solvencia  y  capacidad  técnica  para  la  realización  y
correcta ejecución de este tipo de tareas.
-7-
Plaça de l’Ajuntament, 17 46410 SUECA (València) · T. 96 170 00 50   F. 96 170 14 34 · C.I.F: P-4623700-D
proyectos urbanos
10.- División en lotes.
Por las especiales características del objeto del presente contrato NO se prevé la división
en lotes.
Esta circunstancia viene impuesta por:
-
La relevancia económica del presente contrato.
-
La estrecha vinculación de los trabajos de preparación de las superficies respecto
al suministro y colocación de los juegos propiamente dichos.
-
Resulta  poco  conveniente  la  realización  independiente  de  las  diversas
prestaciones dentro del objeto del contrato.
-
La coordinación de la ejecución de las diferentes prestaciones resulta compleja
para determinar responsabilidades de cada contratista y dificultaría la ejecución.
En relación a la no división en lotes, manifestar que no se ha dividido en lotes el suministro
e instalación previsto en el proyecto ya que, a la vista del Plan de ejecución obrante en
el proyecto, se desprende del mismo la imposibilidad de las unidades de ejecución por
distinto contratista. Las actuaciones previstas requieren de una inmediatez, por cuanto
una vez adecuado el firme del área de juego,  procede el suministro de los juegos y
mobiliario  así como su instalación  con  carácter inmediato, suponiendo  una  demora
injustificada la interrupción para su instalación que por tanto imposibilita su división en
lotes. El cambio de contratista en el supuesto caso que se adjudicara por lotes, pordría
conllevar un paro en la ejecución del proyecto y una descoordinación, sin responsable
determinado, que imposibilitaría la continuidad, produciéndose desventajas tanto en el
cumplimiento de los plazos como en el consiguiente quebranto económico.
11.- CONDICIONES DE LA LICITACIÓN
Por  la  cuantía  económica  y  características  de  la  obra,  la  presumible  forma  de
adjudicación del contrato será el procedimiento abierto mediante tramitación ordinaria.
12.- PRESCRIPCIONES DE LOS JUEGOS
Los juegos y todos los elementos que lo formen han de ser resistentes a la acción de los
efectos meteorológicos y de la corrosión. 
El proyecto de ejecución muestra una distribución de juegos según áreas diferenciadas,
pero no delimitadas, en su posición según el rango de edad de los usuarios de cada
grupo de juegos. Debe entenderse como una pauta general sobre la que se proponen a
modo ilustrativo unos juegos de referencia.
-8-
Plaça de l’Ajuntament, 17 46410 SUECA (València) · T. 96 170 00 50   F. 96 170 14 34 · C.I.F: P-4623700-D
proyectos urbanos
Se deja abierto a los ofertantes la posibilidad de adaptar el diseño original a los juegos de
cada industrial pudiendo variar el lugar de cada elemento según sus características y
dimensiones, previo consentimiento del promotor del proyecto y del facultativo director
de las obras; todo ello sin disminuir la superficie total del área de juegos.
El  Ayuntamiento  de  Sueca  podrá  concretar  posteriormente  los  espacios  y  lugares
definitivos de colocación de los diferentes elementos propuestos, según criterios de los
servicios técnicos municipales.
Cada licitador documentará suficientemente su propuesta mediante la documentación
gráfica  pertinente  (planos,  alzados,  fotocomposición…);  pudiendo  el  Ayuntamiento
requerir la documentación que considere necesaria para concretar suficientemente la
oferta.
La dotación de los parque de juegos será la establecida para cada emplazamiento en
el propio proyecto de ejecución de las obras.
La totalidad de los juegos se ajustarán a los descriptivos del presupuesto del proyecto,
donde  se  describen  con  detalles  las  principales  características  técnicas  que  deben
cumplir los juegos propuestos.
Se  justificará  el  carácter  o  consideración  de  juegos  adaptados  o  inclusivos  de  los
elementos instalados en el área tendrán de juego adaptado o inclusivo. A este respecto
se consideran juegos adaptados e inclusivos los siguientes:
-Juegos diseñados específicamente para cualquier tipo de minusvalía, tanto física
como psicológica.
- Muelles cuya forma de agarre sea apropiada para cualquier tipo de minusvalía.
-Paneles lúdicos.
-Cualquier  otro  juego  que  pueda  considerarse  adaptado  e  inclusivo,  previa
justificación de la adaptabilidad.
La instalación y montaje de los elementos inclusivos ofertados se realizará de forma
ordenada y conforme a las actuales normativas de seguridad vigentes.
Se seguirán las especificaciones técnicas de montaje de cada una de las unidades de
juego. Se realizarán montajes de elementos completos.
La instalación incluirá la realización de todo tipo de anclajes sobre la solera de hormigón
armado prevista en el proyecto. Si se requiere de cimentaciones adicionales o refuerzo
de las mismas se ejecutarán a cargo del instalador con la supervisión y aprobación de la
DF.
Deberá cumplirse las especificaciones respecto a la cota de pavimento terminado de los
anclajes de los juegos, según la base sobre la que se ancla y tipo de pavimento de
seguridad utilizado.
-9-
Plaça de l’Ajuntament, 17 46410 SUECA (València) · T. 96 170 00 50   F. 96 170 14 34 · C.I.F: P-4623700-D
proyectos urbanos
Será  por  cuenta  del adjudicatario  la  custodia  de  todos  los  elementos  intervinientes
durante  todo  el  tiempo  de  montaje.  Igualmente  será  por  cuenta  del  contratista  la
retirada y eliminación selectiva de los residuos de embalaje y montaje.
Los elementos de juego deberán estar fabricados con materiales de alta calidad. Se
valorarán los materiales que faciliten el mantenimiento posterior, que los costes derivados
del mismo sean los mínimos posibles y sean resistentes al vandalismo.
El pavimento continuo de seguridad que se oferta deberá cumplir los requisitos mínimos
que a continuación se detallan:
La primera  capa estará compuesta por  virutas de  caucho reciclado  y resina  de
poliuretano flexible, tendrá un espesor mínimo de 30 mm, en función de los espesores
establecidos por la altura de caída de los elementos que se coloquen.
La segunda capa, compuesta por gránulos de EPDM coloreado en masa y resina de
poliuretano incolora y flexible, tendrá una superficie mínima de 20 mm.
El  pavimento  continuo  de  seguridad  deberá  ir  colocado  en  superficie  con  sus
correspondientes  pendientes  anti  tropiezos  ejecutadas  en  el  momento  de  la
colocación.
Deberá preverse el sistema de drenaje para evacuación de aguas.
Los pavimentos de seguridad abarcarán la totalidad de la zona de los juegos infantiles,
incluyendo sus zonas y distancias de seguridad, así como los alcorques y registro, según
las prescripciones del proyecto de ejecución y las prescripciones de las fichas técnicas
de cada elemento.
Ninguno  de  los  materiales  utilizados  en  los  equipos  será  susceptible  de  generar
electricidad estática con el uso, o en caso contrario, deberán contar con sistemas que
efectúen  la  descarga  a  tierra,  evitando  en  todo  caso  que  esta  descarga  pueda
producirse a través de los usuarios de los equipos o sus componentes.
13.- CERTIFICACIÓN Y GARANTÍAS.
El área infantiles objeto del contrato deberán entregarse certificada por una Entidad
Acreditada de Inspección, tanto en su conjunto como individualmente para cada uno
de los elementos instalados.
Las garantías mínimas que debe ofertar el contratista son:
-
Certificado de garantía completa, tanto del área como de todos los elementos,
contra  cualquier  defecto  no  producido  por  actos  vandálicos,  de  una  duración
mínima de 2 años.
-10-
Plaça de l’Ajuntament, 17 46410 SUECA (València) · T. 96 170 00 50   F. 96 170 14 34 · C.I.F: P-4623700-D
proyectos urbanos
-
Garantía de disponibilidad de piezas originales del juego o similares y mantenimiento
del modelo suministrado, tanto del juego como de pavimentos, al menos durante 10
años después de dejar de fabricarse.
-
Garantía  de  10  años  contra  fallos  debidos  a  defectos  de  producción  o  a  la
descomposición de paneles de HDPE y HPL en cualquier condición climática.
-
Garantía de 6 años contra fallos debidos a defectos del material o de producción en
todas las piezas galvanizadas y demás piezas de acero sin pintar o metálicas, placas
de  plástico,  placas  de  contrachapado  con  revestimiento  de  resina  o  maderas
tratadas.
-
Garantía de 3 años por fallos atribuibles a defectos del material o de producción, en
muelles, piezas metálicas pintadas, piezas de plástico moldeado o reto-moldeado y
construcciones de redes de escalada.
-
Garantía de 2 años por fallos de funcionamiento atribuibles a defectos del material o
de producción, en piezas móviles de plástico y de metal y redes.
Todas  las  garantías  se  acreditarán  mediante  certificado  de  garantía  emitido  por  la
empresa licitadora.
Independientemente  de  la  presentación  de  los  certificados  de  calidad  y seguridad
exigidos, el Ayuntamiento podrá solicitar a cargo del adjudicatario cuantas pruebas,
análisis  y  ensayos  considere  necesarios  para  comprobar  la  buena  calidad  de  los
materiales que forman las instalaciones así como de su instalación y puesta en servicio.
14.- CONTENIDO Y DEFINICIÓN DE LAS PROPUESTAS.
Las propuestas a presentar contemplarán como mínimo la siguiente documentación:
1.- Precio cierto ofertado.
2.-  Plano  a  escala  (mínimo  1:200)  de  la  composición  y  distribución  propuesta.
Opcionalmente se valorarán infografías, representaciones 3d, fotomontajes o similar
que ayuden a visualizar la composición final del conjuto.
2.- Catálogo y ficha técnica completa de cada juego, fotografías en color o imágenes
de ordenador a color de los juegos.
3.- Certificados relativos a la adecuación de los juegos a normas de seguridad y
calidad exigidos en este pliego técnico.
4.-  Documento  de  compromiso  de  cubrir  las  garantías  solicitadas  en  este  pliego
técnico.
-11-
Plaça de l’Ajuntament, 17 46410 SUECA (València) · T. 96 170 00 50   F. 96 170 14 34 · C.I.F: P-4623700-D
proyectos urbanos
15.- CRITERIOS DE ADJUDICACIÓN
Por las características y cuantía económica de las obras se establecen los siguientes
criterios de adjudicación a incluir en el correspondiente proceso selectivo.
CRITERIOS:
A.- cuantificables automáticamente:
a1.-Precio……………….……………..…con valoración de 0 a 55 puntos
S.- subjetivos o con juicio de valor:
s1.- Diseño……………………………con valoración de 0 a 45 puntos.
Por lo que la puntuación máxima que puede alcanzar un licitar se establece en:
100 puntos.
16.- VALORACIÓN CRITERIOS
 A1.- Precio.
Se valorará con 55 puntos la oferta más económica.
Las diferentes ofertas se ponderan  mediante una regla de tres simple en la que se
asignará la máxima puntuación (40 puntos) a la oferta más ventajosa, puntuado el resto
de ofertas de forma proporcional según la siguiente fórmula:
Puntuación precio = (Baja del licitador x 55) / (Mayor baja ofrecida)
Entendiendo la baja como la diferencia positiva entre el precio de licitación y el precio
ofertado por cada licitador
Todas las puntuaciones se redondearán al segundo decimal.
Se considerará baja desproporcionada toda oferta que difiera más de un 5% de la media
de les ofertes presentadas por los licitadores.
En caso de igualdad en la valoración de los criterios de adjudicación, para determinar
cuál es la oferta económica más ventajosa, se decidirá la adjudicación a favor de
empresas que acrediten tener relación laboral con personas con discapacidad en un
porcentaje  superior  al  2%,  teniendo  preferencia  en  la  adjudicación  del  contrato  el
licitador que dispensa del mayor porcentaje de trabajadores fijos con discapacidad en
su plantilla.
Si pese a todo, se mantiene el empate, se valorarán las posibles mejoras ofertadas por los
licitadores con carácter adicional a les expuestas.
-12-
Plaça de l’Ajuntament, 17 46410 SUECA (València) · T. 96 170 00 50   F. 96 170 14 34 · C.I.F: P-4623700-D
proyectos urbanos
Mejora subjetiva S1.- Diseño.
Se podrá alcanzar como máximo 45 puntos.
Cada licitador deberá aportar una memoria técnica completa del área de intervención,
en la que figure:
1. Descripción detallada, en texto y gráfico, de lo ofertado, incluyendo el diseño en
planos acotados a escala no inferior a 1:200, donde se especifique claramente las
dimensiones  de  los  juegos infantiles propuestos, así como medidas mínimas  de
seguridad de los mismos.
2. Tiempo de ejecución con desglose de trabajos (pavimentos y montaje de elementos
infantiles).
3.  Contenido  y  programación  de  los  trabajos  de  colocación  del  pavimento  de
seguridad e instalación de los bienes suministrados a efectuar y sistemas de anclaje
utilizados.
4. Juegos infantiles ofertados a instalar y su ficha técnica completa para cada uno con
fotografías de los mismos, HIC (altura crítica de caída), área de seguridad, edades,
funciones, materiales de fabricación.
5. Certificados relativos a la adecuación de los juegos a las normas de seguridad y
calidad vigentes.
6. Tipo de pavimento de seguridad empleado y definición de espesores y colores.
7. Relación de medios de la empresa a disposición del contrato.
8. Plan de garantía contra defectos de fabricación y/o montaje de al menos 5 años
contados a partir de la firma del acta de recepción de los equipos, incluyendo
cobertura de piezas mano de obra y desplazamientos.
9.  Documento  compromiso  de  existencia  de  piezas  de  repuestos  originales  y
homologadas durante un periodo mínimo de 10 años.
-13-
Plaça de l’Ajuntament, 17 46410 SUECA (València) · T. 96 170 00 50   F. 96 170 14 34 · C.I.F: P-4623700-D
proyectos urbanos
Para  la  cuantificación  de  las  diferentes  ofertas  que  se  presenten  se  valorarán  los
siguientes conceptos:
-
18 puntos:  a la oferta que más se ajuste al diseño espacial establecido.
-
18 puntos: a la oferta cuyos juegos se ajusten individualmente a las prestaciones y
calidades de los expuestos en el proyecto técnico.
-
 9 puntos a la oferta que más amplíe la dotación de juegos planteada en el
proyecto.
Las  ofertas  se  ordenarán  y  valorarán  de  forma  decreciente  según  su  grado  de
adecuación a los criterios establecidos.
Sueca, 16 de enero de 2024.
El técnico municipal.
Fdo.   Vicent Andrés.
-14-
Plaça de l’Ajuntament, 17 46410 SUECA (València) · T. 96 170 00 50   F. 96 170 14 34 · C.I.F: P-4623700-D
VICENTE
GREGORIO
|ANDRES|
LLETI
Firmado digitalmente por
VICENTE GREGORIO|ANDRES|
LLETI
Nombre de reconocimiento (DN):
cn=VICENTE GREGORIO|
ANDRES|LLETI, sn=ANDRES
LLETI, givenName=VICENTE
GREGORIO, c=ES,
o=AYUNTAMIENTO DE SUECA,
ou=SERVEIS MUNICIPALS,
title=ARQUITECTE TECNIC,
serialNumber=85085794P
Fecha: 2024.01.16 13:55:09
+01'00'
</t>
  </si>
  <si>
    <t>El objetivo es la remodelación integral de cuatro áreas de juegos infantiles ubicadas en diferentes emplazamientos de Sueca, con el propósito de renovar y mejorar su estado de conservación. Esto incluye la instalación de nuevo pavimento acolchado y juegos infantiles temáticos en una de las áreas, así como la mejora de la accesibilidad para niños con problemas de movilidad o deficiencias sensoriales en todas las áreas.</t>
  </si>
  <si>
    <t>El objeto del contrato es la realización de las obras denominadas “REMODELACIÓN DE PARQUES INFATNILES. C/ Manuel Tarancón Fandós, Favara, Plaça Convent y Sor Isabel de Villena” de Sueca, con el propósito de renovar y mejorar las 4 áreas de juegos ubicadas en los diferentes emplazamientos indicados ante el mal estado de conservación que presentan.</t>
  </si>
  <si>
    <t>El objetivo es realizar las obras denominadas “REMODELACIÓN DE PARQUES INFATNILES. C/ Manuel Tarancón Fandós, Favara, Plaça Convent y Sor Isabel de Villena” en Sueca.  La actuación consiste en la renovación integral de una área de juegos y el mantenimiento y mejora de otras tres áreas existentes. Las obras incluyen la instalación de nuevo pavimento acolchado, juegos infantiles con temática acorde al entorno, mejoras para la accesibilidad de niños con movilidad reducida o deficiencias sensoriales, así como la adecuación del entorno, suministro e instalación de juegos infantiles, pavimento de seguridad, iluminación, señalización, control y riego.</t>
  </si>
  <si>
    <t>la realización de las obras denominadas “REMODELACIÓN DE PARQUES INFATNILES. C/ Manuel Tarancón Fandós, Favara,Plaça Convent y Sor Isabel de Villena” de Sueca, con el propósito de renovar y mejorar las 4 áreas de juegos ubicadas en los diferentes emplazamientos indicados ante el mal estado de conservación que presentan.</t>
  </si>
  <si>
    <t>El objetivo es la remodelación de cuatro áreas de juegos infantiles ubicadas en Sueca (Valencia), concretamente en las calles Manuel Tarancón Fandós, Favara, Plaça Convent y Sor Isabel de Villena, que incluye la adecuación del entorno, el suministro e instalación de juegos infantiles con pavimento de seguridad, la implantación de nuevas infraestructuras urbanas de iluminación, señalización, control y riego, garantizando la resistencia de los juegos a la acción de los efectos meteorológicos y de la corrosión.</t>
  </si>
  <si>
    <t>El objeto del contrato es la realización de las obras denominadas “REMODELACIÓN DE PARQUES INFATNILES”.</t>
  </si>
  <si>
    <t>El objetivo es la remodelación de los parques infantiles ubicados en las calles Manuel Tarancón Fandós, Favara, Plaça Convent y Sor Isabel de Villena en Sueca. Esta actividad incluye la renovación integral de una de las áreas de juegos y el mantenimiento y mejora de las otras tres. Se llevará a cabo la instalación de nuevo pavimento acolchado y juegos infantiles con temáticas adecuadas al entorno. Además, se mejorará la accesibilidad para niños con problemas de movilidad o deficiencias sensoriales, garantizando que todos los niños puedan disfrutar del mismo espacio de esparcimiento. El contrato también contempla la adecuación del entorno, el suministro e instalación de juegos infantiles, la instalación de pavimento de seguridad y la implementación de nuevas infraestructuras urbanas de iluminación, señalización, control y riego.</t>
  </si>
  <si>
    <t>El objeto del contrato es la realización de las obras denominadas “REMODELACIÓN DE PARQUES INFATNILES. C/ Manuel Tarancón Fandós, Favara,Plaça Convent y Sor Isabel de Villena”.</t>
  </si>
  <si>
    <t>El objetivo es realizar las obras de remodelación de parques infantiles en cuatro áreas diferentes ubicadas en la calle Manuel Tarancón Fandós, Favara, Plaça Convent y Sor Isabel de Villena en Sueca. Se pretende renovar integralmente una de estas áreas y mantener y mejorar las otras tres. Las obras incluirán la instalación de nuevos juegos infantiles con pavimento acolchado, así como la mejora de la accesibilidad para niños con problemas de movilidad o deficiencias sensoriales. Además, se realizarán mejoras en el entorno, como la iluminación, señalización y control de riego.</t>
  </si>
  <si>
    <t>La realización de las obras denominadas “REMODELACIÓN DE PARQUES INFATNILES. C/ Manuel Tarancón Fandós, Favara,Plaça Convent y Sor Isabel de Villena” de Sueca.</t>
  </si>
  <si>
    <t>El objetivo es renovar y mejorar cuatro áreas de juegos infantiles ubicadas en diferentes emplazamientos de Sueca, específicamente en las calles Manuel Tarancón Fandós, Favara, Plaça Convent y Sor Isabel de Villena.
La renovación incluye la instalación de nuevo pavimento acolchado y juegos infantiles con temática acorde al entorno, así como la mejora de la accesibilidad para niños con problemas de movilidad o deficiencias sensoriales. 
Se realizarán obras de adecuación del entorno, suministro e instalación de juegos infantiles, iluminación, señalización y riego. 
El proyecto tiene como finalidad crear espacios de esparcimiento seguros y accesibles para los niños, mejorando la calidad de vida en la comunidad.</t>
  </si>
  <si>
    <t>El objeto del contrato es la realización de las obras denominadas “REMODELACIÓN DE PARQUES INFANTILES. C/ Manuel Tarancón Fandós, Favara, Plaça Convent y Sor Isabel de Villena” de Sueca.</t>
  </si>
  <si>
    <t>El objetivo es realizar las obras denominadas "REMODELACIÓN DE PARQUES INFANTiles" en la calle Manuel Tarancón Fandós, Favara, Plaça Convent y Sor Isabel de Villena de Sueca. Estas obras incluyen la adecuación del entorno, el suministro e instalación de juegos infantiles con su correspondiente pavimento de seguridad, y la implantación de nuevas infraestructuras urbanas de iluminación, señalización, control y riego. Además, se busca renovar una área de juegos integralmente y mantener y mejorar las restantes tres áreas. Se pretende fomentar la accesibilidad a niños con problemas de movilidad o deficiencias sensoriales, promoviendo la no discriminación en los momentos de esparcimiento.</t>
  </si>
  <si>
    <t>La realización de las obras denominadas “REMODELACIÓN DE PARQUES INFATNILES. C/ Manuel Tarancón Fandós, Favara,Plaça Convent y Sor Isabel de Villena” de Sueca, con el propósito de renovar y mejorar las 4 áreas de juegos ubicadas en los diferentes emplazamientos indicados ante el mal estado de conservación que presentan. El contrato incluirá las obras necesarias para la adecuación del entorno, el suministro e instalación de juegos infantiles, con su correspondiente pavimento de seguridad, y la implantación de nuevas infraestructuras urbanas de iluminación, señalización, control y riego.</t>
  </si>
  <si>
    <t>El objetivo es la realización de las obras denominadas "REMODELACIÓN DE PARQUES INFANTILES" en las ubicaciones específicas de C/ Manuel Tarancón Fandós, Favara, Plaça Convent y Sor Isabel de Villena en Sueca. Estas obras tienen como propósito renovar y mejorar cuatro áreas de juegos que se encuentran en mal estado de conservación. Se pretende una renovación integral de una de las áreas de juegos, incluyendo la instalación de nuevo pavimento acolchado y nuevos juegos infantiles con temática adecuada al entorno donde se ubica. También se busca mejorar la accesibilidad para niños con problemas de movilidad o deficiencias sensoriales, fomentando la no discriminación en los momentos de esparcimiento. El contrato incluirá las obras necesarias para la adecuación del entorno, el suministro e instalación de juegos infantiles con su correspondiente pavimento de seguridad y la implantación de nuevas infraestructuras urbanas de iluminación, señalización, control y riego.</t>
  </si>
  <si>
    <t>El objeto del contrato es la realización de las obras denominadas “REMODELACIÓN DE PARQUES INFANTILES. C/ Manuel Tarancón Fandós, Favara, Plaça Convent y Sor Isabel de Villena” de Sueca, con el propósito de renovar y mejorar las 4 áreas de juegos ubicadas en los diferentes emplazamientos indicados ante el mal estado de conservación que presentan.</t>
  </si>
  <si>
    <t>El objetivo es la renovación integral de cuatro áreas de juegos ubicadas en los emplazamientos de C/ Manuel Tarancón Fandós, Favara, Plaça Convent y Sor Isabel de Villena en Sueca, con el propósito de mejorar su estado de conservación y adaptarlas a las necesidades de accesibilidad para niños con movilidad reducida o deficiencias sensoriales. La actuación incluye la instalación de nuevo pavimento acolchado y juegos infantiles con temática acorde al entorno en una de las áreas, mientras que las restantes tres recibirán mantenimiento y mejoras técnicas. Además, se incorporarán infraestructuras urbanas como iluminación, señalización, control y riego, garantizando condiciones de seguridad y funcionalidad para su uso.</t>
  </si>
  <si>
    <t>El objeto del contrato es la realización de las obras denominadas “REMODELACIÓN DE PARQUES INFATNILES. C/ Manuel Tarancón Fandós, Favara,Plaça Convent y Sor Isabel de Villena” de Sueca, con el propósito de renovar y mejorar las 4 áreas de juegos ubicadas en los diferentes emplazamientos indicados ante el mal estado de conservación que presentan.</t>
  </si>
  <si>
    <t>El objetivo es la remodelación integral de cuatro áreas de juegos infantiles ubicadas en las calles Manuel Tarancón Fandós, Favara, Plaça Convent y Sor Isabel de Villena en Sueca, con el fin de renovar y mejorar estas zonas por su mal estado de conservación. La actuación incluye la instalación de nuevo pavimento acolchado, juegos infantiles temáticos adaptados al entorno, mejoras en la accesibilidad para niños con movilidad reducida o deficiencias sensoriales, y la adecuación del entorno mediante infraestructuras urbanas como iluminación, señalización, control y sistemas de riego. La renovación será integral en una de las áreas y se limitará al mantenimiento y mejora en las tres restantes, bajo la dirección técnica del departamento municipal de Proyectos Urbanos.</t>
  </si>
  <si>
    <t>38265_tecnico.pdf</t>
  </si>
  <si>
    <t>https://contrataciondelestado.es/sindicacion/licitacionesPerfilContratante/16304042</t>
  </si>
  <si>
    <t>https://contrataciondelestado.es/wps/poc?uri=deeplink:detalle_licitacion&amp;idEvl=L36lNX%2BIHk9J8Trn0ZPzLw%3D%3D</t>
  </si>
  <si>
    <t>Servicio De Comunicación En Los Aeropuertos De Josep Tarradellas Barcelona-El Prat, Girona-Costa Brava, Reus Y Sabadell</t>
  </si>
  <si>
    <t>//export/data_ml4ds/NextProcurement/Junio_2025/pliegosPlace/pdfs_descargados/insiders/108594_tecnico.pdf</t>
  </si>
  <si>
    <t xml:space="preserve">Para obtener la mejor experiencia, abra esta cartera PDF en   
Acrobat X o Adobe Reader X, o en alguna versión posterior.  
¡Consiga Adobe Reader ahora! 
</t>
  </si>
  <si>
    <t>El objetivo es la ejecución de obras de mejora y rehabilitación integral de la red viaria urbana en el municipio de [Nombre del municipio], incluyendo la renovación de pavimentos, señalización, iluminación y accesibilidad peatonal en diversas calles y zonas públicas identificadas.</t>
  </si>
  <si>
    <t>/</t>
  </si>
  <si>
    <t>El objetivo es la redacción de un estudio técnico que incluya el análisis del estado actual del sistema de gestión de residuos sólidos urbanos (RSU) del municipio y la elaboración de un plan estratégico para su mejora.  Este plan deberá contemplar las fases de recogida, transporte, tratamiento y valorización de los residuos, así como la promoción de la separación en origen y la concienciación ciudadana sobre la gestión responsable de los residuos. El estudio técnico deberá incluir una propuesta de modelo de gestión integral del RSU que se ajuste a las necesidades del municipio y a la normativa vigente en materia de residuos.</t>
  </si>
  <si>
    <t>El objetivo es la instalación de un sistema de videovigilancia en el centro de salud de [Nombre del Centro de Salud], comprendiendo la adquisición, instalación y puesta en marcha de cámaras de seguridad, incluyendo unidades de grabación, software de gestión y la correspondiente infraestructura de red necesaria para su funcionamiento. Se trata de la instalación de un sistema de videovigilancia que permita la cobertura de todas las áreas del centro de salud, incluyendo acceso principal, zonas de espera, consultas médicas y áreas de almacenamiento. El sistema deberá contar con capacidad de grabación continua y reproducción de imágenes, así como con funcionalidades de control remoto y acceso a las imágenes desde diferentes ubicaciones.</t>
  </si>
  <si>
    <t>El objetivo es la mejora de la infraestructura de transporte público mediante la rehabilitación y modernización de las paradas de autobús en diversas ubicaciones del municipio. Esto incluye la instalación de nuevos elementos de mobiliario urbano, como marquesinas, bancos y sistemas de información al usuario, así como la adecuación de los accesos para garantizar la movilidad de personas con discapacidad. Las actuaciones se llevarán a cabo en paradas seleccionadas, asegurando que se cumplan las normativas de accesibilidad y seguridad.</t>
  </si>
  <si>
    <t>Lo siento, pero no hay texto proporcionado para trabajar con él. Por favor, proporciona el contexto y las instrucciones completas para que pueda redactar una descripción detallada del objeto del contrato de acuerdo a lo solicitado. 
Una vez que tenga el texto completo, podré ayudarlo a redactar la descripción completa, precisa y fiel del OBJETO del contrato según las instrucciones proporcionadas.</t>
  </si>
  <si>
    <t>/.</t>
  </si>
  <si>
    <t>El objetivo es realizar el suministro e instalación de  mobiliario  para el nuevo Centro de Interpretación del municipio, incluyendo  la colocación de  elementos  de  señal.</t>
  </si>
  <si>
    <t>El objetivo es realizar la rehabilitación integral de la infraestructura urbana del parque lineal "El Saler", incluyendo el mantenimiento y mejora de las vías peatonales, ciclistas y verdes, así como la instalación de elementos de mobiliario urbano y la restauración de los jardines.</t>
  </si>
  <si>
    <t>/ No se encuentra mención explícita del objeto del contrato en el contexto proporcionado.</t>
  </si>
  <si>
    <t>El objetivo es realizar el suministro e instalación de un sistema de climatización para la Escuela Infantil Municipal "El Bosque Encantado" en Madrid, España. Este proyecto incluye la provisión y montaje de equipos de aire acondicionado y calefacción, así como el suministro e instalación del sistema de control correspondiente para garantizar un ambiente confortable dentro del edificio escolar.</t>
  </si>
  <si>
    <t>El objetivo es [descripción detallada, precisa y fiel de la actividad contratada, sin información demográfica ni presupuestaria].</t>
  </si>
  <si>
    <t>108594_tecnico.pdf</t>
  </si>
  <si>
    <t>https://contrataciondelestado.es/sindicacion/licitacionesPerfilContratante/15660878</t>
  </si>
  <si>
    <t>https://contrataciondelestado.es/wps/poc?uri=deeplink:detalle_licitacion&amp;idEvl=eARj2ZEGGgtrhBlEHQFSKA%3D%3D</t>
  </si>
  <si>
    <t>Servicio De Consultoria Para Benchmarking De Escuelas De Vuelo, Análisis Del Modelo Actual Y Propuestas De Mejora</t>
  </si>
  <si>
    <t>//export/data_ml4ds/NextProcurement/Junio_2025/pliegosPlace/pdfs_descargados/insiders/111168_tecnico.pdf</t>
  </si>
  <si>
    <t xml:space="preserve"> 
Página 1 de 10 
Dirección General Comercial e Inmobiliaria
Dirección Desarrollo Inmobiliario
División Gestión Inmobiliaria
Departamento Gestión de Activos
Pliego de Prescripciones Técnicas para la contratación del: 
“SERVICIO DE CONSULTORÍA PARA BENCHMARKING DE 
ESCUELAS DE VUELO, ANÁLISIS DEL MODELO ACTUAL Y 
PROPUESTAS DE MEJORA” 
DDI-1/2024 Septiembre 2024 
Página 2 de 10 
Dirección de Desarrollo Inmobiliario 
Septiembre 2024 
ÍNDICE 
1. 
OBJETO ........................................................................................................................ 3 
2. 
JUSTIFICACIÓN ........................................................................................................... 4 
3. 
ALCANCE Y PRESTACIONES DEL SERVICIO ........................................................... 5 
4. 
DOCUMENTACIÓN A ENTREGAR POR EL SERVICIO .............................................. 7 
5. 
ENTREGA DE LOS SERVICIOS REALIZADOS........................................................... 8 
6. 
PLANIFICACIÓN Y SEGUIMIENTO DE LOS SERVICIOS ........................................... 8 
7. 
OBLIGACIONES DE LOS ADJUDICATARIOS ............................................................. 9 
8. 
NEGLIGENCIA.............................................................................................................. 9 
9. 
PROPIEDAD DE LOS SERVICIOS REALIZADOS ....................................................... 9 
10. PRESUPUESTO, VALORACIÓN Y ABONO DE LAS PRESTACIONES .................... 10 
Página 3 de 10 
Dirección de Desarrollo Inmobiliario 
Septiembre 2024 
1 
OBJETO  
El objeto del presente Pliego de Prescripciones Técnicas es, el de establecer las condiciones 
que han de regir en la prestación de los servicios relativos al contrato al que se refiere, fijando 
y definiendo el alcance de los trabajos técnicos a realizar por la empresa adjudicataria, así 
como la relación contractual entre los representantes de AENA S.M.E., S.A. (en adelante, 
“Aena”) y la empresa (en adelante, el “Adjudicatario”). 
Actualmente, existe un número importante de escuelas de vuelo que operan en los 
aeropuertos españoles de su red. Asimismo, Aena es titular de numerosos espacios 
comercializables en los aeropuertos, existiendo en algunos casos, una alta capacidad de 
desarrollo para la implantación en los mismos de actividades relacionadas con la formación 
de pilotos, controladores, TCP, UAS, promoción de la aviación, hospedaje de alumnos, entre 
otras.  
El objeto será la prestación de los servicios de consultoría y asesoramiento estratégico 
necesarios para:  
• Conocer con detalle tanto las particularidades y características actuales del mercado 
de las escuelas de vuelo (con el foco en la formación para obtener la certificación 
ATPL, de particulares que quieren convertirse en pilotos), como su relación contractual 
con los aeropuertos a nivel internacional. 
• Conocer las mejores prácticas, casos de éxito y tendencias a futuro en estos 
mercados, fundamentalmente los situados en Europa Centro-Norte, USA, India, Middle 
East, así como en otras áreas relevantes. 
• Obtener el adecuado asesoramiento para establecer un modelo de arrendamiento 
óptimo entre Aena y las escuelas de vuelo, proponiendo recomendaciones, estrategias 
y posibles modelos de negocio en el futuro, para maximizar la rentabilidad de estos 
activos en sus aeropuertos españoles. En concreto, a título orientativo y no limitativo, 
en los aeropuertos de Córdoba, Girona-Costa Brava, Federico García Lorca Granada-
Jaén, Huesca-Pirineos, Jerez, A Coruña, Madrid-Cuatro Vientos, Sabadell y Son 
Bonet. 
El Adjudicatario de este expediente no podrá colaborar ni participar, directa o indirectamente, 
con los futuros licitadores que quieran concurrir a procesos de licitación destinados a escuelas 
de vuelo, aeroclubes u hospedaje de alumnos en los Aeropuertos de la red de Aena, hasta 
que hayan trascurrido dos (2) años tras la finalización de la ejecución del último de los 
servicios requeridos por Aena y que son objeto del presente expediente. 
Las actividades objeto del expediente pueden sufrir cambios, que serán comunicados al 
Adjudicatario por la Dirección del Expediente o persona en quien se delegue al inicio de los 
servicios. 
Página 4 de 10 
Dirección de Desarrollo Inmobiliario 
Septiembre 2024 
Toda la información de uso y tratada por el servicio deberá ser considerada confidencial y no 
podrá distribuirse a terceros sin autorización previa de la Dirección de expediente o persona 
en quien se delegue. 
2 
JUSTIFICACIÓN  
Los aeropuertos de Aena tienen una estrecha relación comercial con las escuelas de vuelo, 
dado que alquilan espacios en los aeropuertos para llevar a cabo sus operaciones. Además, 
el uso de instalaciones e infraestructuras aeroportuarias para sus vuelos, también genera 
ingresos a través del cobro de tasas aeroportuarias (aterrizaje, estacionamiento y otros 
servicios relacionados).  
Las escuelas generan tráfico en los aeropuertos y ayudan a mantener la actividad en ellos, 
sobre todo en aeropuertos de menor número de pasajeros. Contribuyen a la actividad 
económica de los aeropuertos de Aena, al desarrollo de nuevos pilotos y profesionales de la 
aviación y a la promoción de esta última en general. Además, se proveen sinergias en las 
regiones en las que se implantan, de manera directa a través de la generación de empleo, o 
indirecta a través del consumo de productos y servicios en la zona en la que operan. 
Actualmente, la evolución del concepto de Aeropuerto, una vez superado su alcance 
tradicional, hace necesario intensificar los usos complementarios en las zonas de servicio 
aeroportuarias, con objeto de desarrollar aeropuertos rentables, atractivos y modernos (sin 
necesidad de incrementar las tasas aeronáuticas), que estén en condiciones de atraer nuevas 
oportunidades de negocio y competir con éxito con los más destacados a nivel internacional.  
En los últimos años, Aena ha llevado a cabo, en algunos de los aeropuertos de la red nacional, 
un proceso de análisis de la disponibilidad de espacios para la implementación de actividades 
complementarias a la actividad aeroportuaria, como lo es la actividad de escuelas de 
formación y hospedaje de alumnos o la instalación de simuladores de vuelo, con el fin de 
maximizar su aportación al crecimiento económico y social de los territorios en que opera y 
generar un elevado impacto en términos de eficiencia, así como dar respuesta a las 
necesidades de algunas escuelas de vuelo, actuales arrendatarios de espacios aeroportuarios 
que demandan este tipo de servicios. 
En conclusión, Aena considera necesario contar con un servicio de consultoría especializado 
en los servicios objeto del presente pliego, a efectos de lograr la consecución de sus objetivos 
con éxito, rentabilizando sus espacios disponibles y optimizando la relación con las escuelas 
de vuelo. El equipo consultor que se seleccione, deberá contar con amplia experiencia y 
conocimiento en proyectos de este tipo. 
Página 5 de 10 
Dirección de Desarrollo Inmobiliario 
Septiembre 2024 
3 
ALCANCE DEL SERVICIO A DESARROLLAR    
Consistirá en la realización de los servicios necesarios de consultoría y asesoramiento, a 
realizar por el Adjudicatario de este expediente. El orden de los servicios descritos no 
necesariamente configura la secuencia del proceso a seguir, es sólo una indicación de los 
servicios que, desde Aena, se considera que se podrían requerir para obtener el adecuado 
servicio de consultoría y asesoramiento necesario. 
A continuación, se presenta, a título no exhaustivo, las principales actividades contempladas 
y una breve descripción del alcance de cada uno de los servicios previstos: 
3.1 Servicio 1: Análisis de la situación actual del mercado de las escuelas de vuelo y 
tendencias. 
El alcance de este servicio consistirá en la realización de un análisis general del mercado de 
las escuelas de vuelo, que permita a Aena conocer los elementos clave del negocio, 
particularidades, tipo de relación contractual entre éstas y los aeropuertos en las zonas 
geográficas especificadas, así como tendencias, modelos de desarrollo y modelo futuro de 
relación contractual (arrendamiento) óptimo y viable, de Aena con las escuelas de vuelo. 
Se realizará un benchmarking que analice las principales escuelas de vuelo a nivel 
internacional (zona de estudio Europa Centro-Norte, USA, India, Middle East) y su relación 
comercial con los aeropuertos en los que opera, con el objetivo de identificar elementos clave 
para el desarrollo con éxito del modelo de relación de arrendamiento futura con Aena. 
Así, se deberá realizar un informe en el que se contemplen al menos los siguientes aspectos, 
de cara al entendimiento del mercado de las escuelas de vuelo: 
 Análisis del mercado y diagnóstico de la situación actual. Para ello deberá realizar un 
listado que incluya para cada una de las escuelas objeto de estudio, la tipología de los 
cursos y servicios que imparte, costes, precios, márgenes de beneficio, tasas de esfuerzo 
promedio, ranking, etc, en Europa Centro-Norte, USA, India, Middle East y resto de zonas 
relevantes en este mercado. 
 Descripción y análisis en detalle de los tipos de relación contractual entre las escuelas de 
vuelo y los aeropuertos para las citadas zonas geográficas (duración, estructura de renta, 
valores promedio de renta, etc.).  
 Análisis de datos globales, tendencias mundiales, atractivo de Aena/España, modelos de 
desarrollo del mercado, planes de crecimiento y análisis de variables que puedan incidir 
en un proyecto comercial con las escuelas de vuelo para maximizar su valor y basado en 
el arrendamiento. Además, deben permitir la comprensión de la oferta existente de 
espacios y hospedaje de alumnos en aeropuertos y las cifras manejadas, para la toma de 
decisiones más acertada.  
Página 6 de 10 
Dirección de Desarrollo Inmobiliario 
Septiembre 2024 
 Definición, análisis de viabilidad e informes de asesoramiento especializado de un futuro 
modelo de arrendamiento y de relación contractual entre Aena-escuelas de vuelo, con/sin 
hospedaje de alumnos. 
La muestra del benchmarking deberá estar referida a aeropuertos equiparables a los 
aeropuertos españoles de la red de Aena, esto es, aeropuertos de similar volumen de 
pasajeros y tipo de tráfico, en los que operan actualmente las escuelas de vuelo. En cualquier 
caso, el Adjudicatario de este expediente deberá indicar y validar con Aena el razonamiento 
seguido para seleccionar la muestra.  
Se recabará datos de: 
o 
Ingresos por habitación alumno-piloto 
o 
Duración media de la estancia 
o 
Índice de ocupación de los edificios/residencias 
o 
Opciones para la estabilidad en la ocupación de los edificios 
o 
Análisis de rentas/rentabilidad exigida 
o 
Identificar casos de éxito conocidos o lecciones aprendidas 
o 
Cualquier KPI que se considere relevante para este estudio, por parte de la empresa 
adjudicataria 
Se estima que este servicio tenga una duración de hasta cuatro (4) semanas.   
3.2 Servicio 2: Líneas estratégicas y asesoramiento para capturar la oportunidad de 
negocio. 
El alcance de este servicio consistirá en detallar las líneas estratégicas y realizar el 
asesoramiento necesario, para abordar los segmentos de demanda objetivo bajo el modelo 
de arrendamiento con una estructura de rentas viable y capturar la oportunidad de negocio de 
las escuelas de vuelo, en aquellas áreas geográficas de interés.  
Incluirá, al menos los siguientes aspectos: 
 Líneas estratégicas: recomendaciones para abordar los segmentos de demanda 
objetivo cubriendo sus necesidades y bajo el modelo de negocio más óptimo para Aena. 
 Análisis de las distintas posibilidades en cuanto a la estructura de rentas en los modelos 
de arrendamientos de Aena y condiciones comerciales, bajo las cuales Aena podría 
poner en el mercado los edificios disponibles para escuelas de vuelo y hospedaje de 
alumnos. Incluirá el análisis de viabilidad comercial y económico-financiero de las 
distintas opciones de puesta en mercado y propuesta de las más adecuadas en los 
aeropuertos, donde los proyectos tengan mayor viabilidad. 
 Atractivo de España/Aena para las escuelas de vuelvo y sus planes de crecimiento, 
necesidades a cubrir y mejores prácticas. 
 Mejores prácticas en otros aeropuertos de las zonas geográficas a estudio 
Página 7 de 10 
Dirección de Desarrollo Inmobiliario 
Septiembre 2024 
 Estructura de rentas viable y óptima según los servicios, así como cualquier otro dato 
que se considere relevante para abordar el segmento objetivo con óptima rentabilidad 
 Mapa de servicios a ofertar. 
 Propuesta de modelo de arrendamiento, estructura de rentas y condiciones comerciales 
que se consideren más óptimas, tanto para Aena como para los futuros licitadores, de 
acuerdo con los análisis realizados. 
En la ejecución de este servicio, se deberá realizar un testeo previo del posible interés del 
mercado, en participar en la licitación de un proyecto de escuela de vuelo y hospedaje de 
alumnos con las condiciones propuestas, fruto del análisis descrito en los apartados 
anteriores. Ello de cara a contrastar con el mercado la viabilidad de las condiciones propuestas 
y poder verificar, el interés real de las principales escuelas que podrían ser potenciales 
licitadores. Para la ejecución de este servicio, se validarán inicialmente con Aena las hipótesis 
a testear.  
En caso de ser necesario algún análisis específico, informe o documento adicional a los 
proporcionados por la Dirección del Expediente, el Adjudicatario de este expediente deberá 
contratar por sus medios el asesoramiento técnico que le sea precisa.  
Las omisiones o descripciones erróneas en este PPT de detalles manifiestamente 
indispensables para llevar a cabo el servicio, no eximen a la Empresa Adjudicataria de la 
obligación de ejecutarlos.  
Se estima que este servicio tenga una duración de hasta cuatro (4) semanas.    
4 
DOCUMENTACIÓN A ENTREGAR POR EL SERVICIO 
La empresa adjudicataria suministrará a la Dirección del Expediente o persona en quien se 
delegue, el número de copias de cada documento que se requieran, debidamente 
encuadernado.   
Los originales de toda la documentación, así como su soporte informático, se entregarán a la 
Dirección del Expediente o persona en quien se delegue no pudiendo el consultor hacer uso 
de los mismos ni de reproducciones ni de copias sin una autorización expresa y por escrito de 
Aena S.M.E., S.A. 
o 
Servicio 1: Análisis de la situación actual del mercado de las escuelas de vuelo y 
tendencias. 
 
DOC. 1.1: Informe de situación actual del mercado de las escuelas de vuelo y sus 
tendencias. 
 
DOC. 1.2: Informe de conclusiones de modelos de arrendamientos y relaciones 
contractuales entre Aeropuertos y escuelas. 
o 
Servicio 2: Líneas estratégicas y asesoramiento para capturar la oportunidad de 
negocio. 
 
DOC. 2.1: Análisis y definición del modelo óptimo. 
Página 8 de 10 
Dirección de Desarrollo Inmobiliario 
Septiembre 2024 
 
DOC. 2.2: Pretesteo de mercado. 
Se deberá presentar un entregable con los resultados globales y con los específicos de 
cada uno de los Aeropuertos propuestos en el presente Pliego, siempre previa 
confirmación del Director de Expediente o persona en quien delegue. 
 
DOC. 2.3: Informe de propuestas de condiciones de licitación. 
Se deberá presentar un entregable con las propuestas de carácter general y con las 
particulares para cada uno de los Aeropuertos propuestos en el presente Pliego, 
siempre previa confirmación del Director de Expediente o persona en quien delegue. 
La información de que disponga la empresa adjudicataria como consecuencia de su 
integración en la estructura de gestión, está sujeta a confidencialidad y por tanto su uso para 
una actividad distinta del desempeño de los servicios regulados en el presente Pliego, 
supondrá causa suficiente para la rescisión unilateral del contrato por Aena S.M.E., S.A, con 
incautación de la fianza depositada, sin derecho por parte del Consultor de compensación 
alguna y sin perjuicio de otras actuaciones que Aena S.M.E., S.A. tenga derecho a emprender. 
La empresa adjudicataria deberá realizar cualquier informe que requieran las necesidades del 
servicio, a petición de la Dirección del Expediente.  
En relación a cualquiera de los servicios indicados en el alcance de este expediente: En todos 
los servicios se requerirá la elaboración de documentos de asesoramiento al proyecto, 
relacionados con los servicios ejecutados: actas, presentaciones, cronogramas, informes 
ejecutivos, etc. 
El plazo de entrega será fijado en cada caso por la Dirección del expediente atendiendo al tipo 
e importancia para el desarrollo del servicio y evolución del proceso. La totalidad de los 
informes realizados se entregarán a la Dirección de Expediente.  
La inclusión de datos falsos en los informes presentados a la Dirección del Expediente 
constituirá un incumplimiento grave. 
5 
ENTREGA DE LOS SERVICIOS REALIZADOS  
Para la entrega de los informes y demás documentos generados para la ejecución de los 
servicios realizados, se creará un sistema de intercambio de ficheros mediante Protocolo de 
transferencia segura de archivos (SFTP). 
6 
PLANIFICACIÓN Y SEGUIMIENTO DE LOS SERVICIOS 
El Coordinador nombrado por el Adjudicatario es el responsable del cumplimiento de las 
actividades encomendadas al servicio y la realización de las mismas con el adecuado nivel 
de calidad. Cualquier modificación deberá ser comunicada fehacientemente a la otra parte.  
El Coordinador informará periódicamente a la Dirección del Expediente sobre la marcha 
general de los servicios encomendados. 
Así mismo, se celebrarán reuniones de seguimiento con la frecuencia que establezca la 
Dirección del Expediente. 
Página 9 de 10 
Dirección de Desarrollo Inmobiliario 
Septiembre 2024 
7 
OBLIGACIONES DE LOS ADJUDICATARIOS 
El Adjudicatario deberá estar facultado para concertar con la Dirección del Expediente o 
persona en quien se delegue contratos de servicio, de acuerdo con las disposiciones legales 
vigentes, y poseer capacidad técnica y experiencias específicas en proyectos de alcance, 
contenido, envergadura y duración similares a las exigidas en el presente pliego. 
Así mismo se obliga a mantener la confidencialidad de la información a que tenga acceso 
durante el desarrollo de su prestación, no pudiendo utilizar ni publicar ni para sí ni para 
terceros, ni exponer, publicar o comercializar cualquier información y conocimiento que 
tuviera en el desempeño de este servicio al margen de Aena en perjuicio de sus intereses.  
La empresa adjudicataria entregará a Aena toda la documentación relativa a los productos 
solicitados en soporte informático y toda la documentación e información elaborada y 
recopilada durante el desarrollo de los servicios, comprometiéndose a guardar un estricto 
secreto profesional respecto a la información manejada.  
Definida una actividad, en concepto tiempo e importe (según el caso), de acuerdo con el plan 
de actuación y/o indicación expresa, cualquier retraso supondrá penalización económica en 
función de los perjuicios ocasionados a la unidad con ella relacionada.  
El Adjudicatario asignará a la prestación del servicio los medios humanos y materiales 
necesarios y suficientes para prestar el servicio con el nivel de calidad exigido. 
Si por cualquier causa, la empresa Adjudicataria, se ve en la imposibilidad de cumplir con los 
compromisos adquiridos con Aena, deberá comunicarlo a ésta inmediatamente y con total 
transparencia, de forma que permita a Aena adoptar las medidas necesarias para garantizar 
la continuidad de su actividad. 
8 
NEGLIGENCIA 
En caso de negligencia por parte de la empresa Adjudicataria en el desarrollo de los servicios 
prestados con este contrato, o incumplimiento de las cláusulas del mismo, Aena podrá dar 
por terminado el contrato, notificándolo por escrito a la empresa Adjudicataria.  
9 
PROPIEDAD DE LOS SERVICIOS REALIZADOS  
Aena adquiere todos los derechos sobre los estudios, informes, documentos de servicio, 
datos y demás servicios, así como también las sugerencias, ideas y propuestas, la propiedad 
intelectual de los mismos y de cualquier tipo de todos y cada uno de ellos. 
La información de que dispongan los Adjudicatarios y su personal como consecuencia la 
realización de los servicios objeto de este expediente está sujeta a confidencialidad y por 
tanto su uso para una actividad distinta del desempeño de los servicios regulados en el 
presente Pliego, supondrá causa suficiente para la rescisión unilateral del contrato por Aena 
sin derecho por parte del Adjudicatario de compensación alguna, sin perjuicio de otras 
actuaciones que Aena tenga derecho a emprender. 
Página 10 de 10 
Dirección de Desarrollo Inmobiliario 
Septiembre 2024 
10 PRESUPUESTO, VALORACIÓN Y ABONO DE LAS PRESTACIONES  
El presupuesto máximo de la licitación para la realización de todos los servicios del 
expediente será de 200.000 € (DOSCIENTOS MIL EUROS) IVA no incluido.  
La siguiente tabla concreta el presupuesto desglosado por servicios (sin IVA): 
TOTAL Valor estimado 
del contrato 
Servicio 1: Análisis de la situación actual del mercado de las escuelas de 
vuelo, atractivo y tendencias. 
100.000 € 
Servicio 2: Líneas estratégicas, asesoramiento para capturar la 
oportunidad de negocio. 
100.000 € 
Presupuesto base de licitación 
200.000 € 
El abono de las prestaciones se llevará a cabo al final de la realización de cada uno de los 
servicios especificados en el pliego y solicitados por la Dirección del Expediente o persona 
en quien se delegue, tras la recepción del entregable/s asociado al servicio requerido y según 
la cuantía resultante del servicio prestado. 
La empresa adjudicataria no podrá realizar ningún tipo de reclamación si el presupuesto 
máximo de licitación no se ejecuta en su totalidad ya que este constituye el importe máximo 
del expediente. Se abonarán solamente los servicios incluidos en este pliego que hayan sido 
efectivamente realizados. 
Aena no realizará, al comienzo de su desarrollo, abonos a cuenta por operaciones 
preparatorias de la empresa adjudicataria, en concepto de instalaciones o adquisiciones de 
equipo y medios materiales. 
Madrid, a 5 de septiembre de 2024 
Jefa de la División de Gestión Inmobiliaria 
Laura Gómez Barreiro 
Vº Bº  
Director de Desarrollo Inmobiliario 
Fernando Gutiérrez Herrero  
GOMEZ BARREIRO 
LAURA - DNI 
33317033S
Firmado digitalmente por GOMEZ 
BARREIRO LAURA - DNI 33317033S 
Fecha: 2024.09.09 14:35:01 +02'00'
GUTIERREZ 
HERRERO 
FERNANDO LUIS - 
DNI 52367440M
Firmado digitalmente por 
GUTIERREZ HERRERO 
FERNANDO LUIS - DNI 
52367440M 
Fecha: 2024.09.09 
14:59:49 +02'00'
</t>
  </si>
  <si>
    <t>El objetivo es llevar a cabo un estudio de consultoría y asesoramiento estratégico para optimizar el modelo de arrendamiento entre Aena y las escuelas de vuelo en varios aeropuertos españoles, con el fin de maximizar la rentabilidad de estos espacios y mejorar la relación comercial. Esto incluye conocer el mercado de las escuelas de vuelo, identificar las mejores prácticas internacionales, y proponer recomendaciones y estrategias para un modelo de negocio futuro que beneficie tanto a Aena como a las escuelas de vuelo.</t>
  </si>
  <si>
    <t>El objeto será la prestación de los servicios de consultoría y asesoramiento estratégico necesarios para: 
• Conocer con detalle tanto las particularidades y características actuales del mercado 
de las escuelas de vuelo (con el foco en la formación para obtener la certificación 
ATPL, de particulares que quieren convertirse en pilotos), como su relación contractual 
con los aeropuertos a nivel internacional. 
• Conocer las mejores prácticas, casos de éxito y tendencias a futuro en estos 
mercados, fundamentalmente los situados en Europa Centro-Norte, USA, India, Middle 
East, así como en otras áreas relevantes. 
• Obtener el adecuado asesoramiento para establecer un modelo de arrendamiento 
óptimo entre Aena y las escuelas de vuelo, proponiendo recomendaciones, estrategias 
y posibles modelos de negocio en el futuro, para maximizar la rentabilidad de estos 
activos en sus aeropuertos españoles. En concreto, a título orientativo y no limitativo, 
en los aeropuertos de Córdoba, Girona-Costa Brava, Federico García Lorca Granada-
Jaén, Huesca-Pirineos, Jerez, A Coruña, Madrid-Cuatro Vientos, Sabadell y Son 
Bonet.</t>
  </si>
  <si>
    <t>El objetivo es prestar servicios de consultoría y asesoramiento estratégico para analizar el mercado de las escuelas de vuelo, especialmente la formación ATPL para pilotos particulares, y su relación contractual con aeropuertos a nivel internacional.  Se busca conocer las mejores prácticas, casos de éxito y tendencias futuras en mercados clave como Europa Centro-Norte, USA, India, Middle East, entre otros. 
El asesoramiento se centrará en establecer un modelo de arrendamiento óptimo entre Aena y las escuelas de vuelo, proponiendo recomendaciones, estrategias y modelos de negocio para maximizar la rentabilidad de los activos aeroportuarios en aeropuertos españoles como Córdoba, Girona-Costa Brava, Federico García Lorca Granada-Jaén, Huesca-Pirineos, Jerez, A Coruña, Madrid-Cuatro Vientos, Sabadell y Son Bonet.</t>
  </si>
  <si>
    <t>la prestación de los servicios de consultoría y asesoramiento estratégico necesarios para:  • Conocer con detalle tanto las particularidades y características actuales del mercado de las escuelas de vuelo (con el foco en la formación para obtener la certificación ATPL, de particulares que quieren convertirse en pilotos), como su relación contractual con los aeropuertos a nivel internacional. • Conocer las mejores prácticas, casos de éxito y tendencias a futuro en estos mercados, fundamentalmente los situados en Europa Centro-Norte, USA, India, Middle East, así como en otras áreas relevantes. • Obtener el adecuado asesoramiento para establecer un modelo de arrendamiento óptimo entre Aena y las escuelas de vuelo, proponiendo recomendaciones, estrategias y posibles modelos de negocio en el futuro, para maximizar la rentabilidad de estos activos en sus aeropuertos españoles. En concreto, a título orientativo y no limitativo, en los aeropuertos de Córdoba, Girona-Costa Brava, Federico García Lorca Granada-Jaén, Huesca-Pirineos, Jerez, A Coruña, Madrid-Cuatro Vientos, Sabadell y Son Bonet.</t>
  </si>
  <si>
    <t>El objetivo es la prestación de servicios de consultoría y asesoramiento estratégico para analizar el mercado de escuelas de vuelo, específicamente en relación con la formación para obtener la certificación ATPL, y su relación contractual con los aeropuertos a nivel internacional. Se busca obtener recomendaciones, estrategias y modelos de negocio para optimizar el arrendamiento entre Aena y las escuelas de vuelo, con un enfoque en los aeropuertos de Córdoba, Girona-Costa Brava, Federico García Lorca Granada-Jaén, Huesca-Pirineos, Jerez, A Coruña, Madrid-Cuatro Vientos, Sabadell y Son Bonet.</t>
  </si>
  <si>
    <t>El objeto será la prestación de los servicios de consultoría y asesoramiento estratégico necesarios para: Conocer con detalle tanto las particularidades y características actuales del mercado de las escuelas de vuelo (con el foco en la formación para obtener la certificación ATPL, de particulares que quieren convertirse en pilotos), como su relación contractual con los aeropuertos a nivel internacional.</t>
  </si>
  <si>
    <t>El objetivo es la prestación de servicios de consultoría y asesoramiento estratégico para analizar el mercado de las escuelas de vuelo, centrándose en la formación para la obtención de la certificación ATPL y su relación contractual con aeropuertos a nivel internacional. Se busca identificar las mejores prácticas, casos de éxito y tendencias futuras en este sector, especialmente en Europa Centro-Norte, Estados Unidos, India y Oriente Medio. Además, se requiere asesoramiento para establecer un modelo de arrendamiento óptimo entre Aena y las escuelas de vuelo, incluyendo recomendaciones y estrategias para maximizar la rentabilidad de los espacios arrendados en aeropuertos españoles, específicamente en Córdoba, Girona-Costa Brava, Federico García Lorca Granada-Jaén, Huesca-Pirineos, Jerez, A Coruña, Madrid-Cuatro Vientos, Sabadell y Son Bonet.</t>
  </si>
  <si>
    <t>la prestación de los servicios de consultoría y asesoramiento estratégico necesarios para</t>
  </si>
  <si>
    <t>El objetivo es contratar los servicios de consultoría y asesoramiento estratégico para conocer las particularidades del mercado de las escuelas de vuelo y su relación contractual con los aeropuertos a nivel internacional, así como obtener recomendaciones y estrategias para establecer un modelo de arrendamiento óptimo entre Aena y las escuelas de vuelo en los aeropuertos españoles.</t>
  </si>
  <si>
    <t>El objeto será la prestación de los servicios de consultoría y asesoramiento estratégico necesarios para: 
• Conocer con detalle tanto las particularidades y características actuales del mercado de las escuelas de vuelo (con el foco en la formación para obtener la certificación ATPL, de particulares que quieren convertirse en pilotos), como su relación contractual con los aeropuertos a nivel internacional. 
• Conocer las mejores prácticas, casos de éxito y tendencias a futuro en estos mercados, fundamentalmente los situados en Europa Centro-Norte, USA, India, Middle East, así como en otras áreas relevantes. 
• Obtener el adecuado asesoramiento para establecer un modelo de arrendamiento óptimo entre Aena y las escuelas de vuelo, proponiendo recomendaciones, estrategias y posibles modelos de negocio en el futuro, para maximizar la rentabilidad de estos activos en sus aeropuertos españoles.</t>
  </si>
  <si>
    <t>El objetivo es prestar servicios de consultoría y asesoramiento estratégico para conocer en detalle el mercado de las escuelas de vuelo, analizar sus características y tendencias, y establecer un modelo óptimo de arrendamiento entre Aena y dichas escuelas en varios aeropuertos españoles, como Córdoba, Girona, Granada, Huesca, Jerez, A Coruña, Madrid, Sabadell y Son Bonet, con el fin de maximizar la rentabilidad de estos activos.</t>
  </si>
  <si>
    <t>la prestación de los servicios de consultoría y asesoramiento estratégico 
necesarios para: 
• Conocer con detalle tanto las particularidades y características actuales del mercado 
de las escuelas de vuelo (con el foco en la formación para obtener la certificación 
ATPL, de particulares que quieren convertirse en pilotos), como su relación contractual 
con los aeropuertos a nivel internacional. 
• Conocer las mejores prácticas, casos de éxito y tendencias a futuro en estos 
mercados, fundamentalmente los situados en Europa Centro-Norte, USA, India, Middle 
East, así como en otras áreas relevantes. 
• Obtener el adecuado asesoramiento para establecer un modelo de arrendamiento 
óptimo entre Aena y las escuelas de vuelo, proponiendo recomendaciones, estrategias 
y posibles modelos de negocio en el futuro, para maximizar la rentabilidad de estos 
activos en sus aeropuertos españoles.</t>
  </si>
  <si>
    <t>El objetivo es contratar los servicios de consultoría y asesoramiento estratégico necesarios para conocer detalladamente las características actuales del mercado de las escuelas de vuelo, con énfasis en la formación para obtener la certificación ATPL, así como su relación contractual con los aeropuertos a nivel internacional. Además, se busca conocer las mejores prácticas, casos de éxito y tendencias futuras en estos mercados, especialmente los situados en Europa Centro-Norte, Estados Unidos, India, Middle East, así como en otras áreas relevantes. Finalmente, el objetivo es obtener el adecuado asesoramiento para establecer un modelo de arrendamiento óptimo entre Aena y las escuelas de vuelo, proponiendo recomendaciones, estrategias y posibles modelos de negocio en el futuro, para maximizar la rentabilidad de estos activos en los aeropuertos españoles específicamente en los aeropuertos de Córdoba, Girona-Costa Brava, Federico García Lorca Granada-Jaén, Huesca-Pirineos, Jerez, A Coruña, Madrid-Cuatro Vientos, Sabadell y Son Bonet.</t>
  </si>
  <si>
    <t>Prestación de los servicios de consultoría y asesoramiento estratégico necesarios para conocer con detalle las particularidades y características actuales del mercado de las escuelas de vuelo, conocer las mejores prácticas, casos de éxito y tendencias a futuro en estos mercados, obtener el adecuado asesoramiento para establecer un modelo de arrendamiento óptimo entre Aena y las escuelas de vuelo, proponiendo recomendaciones, estrategias y posibles modelos de negocio en el futuro, para maximizar la rentabilidad de estos activos en sus aeropuertos españoles.</t>
  </si>
  <si>
    <t>El objetivo es la prestación de servicios de consultoría y asesoramiento estratégico para conocer las particularidades, características actuales del mercado de escuelas de vuelo (con el foco en la formación para obtener la certificación ATPL) y su relación contractual con los aeropuertos a nivel internacional. Esto incluye identificar mejores prácticas, casos de éxito y tendencias futuras en estos mercados, especialmente en Europa Centro-Norte, USA, India, Middle East y otras áreas relevantes. Además, se busca obtener el asesoramiento adecuado para establecer un modelo de arrendamiento óptimo entre Aena y las escuelas de vuelo en sus aeropuertos españoles, proponiendo recomendaciones, estrategias y posibles modelos de negocio. Los aeropuertos específicos mencionados son Córdoba, Girona-Costa Brava, Federico García Lorca Granada-Jaén, Huesca-Pirineos, Jerez, A Coruña, Madrid-Cuatro Vientos, Sabadell y Son Bonet.</t>
  </si>
  <si>
    <t>"El objeto será la prestación de los servicios de consultoría y asesoramiento estratégico necesarios para: • Conocer con detalle tanto las particularidades y características actuales del mercado de las escuelas de vuelo (con el foco en la formación para obtener la certificación ATPL, de particulares que quieren convertirse en pilotos), como su relación contractual con los aeropuertos a nivel internacional. • Conocer las mejores prácticas, casos de éxito y tendencias a futuro en estos mercados, fundamentalmente los situados en Europa Centro-Norte, USA, India, Middle East, así como en otras áreas relevantes. • Obtener el adecuado asesoramiento para establecer un modelo de arrendamiento óptimo entre Aena y las escuelas de vuelo, proponiendo recomendaciones, estrategias y posibles modelos de negocio en el futuro, para maximizar la rentabilidad de estos activos en sus aeropuertos españoles. En concreto, a título orientativo y no limitativo, en los aeropuertos de Córdoba, Girona-Costa Brava, Federico García Lorca Granada-Jaén, Huesca-Pirineos, Jerez, A Coruña, Madrid-Cuatro Vientos, Sabadell y Son Bonet."</t>
  </si>
  <si>
    <t>El objetivo es la prestación de servicios de consultoría y asesoramiento estratégico para analizar en profundidad el mercado de las escuelas de vuelo orientadas a la formación de pilotos con certificación ATPL, con enfoque en su relación contractual con aeropuertos internacionales. Se incluye el estudio de mejores prácticas, casos de éxito y tendencias futuras en mercados clave como Europa Centro-Norte, Estados Unidos, India, Medio Oriente y otras áreas relevantes. Además, se propone un modelo de arrendamiento óptimo entre Aena y las escuelas de vuelo, con recomendaciones y estrategias para maximizar la rentabilidad de los espacios aeroportuarios en los aeropuertos españoles de Córdoba, Girona-Costa Brava, Federico García Lorca Granada-Jaén, Huesca-Pirineos, Jerez, A Coruña, Madrid-Cuatro Vientos, Sabadell y Son Bonet. La actividad abarca la evaluación de la viabilidad de las condiciones propuestas, el análisis de la demanda de las escuelas potenciales y la identificación de oportunidades para optimizar la relación comercial y el uso de infraestructuras aeroportuarias.</t>
  </si>
  <si>
    <t>It seems there is no specific query provided in your message. Could you please clarify or provide the question you'd like assistance with?</t>
  </si>
  <si>
    <t>El objetivo es la prestación de servicios de consultoría y asesoramiento estratégico para analizar el mercado de las escuelas de vuelo, con especial enfoque en la formación para la certificación ATPL, y su relación contractual con los aeropuertos a nivel internacional. Esto incluye identificar mejores prácticas, casos de éxito y tendencias en mercados clave como Europa Centro-Norte, Estados Unidos, India, Oriente Medio y otras regiones relevantes. Asimismo, se busca obtener asesoramiento para diseñar un modelo de arrendamiento óptimo entre Aena y las escuelas de vuelo, proponiendo estrategias y modelos de negocio futuros que maximicen la rentabilidad de los espacios aeroportuarios en los aeropuertos de Córdoba, Girona-Costa Brava, Federico García Lorca Granada-Jaén, Huesca-Pirineos, Jerez, A Coruña, Madrid-Cuatro Vientos, Sabadell y Son Bonet. El servicio contempla la validación de hipótesis con Aena, la posible contratación de asesoramiento técnico adicional si fuera necesario, y la entrega de documentación encuadernada con los resultados, dentro de un plazo estimado de hasta cuatro semanas.</t>
  </si>
  <si>
    <t>El objeto será la prestación de los servicios de consultoría y asesoramiento estratégico necesarios para:  
• Conocer con detalle tanto las particularidades y características actuales del mercado de las escuelas de vuelo (con el foco en la formación para obtener la certificación ATPL, de particulares que quieren convertirse en pilotos), como su relación contractual con los aeropuertos a nivel internacional.  
• Conocer las mejores prácticas, casos de éxito y tendencias a futuro en estos mercados, fundamentalmente los situados en Europa Centro-Norte, USA, India, Middle East, así como en otras áreas relevantes.  
• Obtener el adecuado asesoramiento para establecer un modelo de arrendamiento óptimo entre Aena y las escuelas de vuelo, proponiendo recomendaciones, estrategias y posibles modelos de negocio en el futuro, para maximizar la rentabilidad de estos activos en sus aeropuertos españoles. En concreto, a título orientativo y no limitativo, en los aeropuertos de Córdoba, Girona-Costa Brava, Federico García Lorca Granada-Jaén, Huesca-Pirineos, Jerez, A Coruña, Madrid-Cuatro Vientos, Sabadell y Son Bonet.</t>
  </si>
  <si>
    <t>111168_tecnico.pdf</t>
  </si>
  <si>
    <t>https://contrataciondelestado.es/sindicacion/licitacionesPerfilContratante/16051751</t>
  </si>
  <si>
    <t>https://contrataciondelestado.es/wps/poc?uri=deeplink:detalle_licitacion&amp;idEvl=mJTbQxBhBTnmnwcj%2BxbdTg%3D%3D</t>
  </si>
  <si>
    <t>Renovación de Redes de Abastecimiento de Agua Potable en Retuerta del Bullaque</t>
  </si>
  <si>
    <t>//export/data_ml4ds/NextProcurement/Junio_2025/pliegosPlace/pdfs_descargados/insiders/90652_tecnico.pdf</t>
  </si>
  <si>
    <t>El objetivo es la renovación de las redes de abastecimiento de agua potable en la localidad de Retuerta del Bullaque, Ciudad Real, con el fin de mejorar la infraestructura y garantizar un suministro eficiente y seguro de agua a los habitantes de la zona.</t>
  </si>
  <si>
    <t>La ejecución de obras de renovación de redes de abastecimiento de agua potable en Retuerta del Bullaque (Ciudad Real).</t>
  </si>
  <si>
    <t>El objetivo es la renovación de las redes de abastecimiento de agua potable en Retuerta del Bullaque (Ciudad Real).  Esta actuación incluye la evaluación y prevención de riesgos laborales, especificando los equipos de protección individual necesarios para cada actividad, como máscaras de soldadura, mascarillas antipolvo, guantes de protección, botas de seguridad, cinturones de seguridad contra caídas y cinturones de seguridad para trabajos en suspensión.</t>
  </si>
  <si>
    <t>Renovación de redes de abastecimiento de agua potable en Retuerta del Bullaque (Ciudad Real)</t>
  </si>
  <si>
    <t>El objetivo es la elaboración de un estudio de seguridad y salud, incluyendo la identificación y causas previstas de peligros, la evaluación de la probabilidad, las consecuencias y la calificación del riesgo, así como la determinación de medidas preventivas y de protección, para trabajos de pintura, soldadura, uso de mascarillas y guantes de protección, botas de seguridad y cinturones de seguridad contra caídas, en la ejecución de la renovación de redes de abastecimiento de agua potable en Retuerta del Bullaque (Ciudad Real).</t>
  </si>
  <si>
    <t>RENOVACIÓN DE REDES DE ABASTECIMIENTO DE AGUA POTABLE EN RETUERTA DEL BULLAQUE (CIUDAD REAL).</t>
  </si>
  <si>
    <t>El objetivo es la renovación de las redes de abastecimiento de agua potable en Retuerta del Bullaque, Ciudad Real. Esta actividad incluye la mejora de la infraestructura existente para garantizar un suministro adecuado y seguro de agua potable a los residentes de la localidad. La actuación abarca la planificación, ejecución y supervisión de las obras necesarias para actualizar y optimizar las redes de distribución de agua, asegurando el cumplimiento de las normativas de seguridad y salud, así como la gestión adecuada de los residuos generados durante el proceso.</t>
  </si>
  <si>
    <t>RENOVACIÓN DE REDES DE ABASTECIMIENTO DE AGUA POTABLE EN RETUERTA DEL BULLAQUE (CIUDAD REAL)</t>
  </si>
  <si>
    <t>El objetivo es la renovación de las redes de abastecimiento de agua potable en Retuerta del Bullaque (Ciudad Real), incluyendo la evaluación y prevención de riesgos laborales durante el proceso de renovación.</t>
  </si>
  <si>
    <t>El objetivo es renovar las redes de abastecimiento de agua potable en Retuerta del Bullaque, Ciudad Real, lo que implica la sustitución o reparación de las infraestructuras existentes para garantizar el suministro de agua potable a la población. 
Esta actuación comprende:
*   La identificación y evaluación de las redes de abastecimiento de agua potable existentes.
*   La planificación y ejecución de trabajos de renovación, incluyendo la sustitución de tuberías, conexiones y otros elementos.
*   La implementación de medidas de seguridad y salud para proteger a los trabajadores y residentes.
En general, el objetivo es mejorar la eficiencia y fiabilidad del sistema de abastecimiento de agua potable en Retuerta del Bullaque, garantizando el acceso a agua potable segura y de calidad para sus habitantes.</t>
  </si>
  <si>
    <t>RENOVACIÓN DE REDES DE ABASTECIMIENTO DE AGUA POTABLE</t>
  </si>
  <si>
    <t>El objetivo es renovar las redes de abastecimiento de agua potable en Retuerta del Bullaque (Ciudad Real). Esta actividad implica la realización de diversas obras, como la pintura, el uso de mascarillas antipolvo y guantes de protección, entre otros, con el fin de mejorar la calidad y seguridad del suministro de agua potable en la localidad. Además, se requiere el uso de botas de seguridad y cinturones de seguridad contra caídas y trabajos en suspensión para garantizar la seguridad de los trabajadores durante la ejecución de las obras.</t>
  </si>
  <si>
    <t>El objetivo es la renovación de las redes de abastecimiento de agua potable en Retuerta del Bullaque, Ciudad Real. Esta actividad contratada incluye el suministro y aplicación de pintura para marcar los puntos de trabajo, así como la provisión de equipos de seguridad y protección personal, tales como mascarillas antipolvo, guantes de protección, botas de seguridad, cinturones de seguridad contra caídas y cinturones de seguridad para trabajos en suspensión. La actividad se llevará a cabo siguiendo un estudio de seguridad y salud que incluye medidas preventivas para evitar accidentes, como acceso peligroso al punto de trabajo o caídas de personas a distinto nivel.</t>
  </si>
  <si>
    <t>"PLAN DE OBRAS 2023 RENOVACIÓN DE REDES DE ABASTECIMIENTO DE AGUA POTABLE EN RETUERTA DEL BULLAQUE (CIUDAD REAL)"</t>
  </si>
  <si>
    <t>El objetivo es la renovación de las redes de abastecimiento de agua potable en el municipio de Retuerta del Bullaque (Ciudad Real), incluyendo la instalación, sustitución y mantenimiento de los sistemas de distribución para garantizar un suministro eficiente y seguro. La actuación abarca la ejecución de obras necesarias para modernizar la infraestructura existente, asegurando la calidad, capacidad y continuidad del servicio en la zona.</t>
  </si>
  <si>
    <t>[RENOVACIÓN DE REDES DE ABASTECIMIENTO DE AGUA POTABLE EN RETUERTA DEL BULLAQUE]</t>
  </si>
  <si>
    <t>El objetivo es la renovación de las redes de abastecimiento de agua potable en el municipio de Retuerta del Bullaque (Ciudad Real), incluyendo la ejecución de obras de construcción, instalación y puesta en funcionamiento de infraestructuras necesarias para garantizar el suministro de agua potable, así como la implementación de medidas técnicas y de seguridad requeridas para el desarrollo de las actuaciones.</t>
  </si>
  <si>
    <t>PLAN DE OBRAS 2023 RENOVACIÓN DE REDES DE ABASTECIMIENTO DE AGUA POTABLE EN RETUERTA DEL BULLAQUE (CIUDAD REAL)</t>
  </si>
  <si>
    <t>90652_tecnico.pdf</t>
  </si>
  <si>
    <t>https://contrataciondelestado.es/sindicacion/licitacionesPerfilContratante/15095610</t>
  </si>
  <si>
    <t>https://contrataciondelestado.es/wps/poc?uri=deeplink:detalle_licitacion&amp;idEvl=xoKK0Lj1t9vs%2BnLj3vAg5A%3D%3D</t>
  </si>
  <si>
    <t>CM-5071-P-24 ESENGRA. Adecuación alojamientos 2ª planta Edificio Amanuense oeste</t>
  </si>
  <si>
    <t>//export/data_ml4ds/NextProcurement/Junio_2025/pliegosPlace/pdfs_descargados/insiders/54841_tecnico.pdf</t>
  </si>
  <si>
    <t>El objetivo es la ejecución de trabajos específicos en el Arsenal de Ferrol para garantizar el alistamiento y preparación de las unidades con apoyo en dicho arsenal, asegurando la disponibilidad operativa y la seguridad del personal y material, conforme a los objetivos competenciales de su ámbito.</t>
  </si>
  <si>
    <t>El Objeto del Contrato es el indicado en el Epígrafe a realizar conforme a lo establecido en la Cláusula 3ª del presente Documento.</t>
  </si>
  <si>
    <t>El objetivo es establecer los procedimientos, requisitos y condiciones para la ejecución del contrato y las actuaciones derivadas, accesorias y complementarias asociadas a su adecuada realización por parte del contratista seleccionado.  Esto incluye el suministro de recursos organizativos, técnicos, operativos y funcionales propios o de gestión dirigida, así como documentales y administrativos (permisos, licencias, seguros), contractuales (acuerdos con terceros y fabricantes en vigor durante la vigencia del contrato para el acometimiento de las prestaciones sobre los distintos sistemas, subsistemas, componentes e instalaciones dentro del alcance establecido), materiales e infraestructura.  También se incluye la gestión del transporte (envío, traslado, entrega y recepción) y el personal propio o de gestión dirigida con la especialización y capacitación técnica necesarias.</t>
  </si>
  <si>
    <t>el indicado en el Epígrafe a realizar conforme a lo establecido en la Cláusula 3ª del presente Documento.</t>
  </si>
  <si>
    <t>El objetivo es establecer los procedimientos, requisitos y condiciones por las que ha de regirse la ejecución del contrato y las actuaciones derivadas, accesorias y complementarias asociadas para su adecuada realización por parte del Contratista seleccionado, incluyendo la gestión del transporte (envío, traslado, entrega y recepción), los recursos organizativos, técnicos, operativos y funcionales propios o de gestión dirigida, los recursos documentales y administrativos (permisos, licencias, seguros), los recursos contractuales (acuerdos con terceros y fabricantes en vigor) y los recursos materiales e infraestructura, así como el personal propio o de gestión dirigida, con la especialización y capacitación técnica necesarias.</t>
  </si>
  <si>
    <t>El objeto del presente documento como Pliego de Prescripciones Técnicas Particulares (en lo sucesivo PPTP) en unión de sus Anexos, es establecer los Procedimientos, Requisitos y Condiciones por las que ha de regirse la ejecución del contrato y las actuaciones derivadas, accesorias y complementarias asociadas para su adecuada realización por parte del Contratista seleccionado.</t>
  </si>
  <si>
    <t>El objetivo es proporcionar apoyo logístico y operativo a las Unidades con Apoyo en el Arsenal de Ferrol, garantizando su alistamiento y preparación para asegurar la disponibilidad operativa y la seguridad del personal y material. Esto incluye la ejecución de procedimientos, requisitos y condiciones necesarios para la adecuada realización de las actividades contratadas, así como la gestión de recursos organizativos, técnicos, operativos y funcionales, así como la obtención de permisos, licencias y seguros requeridos.</t>
  </si>
  <si>
    <t>El objetivo es establecer los procedimientos, requisitos y condiciones para la ejecución de un contrato relacionado con la prestación de servicios de apoyo logístico en el Arsenal de Ferrol, incluyendo la gestión del transporte, la documentación administrativa y contractual, así como la dotación de medios técnicos y materiales necesarios. El contrato tiene como objetivo garantizar la disponibilidad operativa y seguridad del personal y material, manteniendo el alistamiento y preparación de las Unidades (UCO) en el ámbito competencial.</t>
  </si>
  <si>
    <t>El Objeto del Contrato es el indicado en el Epígrafe a realizar conforme a lo establecido en la Cláusula 3ª del presente Documento. 
La finalidad y motivación de dicho objeto, es la descrita en la Memoria Justificativa de la Necesidad del Expediente de Contratación del que el presente Pliego forma parte, y que reside en el poder atender las necesidades de las Unidades (en adelante UCO) con Apoyo en el Arsenal de Ferrol a fin de mantener su alistamiento y preparación garantizando la disponibilidad operativa y seguridad del personal y material conforme los objetivos de su ámbito competencial.</t>
  </si>
  <si>
    <t>El objetivo es realizar trabajos para mantener el alistamiento y preparación de las unidades, garantizar su disponibilidad operativa y seguridad del personal y material en el Arsenal de Ferrol, mediante la prestación de servicios y suministro de materiales necesarios para dichas tareas, todo ello de acuerdo con los objetivos y ámbito competencial de la Armada.</t>
  </si>
  <si>
    <t>/ 
(No se encontró una descripción explícita del objeto del contrato en el texto proporcionado)</t>
  </si>
  <si>
    <t>El objetivo es establecer los procedimientos, requisitos y condiciones por las que debe regirse la ejecución del contrato y las actuaciones derivadas, accesorias y complementarias asociadas para su adecuada realización por parte del Contratista seleccionado. Este contrato se refiere específicamente al apoyo logístico de las Unidades con Apoyo en el Arsenal de Ferrol, con el fin de mantener su alistamiento y preparación garantizando la disponibilidad operativa y seguridad del personal y material conforme los objetivos de su ámbito competencial. Los recursos utilizados incluyen organizativos, técnicos, operativos y funcionales propios o de gestión dirigida; documentales y administrativos como permisos, licencias y seguros; contractuales en el caso de acuerdos con terceros y fabricantes en vigor durante la vigencia del contrato para el cumplimiento de las prestaciones sobre los distintos sistemas, subsistemas, componentes e instalaciones dentro del alcance establecido; materiales y infraestructura; personal propio o de gestión dirigida con la especialización y capacitación técnica necesarias; y gestión del transporte (envío, traslado, entrega y recepción).</t>
  </si>
  <si>
    <t>El Objeto del Contrato es establecer los Procedimientos, Requisitos y Condiciones por las que ha de regirse la ejecución del contrato y las actuaciones derivadas, accesorias y complementarias asociadas para su adecuada realización por parte del Contratista seleccionado.</t>
  </si>
  <si>
    <t>El objetivo es atender las necesidades de las Unidades con Apoyo en el Arsenal de Ferrol para mantener su alistamiento y preparación garantizando la disponibilidad operativa y seguridad del personal y material conforme a los objetivos de su ámbito competencial. Esto incluye la ejecución del contrato por parte del Contratista seleccionado, siguiendo los Procedimientos, Requisitos y Condiciones establecidos en el Pliego de Prescripciones Técnicas Particulares (PPTP) y sus Anexos. El Contratista deberá contar con recursos organizativos, técnicos, operativos y funcionales propios o de gestión dirigida, así como documentales y administrativos, contractuales, materiales e infraestructura, del personal especializado y capacitado técnicamente necesario, y la gestión del transporte.</t>
  </si>
  <si>
    <t>La ejecución del contrato y las actuaciones derivadas, accesorias y complementarias asociadas para su adecuada realización por parte del Contratista seleccionado.</t>
  </si>
  <si>
    <t>El objetivo es garantizar la disponibilidad operativa y seguridad del personal y material de las Unidades (UCO) con apoyo en el Arsenal de Ferrol, mediante la ejecución de actuaciones técnicas y logísticas necesarias para mantener su alistamiento y preparación, incluyendo la provisión de recursos organizativos, técnicos, materiales, humanos y de infraestructura, así como la gestión del transporte y coordinación con organismos competentes, en el marco de las obligaciones técnicas y operativas establecidas.</t>
  </si>
  <si>
    <t>El objetivo es garantizar el mantenimiento del alistamiento y la preparación operativa de las Unidades (UCO) con apoyo en el Arsenal de Ferrol, asegurando la disponibilidad operativa y la seguridad del personal y del material, mediante la provisión de recursos organizativos, técnicos, operativos, materiales, de infraestructura, personal especializado y gestión del transporte, en el marco de las obligaciones técnicas y administrativas definidas en el contrato.</t>
  </si>
  <si>
    <t>54841_tecnico.pdf</t>
  </si>
  <si>
    <t>https://contrataciondelestado.es/sindicacion/licitacionesPerfilContratante/15916369</t>
  </si>
  <si>
    <t>https://contrataciondelestado.es/wps/poc?uri=deeplink:detalle_licitacion&amp;idEvl=ExU5XMeTyvSP%2Bo96UAV7cQ%3D%3D</t>
  </si>
  <si>
    <t>Servizos na nube e servizos de internet</t>
  </si>
  <si>
    <t>El objetivo es desarrollar un sistema integral de gestión electrónica de procedimientos y contratos (GESIC) para todas las administraciones públicas del sector público central, autonómico y local. Este sistema permitirá la realización de todo el ciclo de gestión documental en entornos digitales, desde la creación hasta su archivo definitivo, garantizando un control integral de los expedientes electrónicos. El alcance incluye la implementación del software necesario para gestionar procesos administrativos de manera digitalizada y segura, asegurando el cumplimiento normativo y optimizando la gestión documental en todas las administraciones públicas involucradas.</t>
  </si>
  <si>
    <t>//export/data_ml4ds/NextProcurement/Junio_2025/pliegosPlace/pdfs_descargados/insiders/90147_tecnico.pdf</t>
  </si>
  <si>
    <t xml:space="preserve">Plataforma de Contratación del
Sector Público
Se ha producido un error de acceso...
Redireccionando a la pagina principal del Portal
Gracias
</t>
  </si>
  <si>
    <t>Lo siento, pero no puedo proporcionar la información solicitada sin el contexto específico del documento técnico de la licitación pública. Por favor, proporciona las secciones relevantes del documento que describan el objeto del contrato y yo podré ayudarte a redactar una descripción clara y precisa.</t>
  </si>
  <si>
    <t>No se puede determinar el objetivo del contrato con la información proporcionada. El texto solo indica que se ha producido un error de acceso y que se está redirigiendo al usuario a la página principal del portal.</t>
  </si>
  <si>
    <t>El objetivo es la elaboración y puesta en marcha de una plataforma digital de gestión de solicitudes de información pública, accesible a través de internet, que permita a los ciudadanos solicitar información a las Administraciones Públicas del Ayuntamiento de [Nombre del Ayuntamiento]. La plataforma deberá incluir funcionalidades para la presentación de solicitudes, el seguimiento de su tramitación, la notificación de respuestas y la gestión de documentación asociada. La plataforma deberá ser accesible desde dispositivos con conexión a internet y deberá garantizar la seguridad y confidencialidad de los datos de los usuarios. Se deberá prestar especial atención a la accesibilidad de la plataforma para personas con discapacidad. La plataforma deberá integrarse con los sistemas existentes de gestión documental del Ayuntamiento.</t>
  </si>
  <si>
    <t>El objetivo es la mejora de la infraestructura de transporte público mediante la rehabilitación y modernización de las paradas de autobús en diversas ubicaciones del municipio. Esta actividad incluye la instalación de nuevos elementos de mobiliario urbano, como marquesinas, bancos y sistemas de información al usuario, así como la adecuación de los accesos para garantizar la movilidad de personas con discapacidad. Las actuaciones se llevarán a cabo en paradas seleccionadas, asegurando que se cumplan las normativas de accesibilidad y seguridad.</t>
  </si>
  <si>
    <t>Lo siento, pero parece que no hay contenido disponible en el contexto proporcionado. Sin embargo, puedo ofrecerte una posible respuesta basada en lo que podrían ser las instrucciones para redactar un objeto de contrato.
Si estás listo para continuar con la tarea, te proporcionaré una posible descripción del objeto del contrato basada en una suposición sobre el contenido del contexto. Por favor, ten en cuenta que no tengo acceso a información específica y mi respuesta será una interpretación general.
**Suponiendo que el contexto sea un pliego de licitación para la mejora de infraestructura urbana**
El objetivo es realizar las obras de mejora de vías urbanas en la calle X del municipio, incluyendo la renovación de la superficie asfáltica, la instalación de nuevos alumbrados públicos y la adecuación de los accesos a los edificios. Se contratará el servicio completo de ejecución de las obras, desde la preparación del terreno hasta la finalización de cada una de las intervenciones, asegurando un resultado que cumpla con los estándares de calidad y seguridad establecidos en la normativa vigente.
Si este no es el caso, por favor proporciona más detalles sobre el contexto para poder ofrecerte una respuesta precisa.</t>
  </si>
  <si>
    <t>El objetivo es describir la actividad o finalidad contratada, pero no hay información proporcionada sobre el contrato en específico. Por favor, proporciona el texto o la sección del documento técnico de la licitación pública para que pueda ayudarte a redactar la descripción solicitada.</t>
  </si>
  <si>
    <t>El objetivo es realizar el suministro y montaje de una instalación fotovoltaica en un parque solar específico, incluyendo los servicios necesarios para su funcionamiento eficiente. La actividad contratada implica la selección y adquisición de paneles solares, inversores, sistemas de almacenamiento y otros elementos técnicos relacionados, así como la instalación y conexión a la red eléctrica pública. El proyecto tiene por finalidad aumentar la producción de energía renovable en el sector público español.</t>
  </si>
  <si>
    <t>/ (No se encuentra el objeto del contrato en el contexto proporcionado)</t>
  </si>
  <si>
    <t>El objetivo es llevar a cabo el mantenimiento integral y conservación de las instalaciones deportivas municipales en la ciudad X, incluyendo los campos de fútbol, pistas polideportivas, piscinas cubiertas y al aire libre, así como sus edificios anexos. Esto implica realizar trabajos de limpieza, reparación y sustitución de elementos dañados o desgastados en las instalaciones deportivas, además de la gestión del suministro eléctrico, agua potable y saneamiento. También se incluye el mantenimiento preventivo y correctivo de los equipamientos e infraestructuras existentes, como iluminación, calefacción, aire acondicionado, sistemas de seguridad y accesibilidad. El contrato también contempla la realización de informes periódicos sobre el estado de las instalaciones y su uso por parte del público.</t>
  </si>
  <si>
    <t>El objetivo es la ejecución de obras de mejora y mantenimiento de la red viaria urbana en el municipio, incluyendo la pavimentación, señalización horizontal y vertical, así como la adecuación de elementos de seguridad vial en las calles y aceras afectadas. La actividad abarca la limpieza y preparación de las zonas de intervención, el suministro y colocación de materiales de pavimento, la instalación de señalización reglamentaria y la realización de obras complementarias necesarias para garantizar la seguridad, accesibilidad y funcionalidad de las vías públicas. La actuación se desarrollará en las ubicaciones específicas indicadas en el pliego técnico, con el fin de optimizar la movilidad urbana y mejorar la calidad del entorno viario.</t>
  </si>
  <si>
    <t>El objetivo es [no se ha proporcionado información suficiente en el contexto para determinar el objeto del contrato. El texto disponible corresponde a un mensaje de error de la Plataforma de Contratación del Sector Público, sin contenido relevante sobre el contrato en cuestión].</t>
  </si>
  <si>
    <t>90147_tecnico.pdf</t>
  </si>
  <si>
    <t>https://contrataciondelestado.es/sindicacion/licitacionesPerfilContratante/13439070</t>
  </si>
  <si>
    <t>https://contrataciondelestado.es/wps/poc?uri=deeplink:detalle_licitacion&amp;idEvl=7vrhmqNm92m7JOCXkOhcDg%3D%3D</t>
  </si>
  <si>
    <t>Contratación del servicio de Oftalmología en Zaragoza.</t>
  </si>
  <si>
    <t>//export/data_ml4ds/NextProcurement/Junio_2025/pliegosPlace/pdfs_descargados/insiders/9942_tecnico.pdf</t>
  </si>
  <si>
    <t xml:space="preserve"> 
Avda. Tibidabo, 17-19 (08022) Barcelona 
Página 1 de 17 
PLIEGO DE PRESCRIPCIONES TÉCNICAS QUE HA DE REGIR LA CONTRATACIÓN 
MEDIANTE LICITACIÓN PÚBLICA (PROCEDIMIENTO ABIERTO SIMPLIFICADO 
SEGÚN EL ARTÍCULO 159 LCSP) Nº 029-2021-0522 PARA LA CONTRATACIÓN 
DEL SERVICIO DE ASISTENCIA SANITARIA ESPECIALIZADA EN OFTALMOLOGÍA 
EN LA CIUDAD DE ZARAGOZA, PARA MUTUA UNIVERSAL. MUGENAT. MUTUA 
COLABORADORA CON LA SEGURIDAD SOCIAL Nº 10. 
1. OBJETO DEL CONTRATO 
Las especificaciones contenidas en el presente pliego se establecen al objeto de contratar 
los servicios de asistencia sanitaria especializada en oftalmología en la ciudad de 
Zaragoza. 
Los servicios objeto de la contratación deben cubrir las necesidades de este tipo dentro 
del ámbito de actuación de Mutua Universal, que incluirá la asistencia sanitaria de 
urgencias, pruebas, tratamientos quirúrgicos y no quirúrgicos urgentes y programados 
y consultas externas para dicha especialidad, en procesos de incapacidad temporal, 
tanto a trabajadores al servicio de las empresas asociadas a Mutua Universal, como a 
los trabajadores por cuenta propia adheridos, con la única finalidad de evitar la 
prolongación innecesaria de los mismos, conforme con lo establecido en este Pliego.  
2. INFRAESTRUCTURA 
Condición necesaria:  
El servicio se realizará con los recursos humanos y técnicos de la empresa adjudicataria, 
en demanda de los Servicios Médicos de Mutua Universal y deberá cubrir las necesidades 
de todos los pacientes con cargo a Mutua Universal.  
Se pide como requisito indispensable, para aceptar la candidatura, la existencia de al 
menos 1 centro ubicado en la ciudad referente que cubra las siguientes 
necesidades: 
• 
Asistencia sanitaria de urgencias, incluida cirugía mayor y menor, tanto de tipo 
ambulatoria como la que requiera de hospitalización convencional. 
• 
Asistencia sanitaria programada, incluida cirugía mayor y menor, tanto de tipo 
ambulatoria como la que requiera de hospitalización convencional. 
• 
Asistencia sanitaria de servicios complementarios. 
Aún siendo poco usual la necesidad de hospitalización para un paciente con lesión 
oftalmológica, es necesario disponer la posibilidad de ingreso, para casos de alta 
complejidad o posibilidad de riesgo de complicaciones, o por la propias condiciones 
especiales del paciente. En caso de que el licitador no sea propiamente un centro 
hospitalario, y parte de su actividad la realice en un centro hospitalario externo, deberá 
asegurar la cobertura y servicios descritos en este pliego así como presentar la 
autorización sanitaria de todos los centros donde preste los servicios a fin de acreditar 
dicha cobertura asistencial. 
En el caso de que el licitador presente más de 1 centro en la ciudad del lote, todos los 
centros serán considerados como centros principales y la oferta del licitador será el 
resultante global de las ofertas de servicios de todos los centros ofertados.  
Avda. Tibidabo, 17-19 (08022) Barcelona 
Página 2 de 17 
En el caso de ofrecer varios centros, cuya titularidad sea la del licitador ofertante, éstos 
deberán estar ubicados en la misma ciudad y podrán completar la prestación de la 
asistencia. El licitador deberá aportar de forma conjunta la oferta asistencial, recursos e 
instalaciones de todos los centros disponibles. 
En el caso de ofrecer varios centros , cuya titularidad no sea la del licitador ofertante, 
éstos deberán estar ubicados en la ciudad y podrán completar la prestación de la 
asistencia. En este caso, el licitador deberá declarar la existencia de dichos centros como 
centros subcontratados. El licitador deberá aportar de forma conjunta la oferta 
asistencial, recursos e instalaciones de todos los centros disponibles. 
El licitador podrá acreditar su solvencia a través de la oferta asistencial de varios centros, 
siempre y cuando los servicios ofertados no impliquen el traslado mediante transporte 
ambulancia del paciente estanciado en un centro hospitalario a otros centros para 
practicar procedimientos asistenciales diagnósticos y/o terapéuticos. 
Condición deseable:  
Se valorará que el licitador disponga de centros adicionales.  Estos centros adicionales 
podrán estar ubicados en la misma Comunidad Autónoma de la ciudad referente de esta 
licitación, para la cobertura de prestación asistencial relacionada con la especialidad de 
oftalmología. La asistencia deberá ser minimamente de consultas externas en el horario 
que el centro disponga, pudiendo ser ampliable a cualquier asistencia que pudiera 
ofertar. 
Mutua Universal se reserva el derecho del uso de los centros adicionales que sea de 
interés para su asistencia en dichas localidades.  
3. DESCRIPCIÓN DE SERVICIOS INCLUIDOS 
El licitador debe garantizar la Asistencia Sanitaria Especializada que con más frecuencia 
será demandada por Mutua Universal, cubriendo los servicios asistenciales y técnicos, 
con independencia de que ésta tenga externalizado algunos, en cuyo caso,  la gestión 
del proceso es transferida a la empresa que ofrece el servicio, aunque la responsabilidad 
de la disponibilidad y calidad del servicio recae sobre licitador, quien deberá aportar los 
contratos que disponga para la cobertura de los servicios externalizados.  
Teniendo en cuenta que las lesiones oftalmológicas, derivadas de los accidentes de 
trabajo, son altamente frecuentes y pueden ser, en algunos casos, de complejidad 
importante, el objeto de la contratación es disponer de proveedores externos que 
puedan asumir la asistencia sanitaria de cualquier lesión de este tipo en su totalidad. 
Por ello, será necesario que la oferta adjudicataria asegure la disponibilidad de todos los 
medios, tanto humanos como técnicos, así como acredite la competitividad altamente 
especializada en la especialidad de oftalmología.  
La contratación incluirá toda la prestación asistencial necesaria para cubrir las 
necesidades oftalmológicas, teniendo en cuenta tanto los procedimientos diagnósticos y 
terapéuticos, así como la dotación y asistencia sobre cualquier prótesis y ortesis 
necesarias.  
Por ello, la asistencia especializada deberá incluir la prestación de: 
Avda. Tibidabo, 17-19 (08022) Barcelona 
Página 3 de 17 
• 
Cirugía de catarata 
• 
Cirugía y trasplante de córnea  
• 
Unidad de patología vítreo 
• 
Unidad de patología retina 
• 
Neuroftalmología 
• 
Cirugía superficie ocular 
• 
Cirugía de glaucoma 
El licitador, para cualquier cobertura asistencial necesaria en el ámbito de actuación de 
Mutua Universal, se compromete a llevar a cabo la gestión global del centro, con 
dotación de instalaciones, medios técnicos adecuados y suficientes y la prestación 
asistencial por parte del personal humano necesario en función de su volumen 
asistencial:  
- 
Personal sanitario (médico, enfermería y auxiliar sanitario) 
- 
Personal técnico 
- 
Personal administrativo 
- 
Otros 
Respecto a cualquier modalidad asistencial descrita a continuación, el licitador se 
compromete a dar cobertura, a una asistencia sanitaria especializada de pacientes, no 
asumida por los medios propios de Mutua Universal, que puede ser debido a varios 
motivos: 
 
no disponer de especialistas óptimos para la asistencia global del paciente 
 
no disponer de los medios materiales e instalaciones adecuados 
 
disponer de ellos pero en un horario restringido 
 
por saturación del servicio 
 
por indisponibilidad temporal de recursos propios que prestan habitualmente el 
servicio 
Teniendo en cuenta la existencia de los medios propios asistenciales de Mutua Universal, 
y a expensas de la inexistencia, insuficiencia o no disponibilidad de recursos sanitarios 
y recuperadores adecuados de otras mutuas o la inexistencia de convenios con las 
administraciones públicas sanitarias (*), a través de los cuales podría dispensarse la 
asistencia sanitaria y recuperadora, el objeto de la contratación actual es la prestación 
del servicio de oftalmología.  
No obstante, durante la vigencia del concierto, debido a la casuística explicada con 
anterioridad, es posible la variación en la demanda, dentro de la especialidad de 
oftalmología, para cubrir las necesidades de Mutua Universal.  
(*) En virtud del contenido del artículo 116.4.f) de la Ley 9/2017, de 08 de noviembre de 
2017 de contratos del Sector Público, por la que se trasponen al ordenamiento jurídico 
español las Directivas del Parlamento Europeo y del Consejo 2014/23/UE y 2014/24/UE, de 
26 de febrero de 2014 (en adelante LCSP) y del artículo 11 del Real Decreto 1630/2011, de 
14 de noviembre, por el que se regula la prestación de servicios sanitarios y de recuperación 
por las mutuas de accidentes de trabajo y enfermedades profesionales de la Seguridad 
Social. 
Avda. Tibidabo, 17-19 (08022) Barcelona 
Página 4 de 17 
Asistencia sanitaria en urgencias y cirugía de urgencias: 
El licitador garantizará la primera atención médica urgente al colectivo de trabajadores 
protegidos por la Mutua que acudan al centro, que incluye la realización de actos 
médicos, tanto diagnósticos como terapéuticos necesarios para dar la asistencia 
necesaria al lesionado:  
Esta asistencia debe asegurar: 
• 
La disponibilidad instalaciones y equipamiento adecuados según los requisitos 
establecidos en este pliego. 
• 
La disponibilidad de atención quirúrgica en cirugía mayor y menor (con o sin 
estancia posterior) con dotación de quirófanos, área de recuperación post-
anestésica, vestuarios, zonas sucias, espacios de soporte (parking de camas o 
camillas, área de suministros, etc.), comunicación interna y externa adecuadas, 
circuitos de circulación de pacientes, personal, material limpio y sucio). 
• 
La disponibilidad de número coherente de profesionales sanitarios precisos según 
la cobertura exigida, en las condiciones establecidas a continuación: 
Condiciones necesarias: 
De forma presencial  8 horas diarias de lunes a viernes que deberán estar 
comprendidas en la franja horaria de 8:00h a 20:00h y localizable el resto de horario; 
sábados, domingos y festivos localizable 24h. 
• 
Especialidad de Oftalmología 
• 
Especialidad de Anestesiología y reanimación  
4.  Asistencia sanitaria de hospitalización convencional y cirugía programada  
En el caso de que algún paciente intervenido quirúrgicamente, necesite ingreso 
hospitalario, el licitador garantizará la atención sanitaria adecuada de los pacientes 
hospitalizados, mediante el uso de instalaciones propias o externalizadas en su hospital 
de referencia. 
El licitador deberá declarar baja declaración responsable qué hospital de referencia va a 
usar para la hospitalzación de sus pacientes, tanto público como privado. En cualquier 
caso el pago de los gastos derivados de esta hospitalización se realizaran a través del 
adjudicatario. 
Esta asistencia debe asegurar: 
• 
La disponibilidad de recursos humanos, instalaciones y equipamiento adecuados 
según los requisitos establecidos en este pliego. 
• 
La disponibilidad de atención quirúrgica en cirugía mayor y menor (con o sin 
estancia posterior) con dotación de quirófanos, área de recuperación post-
anestésica, vestuarios, zonas sucias, espacios de soporte (parking de camas o 
camillas, área de suministros, etc.), comunicación interna y externa adecuadas, 
circuitos de circulación de pacientes, personal, material limpio y sucio). 
Avda. Tibidabo, 17-19 (08022) Barcelona 
Página 5 de 17 
• 
Se 
garantizará 
la 
disponibilidad 
de 
especialistas 
de 
oftalmología 
subespecializados para cubrir las intervenciones quirúrgicas de carácter 
programado que requiera una alta capacitación especializada quirúrgica. 
• 
La asistencia en el ingreso con aplicación de procedimientos de probada 
eficiencia. 
• 
La asistencia por parte de otros especialistas durante el ingreso en los casos 
necesarios. 
• 
La disponibilidad permanente y rápida de realizar procedimientos diagnósticos y 
terapéuticos, con coordinación y regulación médicas para la consulta de 
profesionales involucrados en la atención del paciente 
• 
La disponibilidad de los servicios de soporte necesarios. 
• 
La continuidad asistencial entre los diferentes ámbitos asistenciales de la misma 
organización. 
• 
La continuidad asistencial con coordinación adecuada con otros servicios 
asistenciales externos y con el servicio médico de Mutua Universal 
Condición necesaria para cirugía programada: 
Especialidades a cubrir: 
 Especialidad de oftalmología 
 Especialidad de anestesiología y reanimación 
      Condición necesaria para hospitalización convencional: 
En caso que el paciente intervenido sufriera una complicación derivada de dicha 
intervención y tuviera la necesidad de requerir ingreso hospitalario, el licitador debe 
declarar que dispone de los recursos necesitarios para ello.  
Se deberá aportar declaración responsable indicando a qué centro sería derivado el 
paciente, ya sea a un centro público o privado. 
5. Asistencia sanitaria especializada en consultas externas: 
El licitador deberá garantizar los servicios necesarios para la prestación adecuada a nivel 
ambulatorio sin necesidad de mantener al paciente ingresado. 
Esta asistencia debe asegurar: 
• 
Asistencia sanitaria especializada: el licitador garantizará la prestación 
profesional continuada facultativa médica de las siguientes especialidades, 
con cobertura total de cada especialidad, en las condiciones establecidas a 
continuación: 
Condición necesaria: 
⋅ 
De forma presencial de lunes a viernes un mínimo de 30 horas semanales 
distribuidas de forma libre. 
 Especialidad de oftalmología 
Avda. Tibidabo, 17-19 (08022) Barcelona 
Página 6 de 17 
⋅ 
De forma presencial de lunes a viernes un mínimo de 20 horas semanales 
distribuidas de forma libre. 
 Especialidad de optometría 
Condición deseable: 
Se valorará que le licitador disponga de un horario superior la mínimo exigido según las 
modalidades de asistencia descritas en el punto anterior  y que disponga de un horario 
de mañana y tarde. 
6. Servicios complementarios:  
Condición necesaria: 
El licitador debe asegurar los servicios complementarios, con medios propios o 
externalizados, garantizando para estos servicios la prestación profesional continuada 
facultativa médica, para dar la asistencia adecuada en todas las modalidades 
asistenciales, principalmente dando cobertura total a los pacientes ingresados y a los 
pacientes externos que Mutua Universal requiera. Deberá ofertar los siguientes 
servicios: 
• 
Farmacia  
• 
Laboratorio de análisis clínicos: bioquímica clínica, hematología clínica, 
microbiología y parasitología 
• 
Radiodiagnóstico: radiología simple convencional 
• 
Pruebas específicas relacionadas con la prestación profesional continuada 
facultativa médica de oftalmología 
7. Servicios de soporte:  
Condición necesaria: 
El licitador debe disponer de la cobertura de los recursos de soporte mínimos que a 
continuación se especifican: 
• 
Nutrición con suministro de las dietas necesarias (cuatro comidas al día, 
desayuno, almuerzo, merienda y cena) y apropiadas para los pacientes, en 
las debidas condiciones higiénicas, de presentación y de conservación 
(exclusivamente en los casos que un paciente esté en regimen de 
hospitalización) 
• 
Lavandería y lencería con servicio limpieza de ropa, sistema adecuado de 
eliminación y recogida de ropa usada y suministro/reposición de ropa limpia, 
teniendo además el stock necesario para ello. 
• 
Seguridad y prevención de riesgos laborales. 
• 
Sistema adecuado de ventilación-refrigeración. 
Avda. Tibidabo, 17-19 (08022) Barcelona 
Página 7 de 17 
• 
Servicio de limpieza y mantenimiento de instalaciones. 
• 
Sistema adecuado de gestión de residuos sanitarios y no sanitarios. 
• 
Almacén general con gestión de almacenaje, control de stocks y distribución 
de material sanitario y no sanitario. 
• 
Archivo de documentación sanitaria. 
• 
Residencia del personal. (exclusivamente en los casos que un paciente esté 
en regimen de hospitalización). 
Aspectos relevantes para cualquier modalidad asistencial 
De las especialidades ofertadas por el licitador la empresa adjudicataria deberá aceptar 
el uso de aquellos facultativos médicos especialistas que Mutua Universal estime 
oportuno del cuadro médico que la empresa oferte.   
En caso de que Mutua Universal tuviera la necesidad de disponer de la asistencia 
sanitaria por otros facultativos especialistas externos determinados por Mutua Universal 
como proveedores de referencia, y que no están incluidos en su cuadro médico, la 
empresa adjudicataria deberá realizar los acuerdos de colaboración oportunos con 
aquellos facultativos externos que estime esta Mutua.  
La empresa adjudicataria dispondrá de los medios suficientes para realizar, como 
mínimo, respecto a las prestaciones (conceptos asistenciales) definidas en el documento 
Nomenclátor Anexo III-B, el 90% del total de prestaciones definidas de las 
intervenciones quirúrgicas correspondientes a los Grupos del 0 al 8 de la lista de Grupos 
Quirúrgicos de la especialidad. 
De la misma manera dispondrá de los medios adecuados para la prestación de como 
mínimo el 60% de las pruebas y tratamientos determinados de la especialidad según la 
oferta presentada por el licitador para las diferentes modalidades asistenciales, teniendo 
en cuenta la descripción de las prestaciones (conceptos asistenciales) definidas en el 
documento Nomenclátor Anexo III-B. 
Se podrá aceptar la disponibilidad de otros servicios (especialidades médicas y / o 
quirúrgicas, servicios complementarios) que pueda ofertar el centro y no han sido 
expuestos con anterioridad, siempre y cuando guarden relación con el objeto del 
contrato. 
Otras colaboraciones del personal sanitario que prestan servicios: 
 
Asesoramiento: deberán actuar como consultores especialistas a requerimiento 
del personal sanitario de Mutua Universal, operando como soporte en los casos 
en que se necesiten su asesoramiento técnico. 
 
Sesiones Clínicas: deberán realizar sesiones clínicas con los Médicos de Primaria 
u otros especialistas de Mutua Universal en la periodicidad que se establezca para 
tratar los casos que tiene en común. 
Avda. Tibidabo, 17-19 (08022) Barcelona 
Página 8 de 17 
8. REQUISISTOS ADMINISTRATIVOS, RECURSOS Y DE GESTIÓN 
Autorización previa del centro 
Condición necesaria:  
El licitador debe acreditar que tiene vigente la Autorización administrativa de 
funcionamiento prevista según el Real Decreto 1277/2003, de 10 de octubre por el que 
se establecen las bases generales sobre autorización de centros, servicios y 
establecimientos sanitarios, o norma equivalente de la Comunidad Autónoma donde se 
ubique el centro, correspondiente al/los   centro/s propuesto/s, cuya titularidad deberá 
corresponder a la empresa licitadora o al propietario del centro dependiendo de la 
normativa establecida por la Comunidad Autónoma.  
Se deberá aportar la Autorización de todos los centros ofertados y la inscripción en el 
registro de entidades sanitarias autorizadas de dicha comunidad autónoma.     
El adjudicatario será responsable del mantenimiento y renovación de licencias y 
autorizaciones que precise para el normal funcionamiento de la misma.  
La empresa adjudicataria, se obliga a mantener vigente y debidamente legalizada toda 
la documentación concerniente a la Instalación de Diagnóstico por la Imagen 
(certificado de Inscripción en Industria de la Instalación, Programa de Garantía de 
Calidad, Programa de Protección Radiológica, Certificado de Conformidad, Controles y 
Memorias anuales pertinentes), de acuerdo con la legislación vigente y, encontrarse la 
misma a disposición de la Mutua, si así fuera preciso. 
Recursos humanos 
Condición necesaria: 
El licitador deberá garantizar durante la vigencia del contrato que, se cumplen las 
condiciones siguientes: 
o 
Se dispone del personal sanitario necesario para la prestación objeto de esta 
licitación, conforme a la legislación vigente, en cada momento.  
Deberá aportar el detalle sobre el personal sanitario actual disponible para la 
ejecución del servicio a contratar. 
o 
El personal necesario para la prestación este servicio, en cada centro de trabajo que 
se oferte, deberá ser, como mínimo 1 recurso médico especialista 
(oftalmología, anestesiología y reanimación, optometría) que cubra la 
cobertura 
horaria 
mínima 
exigida 
en 
cada 
modalidad 
asistencial 
(urgencias, cirugía programa y consultas externas) según lo establecido en el 
apartado 2 de este pliego.   
Para la hospitalización convencional, en caso que el paciente intervenido sufriera 
una complicación derivada de dicha intervención y tuviera la necesidad de requerir 
ingreso hospitalario, el licitador debe declarar que dispone de los recursos humanos 
necesitarios para ello.  
Avda. Tibidabo, 17-19 (08022) Barcelona 
Página 9 de 17 
Se deberá aportar declaración responsable indicando a qué centro sería derivado 
el paciente, ya sea a un centro público o privado, así como que dispone de los 
recursos humanos necesarios para el ingreso hospitalario. 
o 
El personal sanitario debe disponer de la titulación académica, y de la 
correspondiente colegiación, cuando sea necesario, y durante toda la vigencia del 
contrato. 
o 
El personal empleado en el servicio contará con los conocimientos, adiestramiento 
que requiera la realización de cada tipo de prestación. Si durante la ejecución del 
contrato surgieran exigencias de formación y de acreditación oficiales obligatorias 
para la prestación del servicio, la empresa adjudicataria habilitará los medios 
oportunos para facilitar, o supervisar en su caso, la realización de dicha formación 
por parte del personal sanitario adscrito al servicio. 
o 
Se garantizará que el personal sanitario que prestará los servicios no se encuentre 
incurso en ninguna de las causas de incompatibilidad previstas en el artículo 11.2 
de la Ley 53/1984 de incompatibilidades del personal al Servicio de las 
Administraciones Públicas, ni en las establecidas en el artículo 11.8 del real Decreto 
598/1985 sobre incompatibilidades del personal al servicio de la Administración del 
Estado, de la Seguridad Social y de los entes, organismos y empresas dependientes 
a las Administraciones Públicas. 
o 
Se garantizará que tiene suscrito, durante toda la vigencia del contrato, un seguro 
de Responsabilidad Civil, que cubra la responsabilidad que sea imputable a la 
empresa y a los profesionales que presten servicios en la misma. 
Condiciones deseables – valoración técnica:     
o 
Mayor volumen de recursos humanos a los mínimos exigidos para disponer una 
mayor rapidez en respuesta asistencial. 
o 
Aportación de másters, postgrados, especialización en patologías específicas de 
oftalmología que asegure el reciclaje y la subespecialización necesaria. 
o 
Aportación de algún certificado acreditando la pertenencia a alguna asociación de 
investigación en oftalmología a nivel nacional, europeo o mundial con el fin de 
disponer de recursos que están informados de la actualidad de la especialidad. 
o 
Experiencia del personal en accidentes de trabajo para disponer de especialistas que 
realizan en su práctica diaria asistencia al tipo de pacientes de Mutua Universal.  
Recursos de instalaciones 
Condición necesaria: 
La empresa adjudicataria deberá garantizar durante la vigencia del contrato que, se 
cumplen las condiciones siguientes: 
Avda. Tibidabo, 17-19 (08022) Barcelona 
Página 10 de 17 
Se dispone de la estructura física e instalaciones generales (sin barreras arquitectónicas 
y con soporte para disminuidos) necesarias y óptimas para la prestación objeto de esta 
licitación, y que garantiza la seguridad de los pacientes, sus bienes y sus acompañantes, 
conforme a la legislación vigente en cada momento.  
Se dispone de los espacios físicos con la capacidad necesaria acorde al dimensionado 
asistencial del centro y con las condiciones medioambientales y de seguridad 
adecuados. 
Se mantiene en todo momento las instalaciones en perfectas condiciones de uso y 
limpieza, con todo su equipamiento y material, pudiendo ser inspeccionados por los 
Servicios Médicos de Mutua Universal en cualquier momento previo o posterior a la 
adjudicación del contrato. 
La empresa licitadora deberá acreditar la disponibilidad de las áreas físicas mínimas en 
cada centro ofertado que a continuación se especifican: 
o 
1 Área de recepción/admisión/administración/sala de espera: permitirá la 
realización de funciones de atención e información al usuario, control de asistencia 
de los pacientes, procesos administrativos del servicio, atención telefónica y espera 
de pacientes. Debe estar emplazada en la entrada del centro, en un lugar visible. 
o 
Área de urgencias oftalmológicas: 1 boxes/consultas de urgencias.  
o 
Área de hospitalización oftalmológica: 5 habitaciones individuales con lavabo 
incluido, cama de acompañante para ofrecer la posibilidad de pernoctar, teléfono, 
televisión, oxígeno y vacío centralizados (exclusivamente en los casos que el 
paciente esté en régimen de hospitalización). 
o 
Área quirúrgica: 1 salas de quirófano con ambiente controlado, de tipo 
microquirúrgico con uso específico y exclusivo para Oftalmología dotado con 
equipamiento suficiente, disponibilidad de área de recuperación postanestésica, 
vestuarios, zonas sucias, espacios de soporte (parking de camas o camillas, área de 
suministros, otros), comunicación interna y externa adecuadas, circuitos de 
circulación de pacientes / de material limpio y sucio, etc.  
o 
1 Sala de reanimación postquirúrgica. 
o 
Área de consultas externas con 1 sala individualizada y específica para oftalmología 
(consulta oftalmología y consulta optometrista) y 1 sala para realización de curas. 
o 
1 Sala/gabinete de Pruebas, dotada de equipos oftalmológicos en los cuales se 
realizarán 
exámenes 
preoperatorios, 
pruebas 
diagnósticas 
y 
tratamientos 
específicos (OCT, Ecografía, Campimetría, Retinografía, Laser Yag, AFG, Topografía, 
etc). 
o 
Residencia del personal: 1 habitación con lavabo incluido para el uso del personal 
asistencial de guardia (exclusivamente en los casos que el paciente esté en régimen 
de hospitalización). 
o 
1 Vestuarios: área para el cambio de vestuario de calle a uniforme y de uniforme a 
vestuario de calle del personal, para  ambos sexos. 
Avda. Tibidabo, 17-19 (08022) Barcelona 
Página 11 de 17 
o 
1 Área de archivo de documentación sanitaria: espacio destinado para archivo de 
documentos relacionados con los pacientes que deberá garantizar la privacidad y 
seguridad de los mismos. 
o 
1 Almacén: se dispondrá de un espacio destinado al almacenaje de material 
o 
1 Aseo: existirá, al menos uno que dispondrá de lavabo, inodoro y todo el 
equipamiento básico para discapacitados físicos que establezca la formativa legal 
vigente en cada momento. 
Condiciones deseables: 
o 
Mayor volumen de instalaciones en el centro principal. 
Recursos de equipamiento sanitario 
Condiciones necesarias: 
La empresa adjudicataria deberá garantizar durante la vigencia del contrato que se 
cumplen las condiciones siguientes: 
o 
Se responsabilizará de disponer del material y equipamiento suficiente para que 
la prestación del servicio objeto de esta licitación se pueda desarrollar con 
normalidad.  
Debe asegurar que dispone de los recursos materiales (mobiliario clínico y 
equipamiento) suficientes para cada centro ofertado. 
o 
Todos los centros deberán disponer de los recursos materiales con la capacidad 
necesaria acorde al dimensionado asistencial del centro y con las condiciones 
medioambientales y de seguridad adecuados. 
o 
En caso de alquiler de equipamiento, deberá informar respecto a las empresas 
externas que ofertan el alquiler o renting de equipos, así como las condiciones 
de renovación, restitución en caso de avería, etc. 
o 
El equipamiento de consulta de oftalmología deberá disponer como mínimo de:  
 
Lámpara de hendidura 
 
Instrumental quirúrgico 
 
Tonómetro de aplanación 
 
Juego de lentes para exploración 
 
Proyector 
 
Caja de pruebas con montura 
 
Oftalmoscopio directo e indirecto 
 
Material y mobiliario propios de consulta médica 
o 
El equipamiento de consulta de optometrista deberá disponer como mínimo de:  
 
Refractómetro-queratómetro 
 
Tonómetro de aire no contacto 
 
Proyector 
 
Caja de pruebas 
Avda. Tibidabo, 17-19 (08022) Barcelona 
Página 12 de 17 
 
Montura de pruebas 
 
Foróptero 
 
Retinoscopio 
 
Frontofocómetro 
 
Test de colores 
 
Test de estereopsis 
 
Test de visión de cerca 
 
Material y mobiliario propios de consulta médica 
o 
El equipamiento de quirófanos deberá disponer como mínimo de:  
 
Equipamiento, material y mobiliario general para cualquier quirófano 
convencional 
 
Equipamiento y mobiliario específico para intervenciones oculares: se 
considerará imprescindible disponer de instrumental quirúrgico específico de 
oftalmología, silla para intervenciones quirúrgicas oftalmológicas, bisturí 
eléctrico, fotóforo, torre audiovisual para cirugía endoscópica, microscopio 
quirúrgico oftalmológico, monitor y cámara de video de alta resolución con 
grabación digital de la cirugía, oftalmoscopio indirecto, micromotor para 
dacriocistorrinostomia, endolaser, equipos de láser (fotocoagulador (laser 
argón) o láser ionizante (laser yag) o láser excimero (PRK, LASIK o de 
femtosegundo)), microqueratomo, facoemulsificador, vitreotomo, sistema de 
crioterapia, sistema de diatermia, paquimetro, etc 
El licitador debe asegurar que dispone de: 
o 
Unidad de esterilización del material: Se debe responsabilizar del lavado, 
empaquetado y esterilización de todo el material para las intervenciones 
quirúrgicas y de todas las técnicas diagnósticas y exploratorias que precisen 
utilizar material estéril, con un adecuado sistema de transporte del material 
esterilizado a las áreas usuarias del mismo. 
o 
Plan de mantenimiento de equipamiento: debe acreditar que cumple con la 
normativa del equipamiento, así como el mantenimiento preventivo y correctivo 
del mismo. 
La empresa adjudicataria debe garantizar unos tiempos de parada mínimos de los 
equipos y cumplir con los siguientes supuestos:  
 Cuando no se produzca un paro de la actividad pero exista alguna incidencia que 
pueda afectar a la calidad de las exploraciones y/o a la seguridad de los 
pacientes, la empresa adjudicataria garantizará la calidad y seguridad del 
funcionamiento de acuerdo con las instrucciones de cada suministrador y del 
restablecimiento de las condiciones de normal funcionamiento. 
 Si la avería en el funcionamiento requiere de la sustitución del equipamiento, 
ésta se deberá realizar en un plazo de tiempo no superior a 5 días con 
características similares o superiores al que se cambia. Se deberá garantizar la 
prestación del servicio hasta que se produzca la sustitución. 
 En el caso de parada total o parcial de la máquina superior a 5 días laborables, 
la empresa adjudicataria asumirá los costes derivados de la externalización de 
Avda. Tibidabo, 17-19 (08022) Barcelona 
Página 13 de 17 
pruebas que la empresa adjudicataria se viera obligado a contratar con un 
tercero, para la realización de la prestación del servicio objeto de esta licitación. 
Condiciones deseables: 
Se valorará que el licitador disponga de:  
o 
Alta 
tecnología 
en 
equipamiento 
que 
permita 
la 
realización 
de 
pruebas/tratamientos de alta complejidad o gran especialización. 
9. ORGANIZACIÓN Y ESTRUCTURA 
Condición necesaria: 
Coordinación con otros dispositivos sanitarios o no sanitarios: 
Se recomienda a la empresa adjudicataria se coordine con otras empresas sanitarias o 
no sanitarias que participan en los servicios prestados. 
Código ético e institucional:  
Será 
óptimo 
que 
disponga 
de 
un 
código 
ético 
e 
institucional, 
formulado 
participativamente y aprobado por el máximo órgano de gobierno, que garantice la no 
discriminación de los pacientes por razones étnicas, culturales, de género, 
socioeconómicas o de creencias y asegura los derechos  
del paciente en la intimidad, confidencialidad y respeto y la participación en la toma de 
decisiones en las voluntades anticipadas, etc.  
Calidad y mediambiente: 
El licitador debe disponer de un plan de gestión y mejora de la calidad de la empresa, 
actualizado y vigente. El plan de calidad planifica la ejecución del conjunto de 
actuaciones para la mejora cualitativa de forma estructurada y progresiva y emite 
resultados homogéneos y objetivos de forma periódica a través de indicadores definidos 
previamente. 
El licitador deberá prestar los servicios solicitados con unas garantías de calidad y confort 
para el paciente. 
10. DOCUMENTACIÓN CLÍNICA Y TECNOLOGÍAS DE GESTIÓN DE SISTEMAS DE 
INFORMACIÓN 
Condición necesaria: 
El licitador debe disponer de los mecanismos adecuados para garantizar la recogida, 
estructuración y gestión correctas de la información global.  
Deberá gestionar la información tendiendo a satisfacer las necesidades de información 
propias (asistencial y de soporte) y externas (proveedores, clientes, otras entidades).  
Además, el licitador debe disponer de los mecanismos adecuados para garantizar la 
recogida, estructuración y gestión correctas de la información clínica generada en el 
Avda. Tibidabo, 17-19 (08022) Barcelona 
Página 14 de 17 
proceso asistencial, mediante un sistema de información sanitaria de Historia clínica 
única por paciente (en soporte electrónico) para el registro de los episodios clínicos. Para 
ello deberá tener en cuenta los siguientes aspectos:  
 
la detección y planificación de las necesidades de información; 
 
el diseño y normalización de los documentos asistenciales; 
 
el mantenimiento y gestión de los documentos asistenciales y bases de datos con 
información asistencial; 
 
garantía de accesibilidad, distribución, conservación, custodia y seguridad de la 
información; 
 
la evaluación de la calidad de los datos y documentos, en los ítems: identificación 
del paciente, proceso asistencial, consentimiento informado, datos de actividad 
quirúrgica, otros.  
El licitador debe garantizar la entrega de los resultados médicos manteniendo la 
confidencialidad de los datos médicos, con el adecuado cumplimiento de la normativa 
legal vigente. 
En caso necesario, el licitador debe garantizar la posibilidad de proporcionar una copia 
de cualquier resultado de prueba/informe en formato digital.  
El centro debe disponer de un espacio para el archivo de documentación clínica, con las 
condiciones necesarias que garanticen la conservación y privacidad adecuadas para la 
protección de datos. 
Condición deseable: 
Medios tecnológicos innovadores, que permita mejoras en la gestión de la información 
clínica a través de sistemas informáticos.  
11. REQUISITOS FUNCIONALES (PROCESO) 
Condición necesaria: 
Procedimientos y aspectos funcionales de gestión y coordinación con Mutua 
Universal 
El licitador se acogerá a los procedimientos establecidos por Mutua Universal para la 
asistencia de los pacientes, así como cualquier procedimiento que se determine durante 
la vigencia del contrato.  
El adjudicatario deberá designar las personas de contacto para las siguientes funciones:  
 
Gestión de pedidos 
 
Gestión de facturación 
 
Responsable de la gestión global administrativa 
 
Responsable de la gestión global asistencial 
El adjudicatario deberá informar los siguientes datos para cada persona de contacto: 
nombre y apellidos, cargo/puesto de trabajo, teléfono/e-mail/fax, horario. 
A continuación, se resumen los principales puntos a tener en cuenta:  
Avda. Tibidabo, 17-19 (08022) Barcelona 
Página 15 de 17 
 
Solicitud del servicio del servicio: 
La prescripción del servicio por parte de los facultativos médicos de Mutua 
Universal se efectuará a través de la hoja de pedido (remitida al licitador vía fax 
/ e-mail por el solicitante del pedido de Mutua Universal), a excepción de 
autorización expresa de la Dirección Médica de Mutua Universal. Este documento 
recoge los siguientes datos: 
 Número y fecha del pedido 
 Datos del proveedor 
 Datos del paciente 
 Prestación/es solicitada/s (con código y descripción de concepto según 
Nomenclátor de Mutua Universal), unidad/es, tarifa unitaria y precio tal del 
pedido 
 Número de contrato 
 Fecha de entrega (fecha programación del servicio) 
 Dirección de envío de los resultados y datos de contacto del solicitante del 
pedido 
 Dirección de facturación 
Con respecto a los plazos de solicitud, el licitador se compromete a cumplir los 
siguientes:  
 El licitador deberá proceder a la citación de la solicitud de un servicio 
programado urgente en un plazo máximo de 24 horas (salvo en los 
casos en los que se establezca un acuerdo específico entre Mutua Universal 
y el licitador) y a la citación de la solicitud de un servicio programado 
no urgente en un plazo de 4 días laborables (salvo en los casos en los 
que se establezca un acuerdo específico entre Mutua Universal y el 
licitador). 
 
Realización del servicio del servicio: 
A su vez el propio paciente entregará in situ en el día de programación del servicio 
la hoja de orden clínica. Este documento está destinado al personal sanitario que 
realizará el servicio y recoge los siguientes datos:  
 Datos del paciente 
 Datos del solicitante del pedido 
 Datos médicos generales 
 Prestación/es solicitada/s, unidad/es y características 
 Otros datos relevantes médicos del paciente 
El licitador se compromete a mantener unos niveles óptimos de asistencia y 
gestión en la prestación de cualquier paciente de Mutua Universal. 
También debe ofrecer la máxima calidad en la prestación del servicio, con atención 
adecuada a los pacientes y familiares, teniendo una accesibilidad rápida a los 
profesionales y coordinación efectiva entre el licitador y Mutua Universal u otros 
dispositivos sanitarios o no sanitarios necesarios 
Todas las pruebas han de realizarse en el centro, sin estar permitida la derivación 
de los pacientes a otros centros, salvo instrucción expresa de Mutua Universal.  
Avda. Tibidabo, 17-19 (08022) Barcelona 
Página 16 de 17 
Si el centro no pudiese atender al trabajador por carecer de medios profesionales 
o técnicos suficientes y fuese precisa la derivación del trabajador, esta se realizará 
de acuerdo con los servicios médicos de Mutua Universal a un centro previamente 
autorizado por Mutua Universal, cuya diferencia de gasto será asumido por el 
licitador. 
El licitador se compromete a comunicar urgentemente (dentro de las primeras 24 
horas) las incomparecencias. 
El licitador se compromete a cumplir con las siguientes instrucciones para la 
realización de cualquier asistencia:  
 Se deberá exigir la aportación de DNI/NIE/pasaporte o documento de 
identificación equivalente para su correcta identificación. 
 Se deberá informar de contraindicaciones absolutas y relativas en relación 
al procedimiento asistencial a aplicar y complicaciones y/o efectos 
secundarios posibles en la ejecución y posteriores al procedimiento. 
 Se deberá explicar al paciente el objetivo de la prueba: resumen breve y 
claro de sus características principales. 
 Se deberá asegurar que el paciente ha cumplido las instrucciones previas 
al momento de realizar el procedimiento asistencial. 
 Se deberá dar instrucciones específicas necesarias mientras se realiza el 
examen.  
 Se deberá exigir la firma del consentimiento informado, en caso necesario, 
leyendo previamente la información contenida.  
 El paciente estará debidamente informado de los mecanismos y soporte de 
las reclamaciones y sugerencias del centro. 
 
Entrega de resultados e información médicos 
Los informes médicos deben ser claros, concisos y completos, sin juicios de valor 
ni comentarios que no estén estrictamente relacionados con el proceso médico, 
dando cobertura al objeto solicitado por el equipo médico de Mutua Universal y 
firmados por el facultativo correspondiente (con nº de colegiado incluido), 
claramente identificados con los datos del paciente e ir acompañados de 
documentación gráfica si así lo requiere.  
Con respecto a los plazos de entrega, el licitador se compromete a cumplir los 
siguientes:  
 El licitador deberá proceder a la entrega de resultados urgentes en un 
plazo máximo de 24 horas (salvo en los casos en los que se establezca un 
acuerdo específico entre Mutua Universal y el licitador) y a la entrega de 
resultados no urgentes en 4 días laborables (salvo en los casos en los 
que se establezca un acuerdo específico entre Mutua Universal y el licitador). 
 
Incidencias/consultas, seguimiento/control de servicios prestados: 
El licitador deberá poner a disposición de Mutua Universal, una persona de 
contacto, responsable de la gestión administrativa como asistencial, para el 
seguimiento y control de la prestación, así como la resolución de cualquier 
incidencia o consulta.  
Avda. Tibidabo, 17-19 (08022) Barcelona 
Página 17 de 17 
El licitador deberá comunicar urgentemente las incidencias, que impidan o 
demoren la citación de pacientes (teléfono erróneo, no se localiza el paciente, paro 
total o parcial del equipamiento,...) y comunicar las ausencias a Mutua Universal. 
El licitador deberá disponer de sistemas de alarma para la comunicación inmediata 
al personal médico de Mutua Universal, de situaciones diversas (procesos 
graves/muy graves, necesidad de traslado a otro centro,...), permitiendo que 
Mutua Universal gestione de manera prioritaria la situación médica de los 
pacientes afectados. 
El licitador deberá presentar, con la periodicidad que se determine, un resumen 
de la actividad asistencial realizada con los criterios que establezca Mutua 
Universal.  
También deberá comprometerse a establecer, con la periodicidad que se 
determine, una planificación de reuniones de seguimiento y control médico y 
reuniones de coordinación y gestión global con el equipo de Mutua Universal.  
Además, para el adecuado seguimiento anual de los servicios contratados, el 
licitador informará a Mutua Universal del mantenimiento o variaciones producidas 
durante la vigencia del contrato, al menos, en los siguientes aspectos: 
 Recursos humanos. 
 Equipamientos. 
 Horarios de prestación del servicio. 
 Protocolos internos de la prestación del servicio. 
 Modificación 
en 
los 
contratos 
suscritos 
con 
empresas 
externas 
subcontratadas y vinculadas a la prestación del servicio: limpieza, 
residuos, mantenimiento de equipos, etc. 
Procedimientos propios del adjudicatario 
El licitador debe disponer de procedimientos de actuación para el correcto funcionamiento 
del servicio, tanto para la prestación de servicios asistenciales como para la disposición 
de recursos de soporte, humanos y materiales y ofrecer una buena atención al paciente, 
con archivo y custodia de documentación clínica y control y prevención de la infección.  
12. SERVICIOS ESTIMADOS Y PRECIOS APLICABLES 
En el Anexo IV-A de Proposición Económica se indican el precio y número de 
servicios/año estimado para cada servicio. 
Las cifras reseñadas son meramente orientativas y estimativas, sin que supongan un 
compromiso de gasto por parte de Mutua Universal. 
En Barcelona, a 19 de septiembre de 2023  
Compras Servicios Sanitarios y Control de Operaciones 
Dra. Mar Altimis Ibañes 
MARIA DEL 
MAR ALTIMIS 
IBAÑES 
(SIGNATURE)
Firmado digitalmente 
por MARIA DEL MAR 
ALTIMIS IBAÑES 
(SIGNATURE) 
Fecha: 2023.09.19 
13:28:17 +02'00'
</t>
  </si>
  <si>
    <t>El objetivo es proporcionar servicios de asistencia sanitaria especializada en oftalmología para cubrir las necesidades derivadas de lesiones oculares en accidentes de trabajo, incluyendo diagnóstico, tratamiento, y provisión de prótesis y ortesis necesarias, así como asegurar la colaboración con facultativos externos y cumplir con los estándares de calidad y autorizaciones administrativas requeridas.</t>
  </si>
  <si>
    <t>la asistencia sanitaria oftalmológica para lesiones derivadas de accidentes de trabajo.</t>
  </si>
  <si>
    <t>El objetivo es proveer una asistencia sanitaria completa para lesiones oftalmológicas derivadas de accidentes laborales, incluyendo procedimientos diagnósticos y terapéuticos, así como la dotación y asistencia sobre prótesis y ortesis necesarias.  La empresa adjudicataria deberá asegurar la disponibilidad de medios humanos y técnicos altamente especializados en oftalmología, además de poder realizar acuerdos con facultativos externos para cubrir las necesidades asistenciales.</t>
  </si>
  <si>
    <t>Teniendo en cuenta que las lesiones oftalmológicas, derivadas de los accidentes de trabajo, son altamente frecuentes y pueden ser, en algunos casos, de complejidad importante, el objeto de la contratación es disponer de proveedores externos que puedan asumir la asistencia sanitaria de cualquier lesión de este tipo en su totalidad.  Por ello, será necesario que la oferta adjudicataria asegure la disponibilidad de todos los medios, tanto humanos como técnicos, así como acredite la competitividad altamente especializada en la especialidad de oftalmología. 
La contratación incluirá toda la prestación asistencial necesaria para cubrir las necesidades oftalmológicas, teniendo en cuenta tanto los procedimientos diagnósticos y terapéuticos, así como la dotación y asistencia sobre cualquier prótesis y ortesis necesarias.  Por ello, la asistencia especializada deberá incluir la prestación de:</t>
  </si>
  <si>
    <t>El objetivo es disponer de proveedores externos que puedan asumir la asistencia sanitaria de cualquier lesión de tipo oftalmológico, incluyendo la prestación de toda la asistencia especializada necesaria para cubrir las necesidades oftalmológicas, comprendiendo la prestación de procedimientos diagnósticos y terapéuticos, así como la dotación y asistencia sobre cualquier prótesis y ortesis necesarias.</t>
  </si>
  <si>
    <t>disponer de proveedores externos que puedan asumir la asistencia sanitaria de cualquier lesión de este tipo en su totalidad.</t>
  </si>
  <si>
    <t>El objetivo es garantizar la asistencia sanitaria especializada en oftalmología para lesiones derivadas de accidentes de trabajo, mediante la contratación de proveedores externos que no están incluidos en el cuadro médico de Mutua Universal. La empresa adjudicataria deberá asegurar la disponibilidad de todos los recursos humanos y técnicos necesarios, así como demostrar su alta especialización en oftalmología. La contratación abarcará la totalidad de la prestación asistencial requerida, incluyendo procedimientos diagnósticos y terapéuticos, así como la provisión y asistencia de prótesis y ortesis necesarias. Además, se incluirán servicios complementarios como farmacia, laboratorio de análisis clínicos, radiodiagnóstico y pruebas específicas relacionadas con la oftalmología, así como el suministro de dietas, lavandería, seguridad, ventilación y limpieza de instalaciones. También se deberán realizar sesiones clínicas periódicas con médicos de primaria u otros especialistas de Mutua Universal para tratar casos en común.</t>
  </si>
  <si>
    <t>El objetivo es contratar la asistencia sanitaria especializada en oftalmología para cubrir las necesidades de lesiones oftalmológicas complejas, incluyendo procedimientos diagnósticos y terapéuticos, dotación y asistencia sobre prótesis y ortesis necesarias. La empresa adjudicataria deberá disponer de medios humanos y técnicos adecuados para garantizar la competitividad altamente especializada en esta área.</t>
  </si>
  <si>
    <t>Teniendo en cuenta que las lesiones oftalmológicas, derivadas de los accidentes de trabajo, son altamente frecuentes y pueden ser, en algunos casos, de complejidad importante, el objeto de la contratación es disponer de proveedores externos que puedan asumir la asistencia sanitaria de cualquier lesión de este tipo en su totalidad.</t>
  </si>
  <si>
    <t>El objetivo es proporcionar asistencia sanitaria especializada en oftalmología, incluyendo todos los servicios y medios necesarios para la atención integral de los pacientes, tales como:
- Prestaciones asistenciales para lesiones oftalmológicas derivadas de accidentes de trabajo
- Servicios de diagnóstico y terapéuticos 
- Dotación de prótesis y ortesis necesarias 
- Servicios de farmacia 
- Laboratorio de análisis clínicos 
- Radiodiagnóstico 
- Pruebas específicas relacionadas con la prestación profesional continuada 
Todo ello, con el fin de garantizar la cobertura de las necesidades oftalmológicas de los pacientes, asegurando la disponibilidad de medios humanos y técnicos necesarios y acreditando la competitividad altamente especializada en la especialidad de oftalmología.</t>
  </si>
  <si>
    <t>La asistencia sanitaria especializada en oftalmología, incluyendo procedimientos diagnósticos y terapéuticos, así como dotación y asistencia sobre prótesis y ortesis necesarias.</t>
  </si>
  <si>
    <t>El objetivo es contratar a proveedores externos altamente especializados en oftalmología para proporcionar toda la asistencia sanitaria necesaria para cubrir las necesidades oftalmológicas de cualquier lesión de este tipo, incluyendo procedimientos diagnósticos y terapéuticos, así como la dotación y asistencia sobre cualquier prótesis y ortesis necesarias. Los proveedores seleccionados deberán disponer de los medios humanos y técnicos adecuados para brindar esta especializada atención médica en el ámbito de la oftalmología, incluyendo servicios como farmacia, laboratorio de análisis clínicos, radiodiagnóstico, pruebas específicas relacionadas con la prestación profesional continuada facultativa médica de oftalmología, y sesiones clínicas con los Médicos de Primaria o otros especialistas de Mutua Universal. Los proveedores también deberán cumplir con las condiciones necesarias establecidas, como la disponibilidad de nutrición, lavandería y lencería, seguridad y prevención de riesgos laborales, sistema adecuado de ventilación-refrigeración, servicio de limpieza y mantenimiento de instalaciones, y autorización administrativa de funcionamiento prevista según el Real Decreto 1277/2003 o norma equivalente de la Comunidad Autónoma donde se ubique el centro.</t>
  </si>
  <si>
    <t>La contratación incluye toda la prestación asistencial necesaria para cubrir las necesidades oftalmológicas, teniendo en cuenta tanto los procedimientos diagnósticos y terapéuticos, así como la dotación y asistencia sobre cualquier prótesis y ortesis necesarias.</t>
  </si>
  <si>
    <t>El objetivo es establecer un contrato para garantizar la disponibilidad de proveedores externos que puedan asumir la asistencia sanitaria completa de cualquier lesión oftalmológica derivada de accidentes de trabajo. La empresa adjudicataria deberá realizar acuerdos de colaboración con facultativos especialistas externos determinados por Mutua Universal y disponer de los medios suficientes para realizar, como mínimo, el 90% del total de prestaciones definidas en la lista de Grupos Quirúrgicos de la especialidad. También se requiere que disponga de los medios adecuados para prestar al menos el 60% de las pruebas y tratamientos determinados según la oferta presentada por el licitador para diferentes modalidades asistenciales, teniendo en cuenta la descripción de prestaciones definidas en el documento Nomenclátor Anexo III-B. La empresa adjudicataria deberá ofertar servicios como farmacia, laboratorio de análisis clínicos, radiodiagnóstico y pruebas específicas relacionadas con la prestación profesional continuada facultativa médica de oftalmología. Además, se requiere que disponga de recursos de soporte mínimos como nutrición, lavandería y lencería, seguridad y prevención de riesgos laborales, sistema adecuado de ventilación-refrigeración y servicio de limpieza y mantenimiento de instalaciones. La empresa adjudicataria también será responsable del mantenimiento y renovación de licencias y autorizaciones que precise para el normal funcionamiento de la misma.</t>
  </si>
  <si>
    <t>La contratación incluirá toda la prestación asistencial necesaria para cubrir las necesidades oftalmológicas, teniendo en cuenta tanto los procedimientos diagnósticos y terapéuticos, así como la dotación y asistencia sobre cualquier prótesis y ortesis necesarias.</t>
  </si>
  <si>
    <t>El objetivo es proporcionar asistencia sanitaria especializada en oftalmología para la atención integral de lesiones oculares derivadas de accidentes de trabajo, incluyendo diagnósticos, tratamientos terapéuticos, dotación y asistencia en prótesis y ortesis necesarias. La actividad contempla la realización de sesiones clínicas con médicos de primaria u otros especialistas de Mutua Universal, la prestación de servicios como farmacia, laboratorio clínico, radiodiagnóstico y pruebas específicas relacionadas con la atención continua, así como la garantía de medios técnicos y humanos suficientes para cubrir al menos el 90% de intervenciones quirúrgicas de los grupos 0 al 8 y el 60% de pruebas y tratamientos según la oferta. Además, se requiere la disponibilidad de recursos de soporte como nutrición, lavandería, seguridad laboral, ventilación-refrigeración y mantenimiento de instalaciones, junto con la autorización administrativa vigente para el funcionamiento de los centros sanitarios.</t>
  </si>
  <si>
    <t>[El objeto de la contratación es disponer de proveedores externos que puedan asumir la asistencia sanitaria de cualquier lesión de este tipo en su totalidad.]</t>
  </si>
  <si>
    <t>El objetivo es proporcionar asistencia sanitaria especializada en oftalmología para el tratamiento integral de lesiones oculares derivadas de accidentes de trabajo, mediante la colaboración con facultativos externos no incluidos en el cuadro médico de Mutua Universal. La prestación incluye servicios de farmacia, laboratorio clínico (bioquímica, hematología, microbiología y parasitología), radiodiagnóstico convencional, y pruebas específicas relacionadas con la asistencia oftalmológica. Se requiere garantizar el 90% de las intervenciones quirúrgicas de los Grupos 0 al 8 del Nomenclátor Anexo III-B y el 60% de las pruebas y tratamientos ofertados, junto con recursos de soporte como nutrición (cuatro comidas diarias en casos de hospitalización), lavandería, seguridad, ventilación, limpieza y mantenimiento de instalaciones. La empresa deberá acreditar autorizaciones administrativas vigentes según el Real Decreto 1277/2003 y mantener actualizadas las licencias necesarias. La actuación se desarrollará en el centro ubicado en Avda. Tibidabo, 17-19 (Barcelona) y deberá incluir sesiones clínicas conjuntas con médicos de primaria u otros especialistas de Mutua Universal.</t>
  </si>
  <si>
    <t>[Fragmento literal del objeto del contrato extraído del contexto]  
Teniendo en cuenta que las lesiones oftalmológicas, derivadas de los accidentes de trabajo, son altamente frecuentes y pueden ser, en algunos casos, de complejidad importante, el objeto de la contratación es disponer de proveedores externos que puedan asumir la asistencia sanitaria de cualquier lesión de este tipo en su totalidad.</t>
  </si>
  <si>
    <t>9942_tecnico.pdf</t>
  </si>
  <si>
    <t>https://contrataciondelestado.es/sindicacion/PlataformasAgregadasSinMenores/15885360</t>
  </si>
  <si>
    <t>https://www.contratacion.euskadi.eus/webkpe00-kpeperfi/es/contenidos/anuncio_contratacion/expjaso552551/es_doc/index.html</t>
  </si>
  <si>
    <t>Contratación del Servicio Evolutivo de la Aplicación GAITUZ en el marco del Plan de Recuperación, Transformación y Resiliencia - Financiado por la Unión Europea – NextGenerationEU</t>
  </si>
  <si>
    <t>//export/data_ml4ds/NextProcurement/Junio_2025/pliegosPlace/pdfs_descargados/outsiders/28928_tecnico.pdf</t>
  </si>
  <si>
    <t>El objetivo es el desarrollo y entrega de un servicio evolutivo de la aplicación Gaituz, dentro del marco del Plan de Recuperación, Transformación y Resiliencia financiado por la Unión Europea NextGenerationEU. Este servicio incluye la definición y configuración de nuevas convocatorias, el mantenimiento de las existentes, la recuperación de unidades de competencia relacionadas con cualificaciones profesionales, así como la implementación de diversas funcionalidades y mejoras en la aplicación para facilitar la gestión y seguimiento de procesos relacionados con la formación y cualificaciones profesionales.</t>
  </si>
  <si>
    <t>el servicio evolutivo de la aplicación Gaituz, en el marco del Plan de Recuperación, Transformación y Resiliencia – Financiado por la Unión Europea- NextGenerationEU</t>
  </si>
  <si>
    <t>El objetivo es desarrollar y evolucionar la aplicación Gaituz en el marco del Plan de Recuperación, Transformación y Resiliencia, financiado por la Unión Europea - NextGenerationEU.  Esto incluye definir y configurar una convocatoria dentro de la aplicación, habilitar un mantenimiento de convocatorias con acceso a diferentes pantallas, recuperar las Unidades de competencia relacionadas con cualificaciones, implementar funcionalidades para la gestión de usuarios y roles, desarrollar módulos específicos como el de evaluación de proyectos y el de seguimiento de indicadores, así como asegurar la integración con sistemas externos.  La empresa adjudicataria deberá presentar un diagrama de Gantt o cronograma de las fases y tareas propuestas para la ejecución del proyecto, describir la organización (perfiles) del equipo de proyecto asignado a las actividades y detallar el desglose de horas y % de dedicación total por perfil y actividades del proyecto.</t>
  </si>
  <si>
    <t>Servicio evolutivo de la aplicación Gaituz, en el marco del Plan de Recuperación, Transformación y Resiliencia – Financiado por la Unión Europea- NEXTGENERATIONEU</t>
  </si>
  <si>
    <t>El objetivo es el desarrollo de una aplicación, denominada “Gaituz”, en el marco del Plan de Recuperación, Transformación y Resiliencia, financiado por la Unión Europea – NEXTGENERATIONEU. Este desarrollo incluye la definición y configuración de una convocatoria, la recuperación de unidades de competencia y la habilitación de un mantenimiento de convocatorias, todo ello con el fin de proporcionar un servicio evolutivo a la aplicación Gaituz.</t>
  </si>
  <si>
    <t>Servicio de desarrollo para Gaituz</t>
  </si>
  <si>
    <t>El objetivo es el desarrollo evolutivo de la aplicación Gaituz, en el marco del Plan de Recuperación, Transformación y Resiliencia, financiado por la Unión Europea a través del programa Next Generation EU. Este servicio incluye la gestión del proyecto conforme a las normas de calidad y procedimientos establecidos por EJIE y el Gobierno Vasco, así como la realización de reuniones periódicas de seguimiento y control económico, la elaboración de informes de situación y progreso, y la cumplimentación de documentos de gestión de proyectos. La empresa adjudicataria deberá presentar un Diagrama de Gantt que detalle las fases y tareas del proyecto, así como la organización del equipo de trabajo y la asignación de recursos a las diferentes actividades.</t>
  </si>
  <si>
    <t>SERVICIO EVOLUTIVO DE LA APLICACIÓN GAITUZ, EN EL MARCO DEL PLAN DE RECUPERACIÓN, TRANSFORMACIÓN Y RESILIENCIA – FINANCIADO POR LA UNIÓN EUROPEA- NEXTGENERATIONEU</t>
  </si>
  <si>
    <t>El objetivo es desarrollar y mejorar la aplicación Gaituz en el marco del Plan de Recuperación, Transformación y Resiliencia financiado por la Unión Europea. El proyecto consiste en realizar un servicio de desarrollo para actualizar y mejorar la funcionalidad de la aplicación, que incluye la creación de una convocatoria de mantenimiento, la recuperación de unidades de competencia relacionadas con cualificaciones, y la implementación de diversas funcionalidades y características. La empresa adjudicataria deberá presentar un plan detallado de trabajo, incluyendo un diagrama de Gantt, la organización del equipo de proyecto, y el desglose de horas y dedicación por perfil y actividades. Además, se requiere que la empresa facilite información y documentación a las personas designadas por la Dirección del proyecto para garantizar un pleno conocimiento de los trabajos desarrollados.</t>
  </si>
  <si>
    <t>El objeto del contrato es: "Servicio de desarrollo para Gaituz SERVICIO EVOLUTIVO DE LA APLICACIÓN GAITUZ, EN EL MARCO DEL PLAN DE RECUPERACIÓN, TRANSFORMACIÓN Y RESILIENCIA – FINANCIADO POR LA UNIÓN EUROPEA- NEXTGENERATIONEU"</t>
  </si>
  <si>
    <t>El objetivo es desarrollar un servicio evolutivo de la aplicación Gaituz, en el marco del Plan de Recuperación, Transformación y Resiliencia, financiado por la Unión Europea, para mejorar y ampliar las funcionalidades de la aplicación, permitiendo su adaptación a nuevas necesidades y requisitos.
Esto incluye:
*   Desarrollar y mejorar las funcionalidades de la aplicación Gaituz.
*   Realizar tareas de mantenimiento y actualización de la aplicación.
*   Proporcionar soporte técnico y resolver incidencias.
*   Implementar nuevas características y mejoras en la aplicación.
*   Garantizar la calidad y seguridad de la aplicación.
Para lograrlo, se requiere:
*   Un equipo de trabajo dedicado y experimentado en desarrollo de aplicaciones.
*   La utilización de tecnologías y herramientas adecuadas para el desarrollo y despliegue de la aplicación.
*   Un plan de trabajo y seguimiento para garantizar el cumplimiento de los objetivos y plazos establecidos.
En general, el objetivo es mejorar y ampliar la aplicación Gaituz para satisfacer las necesidades actuales y futuras de los usuarios.</t>
  </si>
  <si>
    <t>Servicio de desarrollo para Gaituz 
EVOLUCIÓN DE LA APLICACIÓN GAITUZ, EN EL MARCO DEL PLAN DE RECUPERACIÓN, TRANSFORMACIÓN Y RESILIENCIA 
– FINANCIADO POR LA UNIÓN EUROPEA- NEXTGENERATIONEU</t>
  </si>
  <si>
    <t>El objetivo es desarrollar el Servicio Evolucativo de la Aplicación Gaituz en el marco del Plan de Recuperación, Transformación y Resiliencia, financiado por la Unión Europea-NextGenerationEU. Esta actividad incluye la creación y mantenimiento de convocatorias, la recuperación de unidades de competencia relacionadas con calificaciones, así como la gestión del proyecto según las normas procedimentales y de calidad de la Gestión de Proyectos de EJIE y del Gobierno Vasco. La empresa adjudicataria se compromete a presentar un Diagrama de Gantt o Cronograma de las Fases y Tareas propuestas para la ejecución de las realizaciones objeto del contrato, así como una descripción detallada de la organización y funciones del equipo de proyecto asignado a la realización de las actividades.</t>
  </si>
  <si>
    <t>Servicio evolutivo de la aplicación GAITUZ, en el marco del Plan de Recuperación, Transformación y Resiliencia – Financiado por la Unión Europea- NEXTGENERATIONEU</t>
  </si>
  <si>
    <t>El objetivo es proporcionar un Servicio Evolucionario para la Aplicación GAITUZ en el marco del Plan de Recuperación, Transformación y Resiliencia financiado por la Unión Europea-NextGenerationEU. Este servicio incluye el desarrollo de nuevas funcionalidades para la aplicación, como la definición y configuración de una convocatoria, recuperación de unidades de competencia relacionadas con cualificaciones, entre otras. La empresa adjudicataria se compromete a facilitar información y documentación sobre los trabajos desarrollados y eventuales problemas que puedan surgir durante la ejecución del contrato. Se contempla una gestión de proyecto según las normas procedimentales y de calidad de EJIE y el Gobierno Vasco, incluyendo reuniones de seguimiento, control económico, informes de situación y progreso, certificaciones parciales, hojas de control de tareas y documentos de gestión de proyectos. La empresa licitadora también deberá presentar un Diagrama de Gantt o Cronograma de las Fases y Tareas propuestas para la ejecución del servicio, así como describir la organización (perfiles) del equipo de proyecto asignado a las actividades resultantes del pliego.</t>
  </si>
  <si>
    <t>Servicio evolutivo de la aplicación Gaituz, en el marco del Plan de Recuperación, Transformación y Resiliencia – Financiado por la Unión Europea- NextGenerationEU</t>
  </si>
  <si>
    <t>El objetivo es el desarrollo y evolución de la aplicación Gaituz, incluyendo la implementación de funcionalidades relacionadas con la definición y configuración de convocatorias, la recuperación de unidades de competencia asociadas a cualificaciones, así como la integración de sistemas y componentes necesarios para su funcionamiento. La actividad comprende la programación, mantenimiento y actualización de la aplicación en el marco del plan de recuperación, transformación y resiliencia, asegurando su adaptación a los requisitos técnicos y operativos establecidos. La ejecución incluye la gestión de recursos humanos, la documentación de procesos y la coordinación con las entidades involucradas para garantizar el cumplimiento de los objetivos técnicos y funcionales del proyecto.</t>
  </si>
  <si>
    <t>El objetivo es el desarrollo evolutivo de la aplicación Gaituz, incluyendo la definición y configuración de convocatorias, la gestión de unidades de competencia relacionadas con cualificaciones, y la implementación de funcionalidades técnicas específicas, en el marco del Plan de Recuperación, Transformación y Resiliencia financiado por la Unión Europea (NextGenerationEU). El servicio se ejecutará bajo un modelo "llave en mano", con la obligación de la empresa adjudicataria de proporcionar información y documentación a la Dirección del proyecto de EJIE, así como de seguir mecanismos de gestión definidos (reuniones de seguimiento y control económico, informes de progreso, certificaciones parciales, hojas de control de tareas y documentos de gestión de proyectos). La ejecución incluirá la organización del equipo de trabajo, el desglose de recursos por fases y perfiles, y la presentación de un cronograma (Diagrama de Gantt) para la planificación de las actividades.</t>
  </si>
  <si>
    <t>28928_tecnico.pdf</t>
  </si>
  <si>
    <t>https://contrataciondelestado.es/sindicacion/PlataformasAgregadasSinMenores/15398617</t>
  </si>
  <si>
    <t>https://contratos-publicos.comunidad.madrid/contrato-publico/suministro-dispositivos-electronicos-control-formacion-impartir-policias-locales</t>
  </si>
  <si>
    <t>Suministro de dispositivos electrónicos de control para la formación a impartir a policías locales en el Instituto de Formación Integral en Seguridad y Emergencias de la Comunidad De Madrid</t>
  </si>
  <si>
    <t>//export/data_ml4ds/NextProcurement/Junio_2025/pliegosPlace/pdfs_descargados/outsiders/20714_tecnico.pdf</t>
  </si>
  <si>
    <t xml:space="preserve">1
Dirección General de Seguridad
CONSEJERÍA DE MEDIO AMBIENTE,
AGRICULTURA E INTERIOR 
PLIEGO DE PRESCRIPCIONES TÉCNICAS PARA EL CONTRATO:
SUMINISTRO 
DE DISPOSITIVOS ELECTRÓNICOS DE CONTROL PARA LA FORMACIÓN A IMPARTIR
A POLICÍAS LOCALES EN INSTITUTO DE FORMACION INTEGRAL EN SEGURIDAD Y 
EMERGENCIAS DE LA COMUNIDAD DE MADRID . EXPTE: A/SUM-032941/2023
1.- OBJETO DEL CONTRATO
CANTIDADES INCLUIDAS EN EL CONTRATO
El suministro incluye: 
30 DEC, cada uno con: una batería, dos cartuchos inertes, una funda de dotación, una 
bolsa de transporte.
800 unidades de cartucho táctico.
10 unidades de cartucho inerte.
400 cartuchos de instrucción.
5 bases de carga (con 6 huecos cada una) para cargar las baterías de los DEC y recuperar 
sus evidencias, para los emplazamientos definidos. 
30 registradores automáticos de eventos operativos, que inicien la grabación con la 
activación de los DEC, con su montura. 
4 bases de carga (de 8 huecos cada una) para cargar las baterías de los registradores 
automáticos de eventos operativos y recuperar sus evidencias, para los emplazamientos 


“Este 
documento 
se 
ha 
obtenido 
directamente del original que contenía la 
firma auténtica y, para evitar el acceso a 
datos personales protegidos, se ha ocultado 
el código que permitiría comprobar el 
original.”
2
Dirección General de Seguridad
CONSEJERÍA DE MEDIO AMBIENTE,
AGRICULTURA E INTERIOR 
definidos. 
Software de gestión de las evidencias y videograbaciones, incluida la instalación y 
comprobación de funcionamiento en el equipo/s que determine el IFISE.
Licencias para 60 usuarios de uso del software para todos los DEC por 5 años. 
Licencias para 60 usuarios del software de recopilación y gestión de las 
videograbaciones por 5 años. 
12 blancos conductivo para entrenamiento con el DEC.
2 trajes para entrenamiento con el DEC.
30 dispositivos electrónicos de control simulados para entrenamiento.
Garantía de 5 años en todo lo suministrado a contar desde la fecha de suministro.
Manual de usuario en castellano de cada elemento suministrado
2. CARACTERÍSTICAS DE LOS ARTÍCULOS INCLUIDOS EN EL CONTRATO
3.1.
CARACTERÍSTICAS del DEC
3.1.1. DESCRIPCIÓN
El DEC, definido como un Dispositivo Electrónico de Control, con capacidad para 2 cartuchos, 
deberá estar construido en polímero de alta resistencia al impacto. A su vez deberá contar con 
los siguientes elementos y características:
Elementos de puntería convencionales y 1 punto láser de color verde y 2 rojos de clase 2 
que aseguren una perfecta visualización bajo cualquier tipo de condición lumínica.
Módulo de linterna integrado en el DEC, de alta intensidad de un mínimo 200 Lúmenes.
Pantalla para la visualización de información básica de funcionamiento, con al menos:
o
Indicador de nivel de batería.
o
Estado general del sistema.
o
Contador ascendente del tiempo de descarga.
Interruptor de encendido/apagado, de tipo aleta o similar, con una superficie suficiente que 
permita su manipulación con los diferentes guantes de dotación. Dicho interruptor deberá ser 
ambidiestro.
Pulsador ambidiestro que permita activar un arco eléctrico disuasorio, sin que sea necesario 
previamente retirar los cartuchos del DEC y sin que los mismos sean disparados como 
consecuencia de la activación del referido arco eléctrico disuasorio.
3
Dirección General de Seguridad
CONSEJERÍA DE MEDIO AMBIENTE,
AGRICULTURA E INTERIOR 
El DEC (considerando en su conjunto el dispositivo y su batería) dispondrá de un sistema 
de transmisión de señal mediante radiofrecuencia que, al encender el DEC, sea capaz de 
activar los registradores automáticos de eventos operativos que se encuentren dentro de un 
radio de al menos 9 metros de distancia de un DEC activado.
El sistema electrónico de control y visualización del DEC estará dotado de un programa 
desde la memoria electrónica de transferencia ubicada en la batería.
La alimentación y extracción de los cartuchos se hará manualmente sin necesidad de 
ningún tipo de herramienta. Dispondrá de un mecanismo de retención y extracción de 
cartuchos con mando de extracción fácilmente accesible para el tirador.
3.2.
FUNCIONAMIENTO Y REGISTRO DE ACTIVIDAD.
3.2.1. Descripción Básica de Funcionamiento
Los impulsos generados por el dispositivo deben interferir las señales nerviosas que se 
transmiten al sistema muscular y sensorial, para obtener una incapacitación mediante una 
corriente eléctrica pulsátil entre las sondas durante el tiempo de exposición.
3.2.2. Modos
El DEC deberá presentar dos modos de accionamiento:
Lanzamiento de las sondas, cuyo alcance efectivo será de al menos 7 metros, ubicadas en 
el interior de cada uno de los cartuchos, situados en la parte frontal del DEC.
Activación del arco eléctrico formado entre los dos bornes frontales del dispositivo, 
permitiéndose el uso de dicho arco eléctrico con o sin cartuchos instalados en el DEC.
3.2.3. Funcionamiento
El DEC presentará el siguiente funcionamiento:
La duración estándar de la descarga eléctrica será de 5 segundos en único ciclo de 
funcionamiento. Para realizar este modo de disparo, bastará con seleccionar el modo de 
accionamiento existente para el lanzamiento de las sondas y pulsar el disparador.
El DEC debe permitir ampliar el tiempo de descarga que produce la incapacitación 
neuromuscular, sobre las sondas que han impactado de forma efectiva en el objetivo más allá 
de esos 5 segundos, presionando en el dispositivo un botón o accionador diseñado para tal 
fin.
Detención del ciclo de descarga eléctrica, mediante la colocación del interruptor de 
Sistema automático de gestión de la descarga eléctrica, que optimice la misma en función 
4
Dirección General de Seguridad
CONSEJERÍA DE MEDIO AMBIENTE,
AGRICULTURA E INTERIOR 
de la resistencia del cuerpo humano sobre el que se efectúe el lanzamiento de las sondas.
Cada bahía deberá de estar cargada con un proyectil (sonda) y un émbolo obturador que 
lo impulsa con la presión de su carga de gas comprimido.
3.2.4. Registro de Actividad
El DEC deberá permitir que todas las manipulaciones realizadas con el mismo 
(encendido/apagado del dispositivo, disparos efectuados, uso del arco eléctrico, cargas de la 
batería realizadas, etc), queden reseñadas en un registro interno no manipulable por el usuario 
del dispositivo. Así mismo debe ofrecer la posibilidad de que estos datos puedan ser auditados 
y/o transferidos a un sistema para su gestión por parte del personal policial específicamente 
habilitado para dicho cometido.
3.3.
CARACTERÍSTICAS TÉCNICAS DEL DISPOSITIVO
El Dispositivo Electrónico de Control (DEC) producirá una señal eléctrica de alta tensión y el 
proceso de generación de pulsos ha de ser digital.
La intensidad de la corriente generada ha de ser igual o inferior a 1,5mA y la transferencia de 
carga no será superior a 67µC (250-
DEC:
Rango de temperatura: - 20ºC a 50ºC
Batería: Recargable
Color: Amarillo
Capacidad: Dos Cartuchos
3.4.
FUNDA DE DOTACIÓN
La funda de dotación para el DEC deberá ser de poliamida 66 sin relleno de vidrio mediante 
molde inyectado, anti-hurto de extracción y enfunde rápido, con arco de seguridad, 
ergonómica y que no se mueva al andar. Que permita un desenfunde natural desde la posición 
de sentado, presentando una extracción del dispositivo lineal y enfunde sencillo, rápido e 
intuitivo, la misma deberá poder ser manipulada con los guantes anti-corte de dotación. 
Para poder realizar posibles inspecciones de calidad, en la parte posterior de la funda aparece 
la semana y el año de fabricación de la misma.
5
Dirección General de Seguridad
CONSEJERÍA DE MEDIO AMBIENTE,
AGRICULTURA E INTERIOR 
La funda tendrá un enganche al cinturón de servicio, tipo belt clip y permitirá portarla en el 
lado débil con la inclinación óptima para hacer una extracción con la mano fuerte.
3.5.
  MARCADO Y EMBALAJE
El DEC, deberá encontrarse marcado de manera indeleble con al menos la siguiente 
información:
Fabricante
Modelo
Número de serie del dispositivo
Cada DEC deberá suministrarse junto con su funda, dos cartuchos de dotación y batería.
4. CARTUCHO
El cartucho contiene dos cañones superpuestos que forman un ángulo tal que la separación 
de los impactos de las sondas sobre un blanco ubicado en el alcance eficaz correspondiente 
permita generar los efectos eléctricos incapacitantes del arma. La boca de cada cañón está 
sellada con un disco que se desprende fácilmente al salir el proyectil.
El cartucho incluye un depósito de gas comprimido con presión y capacidad necesaria para 
impulsar sus dos sondas hasta su alcance máximo. Incluye el subsistema de descarga del gas 
que se activa con la señal eléctrica de disparo, generada por el DEC, que llega a través del 
puerto de comunicación del cartucho.
Los cartuchos del DEC deberán permitir el acoplamiento/desacoplamiento sin que sea 
necesario el uso de herramienta de ningún tipo, facilitando la sustitución de uno de ellos al ser 
disparado o la posibilidad de alternar cartuchos de corta o larga distancia.
Los proyectiles, denominados sondas, deberán presentar una forma cilíndrica y acabada en 
punta. Las sondas deberán poder atravesar la ropa del sujeto sometido a descarga, clavarse 
en su piel y quedar acopladas a la misma, provocando una herida de baja letalidad.
5. REQUISITOS DEL CARTUCHO DEL DEC.
Los requisitos de las clases de cartucho del DEC indicados en el presente pliego, son: 
cartucho táctico, cartucho inerte y cartucho de instrucción.
Los cartuchos de cartucho táctico deberán cumplir la función de conducción de la señal 
eléctrica incapacitante hasta la piel del adversario. Estos cartuchos lanzarán proyectiles, 
6
Dirección General de Seguridad
CONSEJERÍA DE MEDIO AMBIENTE,
AGRICULTURA E INTERIOR 
denominados sondas, diseñados para clavarse en la piel del adversario y que estarán 
conectados eléctricamente con el generador eléctrico del DEC. Existirán dos tipos de cartucho 
táctico: cartucho para uso en condiciones de aproximación del adversario y cartucho para uso 
en el entorno próximo al tirador.
Los cartuchos inertes no lanzarán ningún tipo de proyectiles; al ser insertados en el DEC
simularán la presencia de un cartucho táctico. Existirán versiones de aproximación y entorno 
próximo.
Existirán cartuchos de instrucción para el DEC de efectos eléctricos incapacitantes que 
lanzarán proyectiles que no podrán clavarse en la piel y que no conducirán la señal eléctrica 
incapacitante. Existirán versiones de aproximación y entorno próximo.
5.1.
CARACTERÍSTICAS FÍSICAS.
La forma, dimensiones y masa del cartucho serán compatibles con el DEC indicado en el 
presente pliego.
Las dimensiones y masa del cartucho de instrucción o de los cartuchos inertes pueden diferir 
de las del cartucho táctico.
5.2.
ACABADO DEL CARTUCHO
Código de colores identificativos de los diferentes tipos de cartucho:
CODIGO DE COLORES IDENTIFICATIVOS DE LA CARTUCHO
Tipo de Cartucho
Color del 
cuerpo del 
cartucho
Color de las 
bocas de los 
cañones
Cartucho táctico de cartucho para uso en condiciones de 
aproximación
Gris
Negro
Cartucho táctico de cartucho para uso en entorno próximo
Negro
Cartucho de cartucho inerte que simula el de condiciones de 
aproximación
Gris
Rojo
Cartucho de cartucho inerte que simula el para uso en entorno 
próximo
Negro
Cartucho de cartucho de instrucción para en condiciones de 
aproximación
Gris
Azul
Cartucho de cartucho de instrucción para en entorno próximo
Negro
7
Dirección General de Seguridad
CONSEJERÍA DE MEDIO AMBIENTE,
AGRICULTURA E INTERIOR 
5.3.
CARACTERÍSTICAS OPERATIVAS DEL CARTUCHO.
Para facilitar su manejo los cartuchos podrán serán acoplables entre sí antes de ser insertados 
en el depósito de cartucho de la pistola. Una vez acoplados también se podrán desacoplar. 
Todo ello se hará manualmente sin necesidad de utilizar ningún tipo de herramienta.
Evidencia de disparo: cuando sea disparado un cartucho táctico se grabará en su memoria 
electrónica los datos del evento; este registro no se podrá borrar y podrá ser leído por otro
DEC en el que se reinserte dicho cartucho.
Los cartuchos se presentarán por pares acoplados entre sí. Para proteger los cartuchos 
fabricada con material polimérico que contendrá dos cartuchos ensamblados de modo que 
quede protegida su boca y sus contactos eléctricos. Esta carcasa estará abierta por una de 
sus superficies mayores lo que facilitará la extracción de sus cartuchos y dispondrá de una 
ranura en una de sus superficies menores para facilitar la extracción de las sondas clavadas 
tras el disparo.
6. BASE DE CARGA DISPOSITIVO ELECTRÓNICO DE CONTROL
La base tendrá la función de cargar las baterías, deberá descargar los datos y actualizar el 
programa interno de los DEC. Tiene que contar con un mínimo de 6 puertos de carga, 
pudiendo con ellos poder conectar y cargar al menos 6 baterías recargables. Se suministrará 
con cable para conectarse a la red eléctrica y cable tipo Ethernet o WiFi para conectarse a la 
Red de Datos. Se suministrará con soporte para montaje opcional en pared.
7. REGISTRADOR AUTOMÁTICO DE EVENTOS OPERATIVOS.
El otro dispositivo objeto de esta licitación son los registradores automáticos de eventos 
operativos.
7.1.
CARACTERÍSTICAS
Posibilidad de activación manual o automática.
Grabación en HD o SD.
Grabación en condiciones de baja iluminación, sin infrarrojos y con una luz mínima de 0,1 
lux.
Batería con al menos 12 horas de duración.
Objetivo gran angular, de al menos 145º en diagonal.
Grabación en búfer: posibilidad de recuperar imágenes previas a un suceso, en tiempo 
8
Dirección General de Seguridad
CONSEJERÍA DE MEDIO AMBIENTE,
AGRICULTURA E INTERIOR 
configurable de hasta 2 minutos.
Posibilidad de transmisión en tiempo real, mediante conexión de datos ofrecida por el 
proveedor, a un software ofrecido en la nube.
Grabación de audio en estéreo (doble canal), a través de al menos 2 micrófonos 
incorporados.
Resolución de vídeo: 1080H, 720H, 720L, 480p.
Formato de vídeo: MPEG4.
Almacenamiento: Poseerá un almacenamiento interno no extraíble de al menos 64 GB, que 
permitirán al menos 11 horas de grabación.
Advertencia visual, mediante leds o cualquier otro medio, de que la cámara se encuentra 
en modo de grabación.
Nivel de protección: IP67.
Grabación de imagen y sonido con un buffer previo a la puesta en marcha (configurable en 
diferentes intervalos entre 30 y 120 segundos)
Calidad de imagen configurable, en diferentes niveles de HD o SD.
Las grabaciones del registrador automático de eventos operativos deberán proporcionar 
una calidad similar a la del ojo humano, sin emplear luz infrarroja para ello, no tendrá función 
de visión nocturna.
El registrador automático de eventos operativos no deberá incluir pantalla en la que pueda 
visualizarse y/o reproducirse los vídeos, garantizando con ellos la privacidad.
El registrador automático de eventos operativos deberá poder acoplarse a diferentes 
monturas que permitan un uso adecuado por las diferentes Unidades del Cuerpo.
Deberá insertar en la grabación una marca de agua que permita identificar el día, hora y 
dispositivo que ha realizado la grabación.
El Modo Grabación del registrador automático de eventos operativos deberá poder 
accionarse de forma manual con un botón que permita su manipulación con los diferentes 
guantes de dotación, o bien mediante señal emitida por el DEC.
Deberá contar con al menos un botón de encendido y apagado, con indicador LED que 
permita al agente portador conocer el estado de encendido/apagado/pre-grabación o 
grabación.
La grabación podrá ser advertida de forma visual (mediante LEDs o cualquier otro medio) 
a los ciudadanos
9
Dirección General de Seguridad
CONSEJERÍA DE MEDIO AMBIENTE,
AGRICULTURA E INTERIOR 
7.2.
FORMATO DE VÍDEO
Permitirá la calidad de grabación en HD (1920x1080), así como otras calidades disponibles 
configurables.
El vídeo usará el códec H.264 y el formato de archivo MPEG-4 (.mp4) o similar.
Las grabaciones deberán ser lo más parecidas a lo que ve el ojo humano, sin infrarrojos, y 
con una luz mínima de 0,1 lux.
Grabación de al menos 25fps.
Gran angular de más de 145º (diagonal). 
Mínimo 30 segundos de buffer de pre-grabación. Debiendo ser posible extender el buffer 
previo a la activación del registrador automático de eventos operativos a 90s, sea cual sea la 
calidad de vídeo.
7.3.
FORMATO DE AUDIO
Al menos 2 micrófono (s) incorporado (s).
Estéreo (dos canales).
7.4.
COMPATIBILIDAD
Los registradores automáticos de eventos operativos deberán de funcionar de forma conjunta 
con los DEC ofertados, de tal forman que se pondrán en marcha sin necesidad de la activación 
manual de las mismas una vez el DEC se encienda y sin necesidad de aparatos externos. La 
señal emitida por el dispositivo deberá tener la posibilidad de encender todos los registradores 
automáticos de eventos operativos que se encuentren en un radio de al menos 9 metros, sin 
necesidad de añadir ningún sensor ni al DEC ni a su funda. 
8. BASE DE CARGA REGISTRADOR AUTOMÁTICO DE EVENTOS OPERATIVOS
La base de carga tendrá la misión de cargar los registradores automáticos de eventos 
operativos, descargar los datos y actualizar el programa interno de los mismos. Para ello 
contará con un mínimo de 8 puertos de carga donde se podrán conectar 8 o más registradores 
automáticos de eventos operativos con batería interna recargable. Se suministrará con cable 
para conectarse a la red eléctrica y cable tipo Ethernet o WiFi para conectarse a la Red de 
Datos. Se suministrará con soporte para montaje opcional en pared.
10
Dirección General de Seguridad
CONSEJERÍA DE MEDIO AMBIENTE,
AGRICULTURA E INTERIOR 
9. SOFTWARE DE GESTIÓN DE EVIDENCIAS
Los DEC y los registradores automáticos de eventos operativos deberán ser compatibles con 
un mismo sistema de software que permita la gestión segura de las evidencias e imágenes, 
garantizando el acceso exclusivamente a aquellos indicativos autorizados.
El sistema debe proporcionar, entre otros, datos como: 
Datos de registro de actividad del DEC
Hora de la grabación.
Hora de subida al sistema.
Visualizaciones efectuadas sobre las imágenes.
El sistema debe permitir:
Añadir información a las grabaciones para más información.
Clasificarlas en grupo según el tipo de ocurrencia.
Borrado automático de aquellas grabaciones que carezcan de transcendencia judicial, 
conforme a la Ley de Protección de Datos.
Debe permitir la configuración centralizada y automatizada de todos los DEC y los 
registradores automáticos de eventos operativos, de tal forma que puedan reconfigurarse 
cualquiera de sus parámetros desde el servidor central. Así como la actualización del firmware 
de todos los dispositivos con ese mismo sistema.
Los datos de eventos del DEC, así como del Registrador automático de eventos operativos es 
una aplicación informática combinada con un archivo informático que contiene los registros de 
los eventos operativos, eventos de los dispositivos objeto del presente PPT. Esta base de 
datos permite la gestión de dichos registros y la relación entre los datos que contienen 
facilitando la consulta de sus datos.
La base de datos y eventos estará ubicada en un sitio web externo gestionado y custodiado 
por la empresa o grupo empresarial fabricante de los registradores automáticos de eventos 
operativos. Dicha base de datos, deberá estar en disposición de cumplir lo establecido en el 
artículo 2.3 del Real Decreto 311/2022 de 3 de mayo, por el que se regula el Esquema 
Nacional de Seguridad en el ámbito de la Administración electrónica, presentar las 
declaraciones o certificaciones de cumplimiento de nivel que el Responsable del Tratamiento 
determine en base al artículo 3 del mismo Real Decreto.
https://www.ccn-cert.cni.es/seguridad-al-dia/comunicados-ccn-cert/5988-declaracion-y-
certificacion-de-conformidad-con-el-esquema-nacional-de-seguridad.html
El licitador deberá aportar certificado (emitido por una entidad de certificación acreditada por 
la Entidad Nacional de Acreditación ENAC) para la certificación de sistemas en el ámbito de 
11
Dirección General de Seguridad
CONSEJERÍA DE MEDIO AMBIENTE,
AGRICULTURA E INTERIOR 
acordes al Esquema Nacional de 
Seguridad con categoría alta sobre la base de datos, así como del software de gestión de 
evidencias.
10.
REQUISITOS DEL BLANCO CONDUCTIVO PARA ENTRENAMIENTO EL 
DISPOSITIVO ELECTRÓNICO DE CONTROL
El blanco conductivo para entrenamiento con el DEC permitirá el entrenamiento del usuario 
del dispositivo usando cartucho táctico descargando la señal eléctrica incapacitante sobre su 
superficie.
El blanco debe constar de los siguientes elementos: panel conductivo, marco soporte, base 
del marco soporte, elementos de acoplamiento del panel al marco y bolsa de transporte.
El panel conductivo será una superficie flexible cuyas características mecánicas y eléctricas 
serán similares a las de la piel humana. Esto implica que las sondas del cartucho se clavarán 
sobre él y se desclavarán de modo similar a como ocurre con la piel humana. El dispositivo 
podrá generar descargas de la señal eléctrica incapacitante sobre la superficie del panel 
pudiendo activarse (si procediese) la conexión cruzada adaptativa.
El panel conductivo podrá arrollarse sobre sí mismo o plegarse, y a la inversa, sin perder sus 
características mecánicas y eléctricas durante toda su vida útil. Tendrá elementos para 
acoplamiento al marco. Sus dimensiones serán tales que podrán abarcar la silueta de una 
persona de tamaño medio. Tendrá el dibujo de un adversario humano (pudiendo ser realista, 
esquemático, simplemente una silueta).
El marco soporte será un pórtico o un marco rectangular. Será compatible con los elementos 
de acoplamiento del panel conductivo. Se acoplará a la base del marco y podrá ser 
desmontable.
La base del marco soporte dará suficiente rigidez al conjunto para soportar los impactos de 
los proyectiles del dispositivo electrónico de control. Se apoyará sobre el suelo sin ser 
necesario su acoplamiento.
La bolsa de transporte del blanco conductivo contendrá todos los elementos del blanco y 
tendrá elementos de cierre. Una vez cargada resistirá los movimientos habituales durante el 
transporte sin que se abra ni se rompa.
11.
REQUISITOS 
DEL 
TRAJE 
PARA 
ENTRENAMIENTO 
EL 
DISPOSITIVO 
ELECTRÓNICO DE CONTROL
Traje de entrenamiento y protección, será usado exclusivamente para entrenamiento con 
cartucho especial de entrenamiento de color cuerpo azul y con punta de sonda tipo velcro. No 
12
Dirección General de Seguridad
CONSEJERÍA DE MEDIO AMBIENTE,
AGRICULTURA E INTERIOR 
detendrá la corriente eléctrica.
Estará compuesto por: peto, chaqueta, guantes y casco de protección.
12.
REQUISITOS DEL DISPOSITIVO ELECTRÓNICO DE CONTROL SIMULADO
Réplica exacta en diseño y dimensiones DEC del presente pliego, permitiendo usar incluso 
fundas con sistema anti-hurto. Se trata de una pieza macizas que pueden emplearse en los 
entrenamientos sin temor a que sufran ningún daño. 
Por su color se identifican automáticamente como un arma inerte y resulta imposible cargar 
algún tipo de cartucho evitando cualquier tipo de confusión y garantizando la seguridad en el 
entrenamiento.
En Pozuelo de Alarcón, a fecha de la firma
EL DIRECTOR GENERAL DE SEGURIDAD


</t>
  </si>
  <si>
    <t>El objetivo es suministrar dispositivos electrónicos de control (DEC) junto con sus accesorios y software asociado para formar a policías locales en el Instituto de Formación Integral en Seguridad y Emergencias de la Comunidad de Madrid. Esto incluye 30 DEC completos con baterías, cartuchos inertes, fundas y bolsas de transporte, 5 bases de carga, 30 registradores automáticos de eventos operativos, licencias de software para 60 usuarios por 5 años, garantía de 5 años en todo el suministro y manuales de usuario en castellano. Los DEC deben cumplir con características específicas como puntería láser, módulo de linterna, pantalla de información básica y capacidad para ajustar el tiempo de descarga eléctrica. Además, se requiere que los cartuchos permitan el acoplamiento/desacoplamiento sin herramientas y que las sondas atraviesen la ropa y se claven en la piel del sujeto, causando una herida de baja letalidad.</t>
  </si>
  <si>
    <t>El suministro incluye: 30 DEC, cada uno con: una batería, dos cartuchos inertes, una funda de dotación, una bolsa de transporte. 5 bases de carga (con 6 huecos cada una) para cargar las baterías de los DEC y recuperar sus evidencias, para los emplazamientos definidos. 30 registradores automáticos de eventos operativos, que inicien la grabación con la activación de los DEC, con su montura. Licencias para 60 usuarios de uso del software para todos los DEC por 5 años. Licencias para 60 usuarios del software de recopilación y gestión de las videograbaciones por 5 años. Garantía de 5 años en todo lo suministrado a contar desde la fecha de suministro. Manual de usuario en castellano de cada elemento suministrado</t>
  </si>
  <si>
    <t>El objetivo es el suministro e instalación de un sistema de dispositivos electrónicos de control (DEC) para la formación a policías locales en el Instituto de Formación Integral en Seguridad y Emergencias de la Comunidad de Madrid.  Este sistema incluye 30 DEC, cada uno con batería, cartuchos inertes, funda de dotación, bolsa de transporte, así como 5 bases de carga para las baterías. También se suministran 30 registradores automáticos de eventos operativos, licencias de software para 60 usuarios (para el uso del DEC y la gestión de las grabaciones) por un periodo de 5 años, manuales de usuario en castellano y una garantía de 5 años sobre todo lo suministrado.  
Los DEC son dispositivos electrónicos con capacidad para dos cartuchos, construidos en polímero resistente al impacto, que incluyen elementos de puntería convencionales, láseres verdes y rojos de clase 2, linterna integrada de alta intensidad (mínimo 200 lúmenes) y pantalla para visualizar información básica de funcionamiento.  Además, los DEC permiten ampliar el tiempo de descarga eléctrica incapacitante de las sondas, detener el ciclo de descarga eléctrica mediante un interruptor y cuentan con un sistema automático de gestión de la descarga eléctrica que se adapta a la resistencia del cuerpo humano. 
Los cartuchos del DEC incluyen un proyectil (sonda) cilíndrica que atraviesa la ropa y clava en la piel, provocando una herida de baja letalidad.  Se suministran tres clases de cartuchos: táctico, inerte e instructivo. Los cartuchos tácticos conducen la señal eléctrica incapacitante hasta la piel del adversario.</t>
  </si>
  <si>
    <t>El objetivo es el suministro de dispositivos electrónicos de control (DEC) y sus componentes asociados, incluyendo baterías, cartuchos inertes y de instrucción, fundas de dotación, bolsas de transporte, bases de carga, registradores automáticos de eventos, licencias de software y manuales de usuario, para su uso en el Instituto de Formación Integral en Seguridad y Emergencias de la Comunidad de Madrid. Los DEC deberán incorporar elementos de puntería convencionales, un punto láser de color verde y dos rojos de clase 2, un módulo de linterna de alta intensidad (mínimo 200 lúmenes), una pantalla de visualización de información básica y un sistema de gestión de la descarga eléctrica.</t>
  </si>
  <si>
    <t>El suministro incluye: 30 DEC, cada uno con: una batería, dos cartuchos inertes, una funda de dotación, una bolsa de transporte. 5 bases de carga (con 6 huecos cada una) para cargar las baterías de los DEC y recuperar sus evidencias, para los emplazamientos definidos. 30 registradores automáticos de eventos operativos, que inicien la grabación con la activación de los DEC, con su montura.</t>
  </si>
  <si>
    <t>El objetivo es el suministro de dispositivos electrónicos de control (DEC) destinados a la formación de policías locales en el Instituto de Formación Integral en Seguridad y Emergencias de la Comunidad de Madrid. Este contrato incluye la entrega de 30 DEC, cada uno equipado con una batería, dos cartuchos inertes, una funda de dotación y una bolsa de transporte. Además, se proporcionarán 5 bases de carga para las baterías de los DEC, así como 30 registradores automáticos de eventos operativos que se activan con el uso de los DEC. También se incluirán licencias de software para 60 usuarios, tanto para el uso de los DEC como para la gestión de las videograbaciones, con una duración de 5 años. Todo el suministro contará con una garantía de 5 años y se entregará con un manual de usuario en castellano. Los DEC estarán construidos en polímero de alta resistencia y contarán con características específicas como elementos de puntería, un módulo de linterna, y un sistema de gestión de descarga eléctrica, entre otros, para asegurar su funcionalidad y eficacia en el entrenamiento de los agentes.</t>
  </si>
  <si>
    <t>El suministro incluye:  
30 DEC, cada uno con: una batería, dos cartuchos inertes, una funda de dotación, una bolsa de transporte.  
5 bases de carga (con 6 huecos cada una) para cargar las baterías de los DEC y recuperar sus evidencias, para los emplazamientos definidos.  
30 registradores automáticos de eventos operativos, que inicien la grabación con la activación de los DEC, con su montura.  
Licencias para 60 usuarios de uso del software para todos los DEC por 5 años.  
Licencias para 60 usuarios del software de recopilación y gestión de las videograbaciones por 5 años.  
Garantía de 5 años en todo lo suministrado a contar desde la fecha de suministro.  
Manual de usuario en castellano de cada elemento suministrado.</t>
  </si>
  <si>
    <t>El objetivo es suministrar dispositivos electrónicos de control (DEC) para la formación impartida a policías locales en el Instituto de Formación Integral en Seguridad y Emergencias de la Comunidad de Madrid. El contrato incluye:
* 30 DEC, cada uno con una batería, dos cartuchos inertes, una funda de dotación, una bolsa de transporte.
* 5 bases de carga para cargar las baterías de los DEC y recuperar sus evidencias en emplazamientos definidos.
* 30 registradores automáticos de eventos operativos que inicien la grabación con la activación de los DEC, con su montura.
* Licencias para 60 usuarios del software para todos los DEC por 5 años.
* Licencias para 60 usuarios del software de recopilación y gestión de las videograbaciones por 5 años.
* Garantía de 5 años en todo lo suministrado a contar desde la fecha de suministro.
* Manual de usuario en castellano de cada elemento suministrado.
Los DEC deben cumplir con ciertas características, como:
* Capacidad para 2 cartuchos.
* Construcción en polímero de alta resistencia al impacto.
* Elementos de puntería convencionales y un punto láser de color verde y dos rojos de clase 2.
* Módulo de linterna integrado con una intensidad mínima de 200 Lúmenes.
* Pantalla para la visualización de información básica de funcionamiento, incluyendo indicador de nivel de batería, estado general del sistema y contador ascendente del tiempo de descarga.
Además, los DEC deben permitir ampliar el tiempo de descarga que produce la incapacitación neuromuscular en las sondas que han impactado de forma efectiva en el objetivo más allá de 5 segundos.</t>
  </si>
  <si>
    <t>El objetivo es suministrar dispositivos electrónicos de control (DEC) para la formación de policías locales, junto con sus accesorios y software asociado, para el Instituto de Formación Integral en Seguridad y Emergencias de la Comunidad de Madrid.
Esto incluye:
* 30 DEC con batería, cartuchos inertes, funda de dotación y bolsa de transporte
* 5 bases de carga con 6 huecos cada una para cargar las baterías de los DEC
* 30 registradores automáticos de eventos operativos
* Licencias para 60 usuarios de software para los DEC y para la gestión de videograbaciones
* Garantía de 5 años para todo lo suministrado
* Manuales de usuario en castellano para cada elemento suministrado
Los DEC deberán tener características específicas, como:
* Capacidad para 2 cartuchos
* Elementos de puntería convencionales y 1 punto láser de color verde y 2 rojos
* Módulo de linterna integrado de alta intensidad
* Pantalla para visualizar información básica de funcionamiento
* Sistema de gestión de la descarga eléctrica para optimizar su efecto
El objetivo es proporcionar estos dispositivos y software para apoyar la formación de policías locales en la Comunidad de Madrid.</t>
  </si>
  <si>
    <t>El suministro de dispositivos electrónicos de control (DEC), incluyendo 30 DEC, 5 bases de carga, registradores automáticos de eventos, licencias de software y garantía, para la formación de policías locales.</t>
  </si>
  <si>
    <t>El objetivo es suministrar dispositivos electrónicos de control (DEC) para la formación a impartir a policías locales en el Instituto de Formación Integral en Seguridad y Emergencias de la Comunidad de Madrid. Este contrato incluye la entrega de 30 DEC individuales, cada uno con una batería, dos cartuchos inertes, una funda de dotación y una bolsa de transporte. Además, se proporcionarán cinco bases de carga para los emplazamientos definidos, con 6 huecos cada una para cargar las baterías de los DEC y recuperar sus evidencias. Se suministrarán también 30 registradores automáticos de eventos operativos, que inicien la grabación con la activación de los DEC, con su montura.
El contrato incluye licencias para 60 usuarios de uso del software para todos los DEC por 5 años, así como licencias para 60 usuarios del software de recopilación y gestión de las videograbaciones por 5 años. Se ofrecerá una garantía de 5 años en todo lo suministrado a contar desde la fecha de suministro, y se proporcionarán manuales de usuario en castellano de cada elemento suministrado.
Los DEC deben estar construidos en polímero de alta resistencia al impacto y contar con elementos de puntería convencionales y un punto láser de color verde y 2 rojos de clase 2 que aseguren una perfecta visualización bajo cualquier tipo de condición lumínica. El DEC debe incluir un módulo de linterna integrado en el dispositivo, de alta intensidad de un mínimo 200 Lúmenes. La pantalla para la visualización de información básica de funcionamiento del DEC deberá mostrar al menos los siguientes indicadores: nivel de batería, estado general del sistema y contador ascendente del tiempo de descarga.
El DEC debe permitir ampliar el tiempo de descarga que produce la incapacitación neuromuscular, sobre las sondas que han impactado de forma efectiva en el objetivo más allá de esos 5 segundos, presionando en el dispositivo un botón o accionador diseñado para tal fin. El DEC debe incluir un sistema automático de gestión de la descarga eléctrica que optimice la misma en función de la resistencia del cuerpo humano sobre el que se efectúe el lanzamiento de las sondas.
Cada bahía deberá de estar cargada con un proyectil (sonda) y un émbolo obturador que lo impulsa con la presión de su carga de gas comprimido. El subsistema de descarga del gas se activa con la señal eléctrica de disparo, generada por el DEC, que llega a través del puerto de comunicación del cartucho. Los cartuchos del DEC deberán permitir el acoplamiento/desacoplamiento sin que sea necesario el uso de herramienta de ningún tipo, facilitando la sustitución de uno de ellos al ser disparado o la posibilidad de alternar cartuchos de corta o larga distancia. Los proyectiles, denominados sondas, deberán presentar una forma cilíndrica y acabada en punta. Las sondas deberán poder atravesar la ropa del sujeto sometido a descarga, clavarse en su piel y quedar acopladas a la misma, provocando una herida de baja letalidad.
Los requisitos de las clases de cartucho del DEC indicados en el presente pliego son: cartucho táctico, cartucho inerte y cartucho de instrucción. Los cartuchos de cartucho táctico deberán cumplir la función de conducción de la señal eléctrica incapacitante hasta la piel del adversario.</t>
  </si>
  <si>
    <t>El objeto del contrato es el suministro de Dispositivos Electrónicos de Control (DEC) para la formación a impartir a policías locales en Instituto de Formación Integral en Seguridad y Emergencias de la Comunidad de Madrid, incluyendo baterías, cartuchos inertes, fundas de dotación, bolsa de transporte, bases de carga, registradores automáticos de eventos operativos, licencias para usuarios del software, garantía de 5 años en todo lo suministrado, manual de usuario en castellano de cada elemento suministrado.</t>
  </si>
  <si>
    <t>El objetivo es suministrar dispositivos electrónicos de control (DEC) para la formación a impartir a policías locales en el Instituto de Formación Integral en Seguridad y Emergencias de la Comunidad de Madrid. Estos DEC, construidos en polímero de alta resistencia al impacto, contarán con elementos de puntería convencionales y un punto láser de color verde y dos rojos de clase 2 para una perfecta visualización bajo cualquier tipo de condición lumínica. También incluirán un módulo de linterna integrado en el DEC, de alta intensidad con un mínimo de 200 lúmenes, y una pantalla para la visualización de información básica de funcionamiento como indicador de nivel de batería, estado general del sistema y contador ascendente del tiempo de descarga.
El suministro incluye 30 DEC, cada uno con una batería, dos cartuchos inertes, una funda de dotación y una bolsa de transporte. También se proporcionarán cinco bases de carga para los emplazamientos definidos, así como 30 registradores automáticos de eventos operativos que inicien la grabación con la activación de los DEC, junto con su montura.
Además, se otorgarán licencias para 60 usuarios del software para todos los DEC por cinco años y licencias para 60 usuarios del software de recopilación y gestión de las videograbaciones por el mismo período. Se ofrecerá una garantía de cinco años en todo lo suministrado, contando desde la fecha de entrega, así como un manual de usuario en castellano para cada elemento proporcionado.</t>
  </si>
  <si>
    <t>El objetivo es suministrar dispositivos electrónicos de control (DEC) para su uso en la formación de policías locales, incluyendo 30 unidades cada una con batería, dos cartuchos inertes, funda de dotación y bolsa de transporte, así como 5 bases de carga para recargar baterías y recuperar evidencias, 30 registradores automáticos de eventos operativos, licencias para 60 usuarios de software de gestión de DEC durante 5 años, licencias para 60 usuarios de software de recopilación de videograbaciones durante 5 años, garantía de 5 años, manual de usuario en castellano y componentes técnicos específicos. Los DEC deben incluir elementos de puntería, módulo de linterna de 200 lúmenes, pantalla con indicadores de batería, estado del sistema y tiempo de descarga, así como funcionalidades para ampliar el tiempo de descarga eléctrica y gestionar la descarga según la resistencia del cuerpo humano. Los cartuchos deben permitir el acoplamiento y desacoplamiento sin herramientas, y las sondas deben ser cilíndricas, perforantes y de baja letalidad.</t>
  </si>
  <si>
    <t>El objetivo es el suministro de 30 dispositivos electrónicos de control (DEC) para la formación de policías locales en el Instituto de Formación Integral en Seguridad y Emergencias de la Comunidad de Madrid, incluyendo 30 baterías, 60 cartuchos (2 por DEC), 30 fundas de dotación, 30 bolsas de transporte, 5 bases de carga (con 6 huecos cada una), 30 registradores automáticos de eventos operativos sincronizados con los DEC, licencias para 60 usuarios del software de gestión de videograbaciones durante 5 años, garantía de 5 años en todo el material y manuales de usuario en castellano. Los DEC deben ser de polímero de alta resistencia, con elementos de puntería convencionales y láseres (1 verde y 2 rojos), linterna integrada de al menos 200 lúmenes, pantalla con indicadores de batería, estado del sistema y temporizador de descarga, capacidad para prolongar la descarga eléctrica mediante un botón, sistema automático de optimización de la descarga según la resistencia corporal, subsistema de liberación de gas activado por señal eléctrica, cartuchos intercambiables sin herramientas (tácticos, inertes y de instrucción) y sondas cilíndricas punzantes capaces de atravesar ropa y adherirse a la piel con herida de baja letalidad.</t>
  </si>
  <si>
    <t>20714_tecnico.pdf</t>
  </si>
  <si>
    <t>https://contrataciondelestado.es/sindicacion/PlataformasAgregadasSinMenores/15323171</t>
  </si>
  <si>
    <t>https://contractaciopublica.cat/ca/detall-publicacio/ef9fddeb-42fc-4c06-bbaf-38ffd525a873/300200971</t>
  </si>
  <si>
    <t>Contracte basat de l'Acord Marc del subministrament del material d'oficina (CSC M 3/21)</t>
  </si>
  <si>
    <t>//export/data_ml4ds/NextProcurement/Junio_2025/pliegosPlace/pdfs_descargados/outsiders/9750_tecnico.pdf</t>
  </si>
  <si>
    <t xml:space="preserve">            Av. Tibidabo 21            Tel. (34) 932 531 822 
sacac@consorci.org 
            08022 Barcelona          Fax (34) 932 124 225           www.consorci.org 
Servei Agregat 
de Contractacions  
Administratives 
PLEC 
DE 
PRESCRIPCIONS 
TÈCNIQUES 
QUE 
REGIRAN 
L’ACORD 
MARC 
DELS 
SUBMINISTRAMENTS DE MATERIAL D’OFICINA, TRAMITAT PEL CONSORCI DE SALUT I 
D’ATENCIÓ SOCIAL DE CATALUNYA, PER PROCEDIMENT OBERT I TRÀMIT ORDINARI 
EXPEDIENT CSC M 3/21 
IMP-SC-006 
            Av. Tibidabo 21            Tel. (34) 932 531 822 
sacac@consorci.org 
            08022 Barcelona          Fax (34) 932 124 225           www.consorci.org 
Servei Agregat 
de Contractacions  
Administratives 
2
PLEC 
DE 
PRESCRIPCIONS 
TÈCNIQUES 
QUE 
REGIRAN 
L’ACORD 
MARC 
DELS 
SUBMINISTRAMENTS DE MATERIAL D’OFICINA, TRAMITAT PEL CONSORCI DE SALUT I 
D’ATENCIÓ SOCIAL DE CATALUNYA, PER PROCEDIMENT OBERT I TRÀMIT ORDINARI 
CALCUL DE NECESSITATS 
Aquestes quantitats de consum i pressupost corresponen a les previsions anuals per a cada article i 
han estat extretes a partir dels consums històrics amb adequació a les previsions del 2021 de cada 
centre. Aquestes quantitats es podran modificar a l’alça o a la baixa en funció de les necessitats reals 
de cada centre, en funció de la seva activitat assistencial en cada moment. 
Els contractes que derivin de l’expedient de licitació són de subministraments de tracte successiu. En 
cas de variació de quantitats, les empreses adjudicatàries no tindran dret a percebre cap 
indemnització per la variació. 
COMANDA MÍNIMA 
En cas de NO indicar-ne cap comanda mínima a la oferta presentada per part del licitador, s’entendrà 
que no s’està subjecte a cap import mínim de venda per part del centre peticionari. 
TERMINI DE LLIURAMENT 
No s'acceptaran terminis de lliurament superiors a 7 dies naturals. La indicació de terminis superiors 
suposarà l'exclusió de l'oferta. 
INFORMACIÓ DE TRENCAMENT D’ESTOC 
En cas que, per part de l’empresa adjudicatària es produeixi un desabastiment haurà de compensar 
econòmicament la despesa generada per la compra a altres empreses d’aquell producte. En el cas 
que no hi hagi, alternativa de  subministrament al mercat, l’empresa adjudicatària s’encarregarà de fer 
les gestions pertinents per poder subministrar aquell producte als centres. 
PALES 
Les empreses que resultin adjudicatàries tindran l’obligació de que el palé de fusta que s’utilitzi 
habitualment tingui unes dimensions de 800mm x 1200mm que correspon a un palé europeu o 
europalé. 
Tanmateix, els palès han de ser EUR i de qualitat certificada EPAL (Asociació Europea de Palés) i 
hauran de portar gravats els logotips corresponents. 
Les caixes i els paquets hauran de venir preferiblement amb nanses per tal de facilitat la seva 
manipulació. 
En cas que es consideri necessari, el proveïdor adjudicatari estarà obligat a col·locar el material en 
les gàbies facilitades pel centre,  
            Av. Tibidabo 21            Tel. (34) 932 531 822 
sacac@consorci.org 
            08022 Barcelona          Fax (34) 932 124 225           www.consorci.org 
Servei Agregat 
de Contractacions  
Administratives 
3
ACCÉS A PLATAFORMA WEB, CESSIONS D’EQUIPS O ALTRES AVANTATGES 
Les empreses licitadores podran indicar a les ofertes que presentin en la licitació de l'acord 
marc o dels contractes basats si, en virtut de l'adjudicació dels contractes basats en aquest 
acord marc, facilitaran a  les entitats l'accés a plataformes web que tinguin per objecte 
complementar l'ús dels productes que constitueixen l'objecte del contracte o bé cediran l'ús 
d'equipaments o altres béns o bé donaran altres avantatges vinculats amb l'objecte del 
contracte.  
Així mateix, durant la vigència dels contractes basats, les empreses adjudicatàries dels 
mateixos també podran oferir als ens adherits al present acord marc l'accés a plataformes 
web o la cessió d'equipament o altres avantatges vinculats amb l'objecte del contracte, 
circumstància que haurà de ser documentada i arxivada dins de l'expedient de contractació 
basada. Aquests avantatges aniran vinculats al contracte basat i, per tant, la seva durada serà 
coincident amb la d'aquest. 
FITXA TÈCNICA 
Les fitxes tècniques han de tenir el contingut mínim següent següent: 
- 
Foto del producte 
- 
Descripció bàsica del producte i destinació d’ús 
- 
Descripció d’embalatge i etiquetat 
Les empreses que no presentin la fitxa tècnica amb el contingut mínim que es requereix 
quedaran excloses de la licitació. 
Les fitxes tècniques es lliuraran en fitxers individuals, fent constar com a nom del fitxer 
de la fitxa tècnica, el codi CSC del producte. Seran excloses totes les empreses que no 
compleixin aquest requisit. 
Totes les mides i gramatges son aproximats. 
Si alguna de les característiques determinada una marca registrada o un model 
exclusiu, aquesta serà només considerada com a referencia, guia o orientació per a la 
presentació de les ofertes, sense que el fet de no ajustar-se exactament, sigui causa de 
l’exclusió prèvia. 
Es podran ofertar productes amb característiques equivalents i, en els que les 
prestacions finals siguin semblants a les anunciades. 
CONSUMS ANUALS APROXIMATS
CSC M 3/21
MAT. D'OFICINA
Codi CSC
Descripció producte
Preu màxim 
de licitació
BSA
CIS
CSAPG
CSMS
CSSFM
CST
GESAT
HCAMP
LRC
PHV
PSPV
TS
CLI
CSI
GSS
Total 
Consum 
Hospitalari
1316010102 BOLIGRAF AMB CAPUTXO PUNTA MEDIA COLOR NEGRE
0,09
383
100
100
745
100
1.548
1.000
60
138
250
408
80
4.912
1316010103 BOLIGRAF AMB CAPUTXO PUNTA MEDIA COLOR BLAU
0,09 1.847
400
3.300
2.265
400
4.694
1.000
800
492
140
888
350
16.576
1316010104 BOLIGRAF AMB CAPUTXO PUNTA MEDIA COLOR VERMELL
0,09
117
50
350
310
60
766
500
60
108
500
504
65
3.390
1316010105 BOLIGRAF RETRACTIL PUNTA MEDIA BLAU
0,19
800
18.276
19.076
1316010106 BOLIGRAF RETRACTIL PUNTA MEDIA NEGRE
0,19
450
8.580
9.030
1316010107 BOLIGRAF RETRACTIL PUNTA MEDIA VERMELL
0,19
200
2.676
2.876
1316010108 ROTULADOR PERMANENT 1mm NEGRE
0,31
114
200
300
25
100
2.450
3.189
1316010109 ROTULADOR PERMANENT 4/12mm NEGRE
0,82
1.800
310
2.110
1316010110 ROTULADOR 0,7mm VERMELL
0,36
78
14
342
28
7
570
1.039
1316010111 ROTULADOR 0,7mm BLAU
0,24
23
28
60
7
360
478
1316010112 ROTULADOR 0,7mm NEGRE
0,24
139
411
60
7
440
1.057
1316010113 ROTULADOR 0,7mm VERD
0,24
6
22
7
190
225
1316010114 ROTULADOR PERMANENT 1,5/3mm BLAU
0,35
360
500
12
872
1316010115 ROTULADOR PERMANENT 1,5/3mm NEGRE
0,35
584
1.236
1.798
1.500
940 1.200
252
180
400
4.260
12.350
1316010116 ROTULADOR PERMANENT 1,5/3mm VERMELL
0,35
61
370
405
500
10
12
100
1.458
1316010117 ROTULADOR PERMANENT 1,5/3mm VERD
0,35
500
7
507
1316010118 ROTULADOR PUNTA FINA 0,7 mmNEGRE
0,34
227
13
240
1316010119 ROTULADOR PUNTA FINA 0,7 mmVERMELL
0,26
4
15
19
1316010120 ROTULADOR PUNTA FINA 0,7 mm VERD
0,13
14
14
1316010121 ROTULADOR PUNTA FINA 0,7 mm BLAU
0,61
17
30
47
1316010122 ROTULADOR PISSARRA 1,5/4 mm BLAU
0,51
29
60
80
73
50
6
1
30
144
2
444
919
1316010123 ROTULADOR PISSARRA 1,5/4 mm NEGRE
0,49
74
120
50
86
395
50
6
132
2
360
1.275
1316010124 ROTULADOR PISSARRA 1,5/4 mm VERMELL
0,47
48
80
10
72
219
50
3
1
5
132
2
396
1.018
1316010125 ROTULADOR PISSARRA 1,5/4 mm VERD
0,46
12
60
60
105
1
50
5
1
5
144
2
276
721
1316010126 FLUOROCENTS COLOR TARONJA
0,16
58
30
20
167
15
500
48
40
50
1.140
2.068
1316010127 FLUOROCENTS COLOR ROSA
0,16
282
40
20
187
20
924
500
15
36
45
5
1.404
3.478
1316010128 FLUOROCENTS COLOR GROC
0,16 1.223
120
1.000
649
30
1.871
500
230
108
500
168
95
200
3.084
9.778
1316010129 FLUOROCENTS COLOR VERD
0,16
101
30
20
176
20
500
66
156
45
5
984
2.103
1316010130 FLUOROCENTS COLOR BLAU
0,16
31
20
107
500
10
120
40
5
744
1.577
1316010131 LLAPIS HB (paquet 12u)
2,14
34
350
260
275
10
1.145
500
100
288
15
252
30
50
1.236
4.545
1316010132 LLAPIS 2H (paquet 12u)
2,52
72
72
1316010133 MINES HB 0,5 mm (paquet 12u)
0,54
8
36
1
5
10
2
5
77
144
1316010134 MINES HB 0,7 mm (paquet 12u)
1,29
2
36
38
1316010135 PORTAMINES 0,5MM
1,32
12
20
1
5
180
218
1316010136 PORTAMINES 0,7MM
0,90
3
3
1316010137 PEGAMENT BARRA 20 gr
0,39
107
20
16
148
256
24
10
60
2
144
787
1316010138 PEGAMENT BARRA 40 gr
0,37
25
10
35
1316010142 FUNDA AMB UNGLERA TRANSPARENT A4
0,04
671
500
4.205
3.414
1.400
600
300
200
11.290
1316010143 DOSSIER FAST METAL FOLI PVC
0,12
464
200
300
964
1316010144 FUNDA MULTITALADRE FOLI TRANSPARENT
0,02 9.489 2.000
6.400
1.100
4.000
3.500
400
8.988 1.500
1.500
22.601
61.478
1316010145 CARPETA PENJANT A4 VISOR LATERAL
1,30
138
250
50
438
1316010146 CARPETA NEGRE A4 2 ANELLES 4cm
1,65
11
61
200
6
278
1316010147 CARPETA BLAVA A4 2 ANELLES 4cm
1,90
12
12
1316010149 CARPETA BLAVA A4 2 ANELLES 7cm
1,98
10
10
1316010151 CARPETA VERMELLA FOLI 2 ANELLES RODONES 25mm
1,54
10
10
1316010153 CARPETA 2 ANILL A4/20 PP FLEX RJO 54195
3,65
10
10
1316010154 CARPETA 2 ANILL PP FLEX A4/20 AZL 54192
3,65
10
10
1316010155 CARPETA 2 ANILL PP FLEX A4/20 NGO 54191
3,65
10
10
1316010160 CARPETA 2 ANILL/55 PP FL VERDE 91716
2,19
25
25
1316010162 CARPETA 2 ANILLAS PERSONALIZBLE 50MM BLANCA
1,70
1
1
1316010167 CARPETA BLAVA AMB PINÇA PART SUPERIOR
1,27
10
10
159
179
1316010168 CARPETA 30/40 FUNDES A4
4,39
34
1
48
20
5
142
250
1316010169 CARPETA ACORDIO A-Z FOLI
5,00
26
5
8
10
1
2
1
53
1316010170 CARPETA 3 SOLAPAS KREA COVER A4 AZL TRSL
0,63
50
10
60
1316010171 CARPETA 3 SOLAPAS KREA COVER A4 TRASPAR
0,76
25
25
1316010172 ARXIVADOR DEFINITIU A4/100 BLAU
0,28
697
200
527
500
180
120
2.224
1316010173 ARXIVADOR PALANCA DE CARTRO FOLI/75
1,00
141
90
24
43
140
75
10
16
539
1316010176 ARXIVADOR PALANCA DE CARTRO A4/80
1,32
103
103
1316010177 ARXIVADOR PALANCA PLASTIFICAT FOLI/45 BLAU
1,38
70
70
1316010178 ARXIVADOR PALANCA PLASTIFICAT FOLI/45 NEGRE
1,38
25
25
1316010179 ARXIVADOR PALANCA PLASTIFICAT FOLI/80 NEGRE
1,04
20
20
1316010186 DOSSIER AMB PINÇA LATERAL PVC A4 30FULLES
0,98
26
5
31
1316010187 DOSSIER AMB PINÇA LATERAL PVC A4 60FULLES
2,10
5
1
6
1316010188 SOBRE PORTADOCUMENTS TRANSPARENT
0,37
50
15
65
1316010189 SOBRE PORTADOCUMENTS BLAU
0,37
455
455
1316010190 SUBCARPETA CARTULINA FOLI 170 g BLAU
0,09
7
130
180
50
2
400
769
1316010191 SUBCARPETA CARTULINA FOLI 170 g VERD
0,09
500
50
180
1
6
100
837
1316010192 SUBCARPETA CARTULINA FOLI 170 g VERMELL
0,09
1
70
50
120
100
341
1316010193 SUBCARPETA CARTULINA FOLI 170 g GROC
0,09
5
198
50
120
200
98
200
871
1316010194 SUBCARPETA CARTULINA FOLI 170 g TARONJA
0,09
50
50
1316010196 BOBINA CD-R 700MB PRINTABLE (25 unitats)
4,75
114
1.400
10
160
2.050
3.734
1316010197 BOBINA DVD-R 4,7 GB PRINTABLE (25 unitats)
6,00
100
10
2.075
2.185
1316010199 SOBRE PAPEL CD/DVD AMB SOLAPA BLANCA I FINESTRE TRANSPARENT
0,06
34
4.900
1.400
2.500
2.500
11.334
1316010200 LLIBRETA ESPIRAL 4° TAPA BLANDA
0,55
110
10
87
179
20
20
5
15
400
846
1316010201 LLIBRETA ESPIRAL FOLI TAPA BLANDA
0,56
74
80
20
24
130
328
1316010204 CUADERN NOTES BOOK A4 PP NEGRE
4,93
6
6
1316010208 BLOC NOTES SENSE TAPA 8° 80 FULLS CUADRICULAT
0,29
30
100
130
1316010209 BLOC NOTES SENSE TAPA 4° 80 FULLS CUADRICULAT
0,29
100
30
130
1316010210 BLOC NOTES SENSE TAPA FOLI 80 FULLS CUADRICULAT
1,48
24
24
1316010211 BLOC ADHESIU 76x76
0,27
842
150
549
250
1.767
300
160
156
180
15
2.004
6.373
1316010212 BLOC ADHESIU 76X127
0,25
205
160
144
74
583
1316010213 CINTA DYMO D1 12MMX7M NEGRE/BLANCA
9,06
26
12
5
20
12
7
478
560
1316010214 CINTA DYMO D1 12MMX7M NEGRE/TRANSPARENT
13,18
2
2
1316010215 CINTA DYMO D1 6MMX7M NEGRE/BLANCA
12,40
5
5
1316010216 CINTA DYMO D1 9MMX7M NEGRE/BLANCA
12,40
12
5
17
1316010220 ROTULADORA DYMO LABEL MANAGER 210D
25,75
2
2
1316010221 CINTA ADHEVIVA INVISIBLE 19mmx33m
0,14
303
100
400
475
580
100
192
50
1.032
3.232
1316010223 PORTARROTLLES CINTA ADHESIVA 33M
2,36
5
10
10
11
17
4
10
5
41
113
1316010224 CINTA EMBALATGE MARRO 66x50
0,59
20
187
405
200
234
12
18
150
234
1.460
1316010225 PRECINTADORA PER CINTA EMBALATGE
5,25
4
5
2
2
6
19
1316010226 CINTA ADH DOBLE CARA 12MMX7,5M C/P
0,28
9
12
21
1316010227 CINTA ADH DOBLE CARA 19MMX33M
4,31
11
10
8
80
109
1316010229 DESGRAPADORA D'OFICINA
0,39
19
10
27
10
25
1
72
8
5
54
231
1316010231 GRAPADORA ELECTRICA 20 FULLES
33,06
10
10
1316010232 GRAPES 24/6 (caixa 1000 u)
0,18
825
150
510
852
20
1.054
150
100
252
140
156
220
307
4.736
1316010233 GRAPADORA DE TAULA
7,00
61
10
53
127
25
36
5
25
216
558
1316010234 GRAPES N° 10 GALV CAIXA 1000 UNITATS
0,22
5
10
15
1316010235 CLIP REDÓ GALVANIZAT 30MM
0,10
280 2.100
317
155
800
10.000
3.000
70
20
750
17.492
1316010236 CLIP REDÓ GALVANIZAT 50MM
0,10
204
10.000
10.204
1316010237 CLIP REDÓ GALVANIZAT 40MM
0,10
50 2.800
100
1.100
10.000
21
203
14.274
1316010239 GOMA D'ESBORRAR, DIVERSOS COLORS, MIDA28,5X28X13,5MM
0,06
159
200
100
166
552
100
25
20
40
132
30
25
440
1.989
1316010240 CORRECTOR PINCELL 20ml
0,42
48
59
190
10
40
12
50
409
1316010241 CORRECTOR LLAPIS 8ml
0,16
41
41
1316010242 CORRECTOR CINTA 6MX5MM
1,89
80
100
12
50
446
688
1316010243 CORRECTOR MINI CINTA 4,2mm
1,50
244
40
641
16
240
156
100
1.437
1316010244 AFILALLAPIS SIMPLE PLASTIC
0,07
15
180
100
4
20
5
200
524
1316010245 INDEX-SEPARADOR 10 POSICIONS FOLI DE COLORS
0,33
20
56
147
10
5
120
15
25
59
457
1316010246 INDEX-SEPARADOR A-Z FOLI
2,00
5
10
2
2
5
24
1316010247 INDEX-SEPARADOR A-Z A4
1,98
18
10
55
36
10
7
136
1316010248 DIETARI EXTRA LLARGA CATALA
6,55
43
20
63
1316010249 AGENDA DIA/PAGINA 150x210 CATALA
1,23
82
65
120
30
297
1316010250 AGENDA SETMANA/PAGINA 150x210 CATALA
1,19
27
43
30
25
125
1316010251 TAC-CALENDARI SOBRETAULA 8,2x11,6cm
0,64
5
19
9
33
1316010253 TISSORES INOXIDABLES 8" (17cm)
0,69
126
122
131
500
3
5
24
5
916
1316010254 TALADRO 2 FORATS 30FULLES
1,51
6
12
16
5
2
12
3
10
19
85
1 de 4
IMP-SC-006
CONSUMS ANUALS APROXIMATS
CSC M 3/21
MAT. D'OFICINA
Codi CSC
Descripció producte
Preu màxim 
de licitació
BSA
CIS
CSAPG
CSMS
CSSFM
CST
GESAT
HCAMP
LRC
PHV
PSPV
TS
CLI
CSI
GSS
Total 
Consum 
Hospitalari
1316010255 TALADRO 2 FORATS 65FULLES
1,99
30
2
32
1316010256 SAFATA PORTADOCUMENTS APILABLE 258X65X350 CRISTAL
0,78
40
50
36
126
1316010260 FUNDA TARGETA D'IDENTIFICACIÓ HORITZONTAL
0,24
300
5
305
1316010261 PINÇA COCODRIL METAL·LICA PER FUNDA TARJETA
0,22
600
600
1316010262 BOSSA KRAFT AUTOAD, AMB BOMBOLLA 180X260
0,15
41
100
2.800
570
3.511
1316010263 BOSSA KRAFT AUTOAD, AMB BOMBOLLA 110X165
0,07
100
100
1316010264 BOSSA KRAFT AUTOAD, AMB BOMBOLLA 270X360
0,24
40
100
40
400
180
760
1316010265 BOSSA KRAFT AUTOAD, AMB BOMBOLLA 350X470
0,36
100
100
1316010266 CANONET PLASTIC NEGRE 6mm
0,02
40
100
140
1316010267 CANONET PLASTIC NEGRE 10mm
0,05
77
100
100
100
377
1316010268 CANONET PLASTIC NEGRE 14mm
0,05
104
100
204
1316010269 CANONET PLASTIC NEGRE 19mm
0,08
100
100
200
1316010270 CANONET PLASTIC NEGRE 22mm
0,06
124
100
224
1316010271 CANONET PLASTIC NEGRE 38mm
0,13
35
100
135
1316010272 CANONET PLASTIC NEGRE 51mm
0,22
18
100
118
1316010273 PK100 ESPIRAL METAL 12MM NEGRE
8,89
1
600
1
1
100
703
1316010274 PK100 ESPIRAL METAL 20MM NEGRE
9,00
1
100
101
1316010275 PK100 ESPIRAL METAL 24MM NEGRE
9,25
1
1
2
1316010276 PK100 ESPIRAL METAL 8MM NEGRE
6,72
1
100
1
1
100
203
1316010279 PAPER A4 160gr
2,33
1.608
1.608
1316010280 PAPER A3 80gr GROC PASTEL
6,38
100
100
1316010287 CJ 100GR GOMA ELASTICA 80MM
0,65
20
4
24
1316010288 CJ 100GR GOMA ELASTICA 100MM
0,67
21
88
5
25
10
8
157
1316010289 CJ 100GR GOMA ELASTICA 120MM
0,69
52
20
130
202
1316010293 ESBORRADOR MAGNETIC PISSARRA BLANCA
1,95
13
5
5
8
10
1
12
2
20
76
1316010295 PISSARRA BLANCA MEL,LAMINADA NO MAGNENTICA 900X1200MM
24,00
10
1
11
1316010296 PISSARRA BLANCA MEL,LAMINADA NO MAGNENTICA 600X900MM
19,00
1
10
11
1316010297 PISSARRA BLANCA MEL,LAMINADA MAGNETICA 900X1200MM
29,67
2
10
1
10
27
50
1316010298 PISSARRA BLANCA MEL,LAMINADA MAGNETICA 600X900MM
21,15
9
2
10
10
10
2
18
61
1316010299 PISSARRA SURO 400X600MM
4,00
3
1
4
1316010300 PISSARRA SURO 600X900MM
4,82
9
21
3
2
1
36
1316010301 PISSARRA SURO 900X1200MM
16,00
1
3
2
2
8
1316010302 CJ 10 IMANTS REDONDOS 20MM NEGRO
0,40
19
8
500
20
76
623
1316010304 XINXETES CAP AMERICA 10MM CAIXA 100 UNITATS
0,28
6
15
32
500
1
10
2
1
29
596
1316010305 CALCULADORA FIN CASIO FC-100V o similar
10,63
2
11
10
23
1316010306 CALCULADORA S/TAULA CANON AS-120 NGO
12,74
5
2
2
16
25
1316010307 CALCULADORA S/TAULA CASIO DF-120TER II
13,81
5
5
1316010308 CALCULADORA S/TAULA OFFICE 10DIG
5,41
7
7
1316010311 CJ250 BOSSA CORREU INTERN 250x353
0,21 1.000
1
1.001
1316010319 CUTTER 9MM
0,32
8
102
36
10
54
6
216
1316010320 CUTTER SEGURETAT 20-30MM
5,98
20
10
2
65
97
1316010321 PK10 FULLES RECAMBI CUTTER 9MM
0,03
10
2
12
1316010328 MEMORIA USB 32GB 3,0
10,00
50
4
1
55
1316010329 PAPERERA POLIESTIRE 334X305MM APROX,
12,00
4
9
12
1
5
31
1316010332 PK100 CUBERTA PVC A4 180MICRAS TRANSPARENT
0,04
688
688
1316010334 PILA 1,5V ALCALINA LR06-AA
0,16 3.942
700
60
9.180
2.000
80 3.000
1.488
300
50
20.880
41.680
1316010335 PILA 1,5V ALCALINA LR03-AAA
0,14 2.248
250
200
4.057
1.000
68 1.700
336
200
60
12.960
23.079
1316010336 PILA 3V LITI CR2032
0,58
78
30
75
814
200
34
120
384
1.735
1316010337 PK50 CARTULINA A4 185G BLAVA
1,74
13
50
63
1316010338 PK50 CARTULINA A4 185G BLANCA
1,30
3
500
2
150
655
1316010341 PK50 CARTULINA A4 185G GROC FOSC
1,74
1
1
1316010342 PK50 CARTULINA A4 185G BLAU FOSC
1,74
2
2
1316010348 REGLA MIL·LIMETRICA PLASTIC 30CM
0,45
4
18
3
2
2
5
1
82
117
1316010349 REPOSAPEUS ERGONOMIC
27,32
17
5
5
16
10
2
5
14
74
1316010350 CATIFA RATOLI AMB REPOSACANELL
9,90
33
11
10
5
47
106
1316010352 MARCADOR PERMANENT 1,5-3 MM NGO
1,44
18
100
228
346
1316010354 PILA ALCALINA 9V
0,86
6
155
20
12
2
195
1316010358 BOBINA CD-R 700MB PRINTABLE (50 unitats)
13,08
81
81
1316010361 CINTA LETRATAG 12MM X 4M BLANC
3,12
157
30
76
24
127
2
416
1316010362 CAJA DE 16250 ETIQUETAS PARA IMPRESIÓN LÁSER APLI 2515 o similar 
CANTOS RECTOS BLANCAS 38X21,2 MM
4,86
120
120
1316010365 BLOC ADHESIU 38x51
0,33
353
100
120
200
773
1316010366 BLOC PAPER PER PISSARRA CONFERÈNCIES
4,50
8
5
3
8
24
1316010367 BOLIGRAF 4 COLORS
1,41
412
412
1316010368 BOSSA KRAFT AUTOAD, AMB BOMBOLLA 165x180cm
0,10
30
30
1316010369 BOSSES PLASTIFICACIÓ A4 75 MICRES
5,31
12
300
2.400
3
2.715
1316010370 CARPETA ACORDIO A-Z 1/4
3,49
3
3
1316010372 CINTA ADHESIVA PVC COLOR BLANC 19X33MM
1,34
60
60
1316010374 INDEX-SEPARADOR 5 POSICIONS FOLI DE COLORS
0,33
5
5
20
2
32
1316010375 LLIBRETA ESPIRAL 16° TAPA BLANDA
0,38
63
160
223
1316010376 PAPERERA 25L AMB TAPA I PEDAL
9,75
27
30
296
353
1316010377 PAPERERA 50L AMB TAPA BASCULANT
23,20
9
89
98
1316010378 PILA 1,5V LR14 C
0,82
109
10
100
96
240
555
1316010379 PILA 9V - 6 LR61
1,19
76
24
216
316
1316010380 PISSARRA BLANCA MEL,LAMINADA MAGNETICA 450X600MM
6,18
13
13
1316010381 PK50 CARTULINA A4 185G CREMA
1,97
3
3
1316010382 PRECINTE EMBALATGE MARRÓ 50MM X 66M
0,64
77
12
120
209
1316010383 TISORES INOXIDABLES 13cm
0,47
99
16
49
164
1316010384 GRAPES 23/6 (caixa 1000 u)
0,40
146
5
350
501
1316010385 SUBCARPETA CARTULINA FOLI 170 g MARRO KRAFT
0,09
348
348
1316010386 FUNDA PORTADOCUMENTS PVC AMB ULLAL SUPERIOR MIDA FOLI
0,22
2.775
2.775
1316010387 CAIXA 12 LLAPIS DE COLORS
3,07
20
32
50
102
1316010388 FASTENERS METÀLICS PER ARXIVAR
0,01
200
1
201
1316010389 LLIBRETA ESPIRAL FOLI TAPA BLANDA
1,01
40
30
74
24
168
1316010390 LLIBRETA ESPIRAL A5 TAPA BLANDA
0,68
60
40
53
48
2
30
233
1316010391 FUNDA MULTITALADRE A4TRANSPARENT
0,02
2.000
1.000
15.743
900
8.988
28.631
1316010392 ARXIU DIN A4 AMPLE 7CM AMB ANELLES I PALANCA BLAU
1,05
29
66
95
1316010393 ARXIU DIN A4 AMPLE 7CM AMB ANELLES I PALANCA NEGRE
1,04
93
93
1316010394 ARXIU DIN A4 AMPLE 7CM AMB ANELLES I PALANCA VERMELL
1,05
44
44
1316010395 ARXIU DIN A4 ESTRET 4CM AMB ANELLES I PALANCA BLAU
6,00
48
68
116
1316010397 CINTA ADHESIVA PVC COLOR BLAU 19X33MM
0,52
8
4
11
23
1316010398 CINTA ADHESIVA PVC COLOR GROC 19X33MM
0,52
11
21
14
46
1316010399 CINTA ADHESIVA PVC COLOR VERD 19X33MM
0,52
2
7
19
28
1316010400 CINTA ADHESIVA PVC COLOR VERMELL 19X33MM
0,52
8
6
18
32
1316010401 CINTA LETRATAG 12MM X 4M BLAVA
3,12
5
5
1316010402 CINTA LETRATAG 12MM X 4M VERMELLA
3,12
2
2
1316010403 PK100 ESPIRAL METAL 10MM NEGRE
7,50
100
100
200
1316010405 PK100 ESPIRAL METAL 6MM NEGRE
5,45
1
100
101
1316010406 FUNDA PLASTIC PVC 150 MICRAS 105X155 OBERTURA SUPERIOR AMB 
UNGLERA
0,08
2.057
2.057
1316010407 FUNDA PLASTIC PVC 150 MICRAS 65X105 OBERTURA SUPERIOR AMB 
UNGLERA
0,08
1.119
1.119
1316010408 PAPERERA METALICA RODONA, 15L APROX, NEGRA
7,89
9
72
81
1316010409 ROTULADOR PERMANENT A BASE D'ALCOHOL ASSECAT INSTANTANI, 
VERMELL 0,5
0,26
115
20
135
1316010410 ROTULADOR PERMANENT A BASE D'ALCOHOL ASSECAT INSTANTANI, 
NEGRE 0,5
0,26
330
350
680
1316010411 ROTULADORA DYMO LETRATAG 12 MM
21,85
4
3
2
2
11
1316010412 SAFATA PORTADOCUMENTS APILABLE 258X65X350 NEGRE
0,78
58
12
20
86
4
10
148
338
1316010413 INDEX-SEPARADOR NUMERAT 1 AL 12 A4
2,09
7
10
2
19
1316010414 TINTA PER TAMPO BLAVA 28 ML
0,28
5
18
10
3
3
8
47
1316010420 AFILALLAPIS SIMPLE METÀLIC
0,22
72
50
15
7
20
5
169
1316010422 AGENDA 2/3 DIA/DOS PAGINES, CATALÀ 2021
21,40
13
13
1316010424 AGENDA LP2021, MIDA A4, DIA PER PÀGINA
20,00
30
30
1316010426 AGENDA LP2021, MIDA A5, DIA PER PÀGINA
11,30
30
30
1316010428 ARXIVADOR A3 80MM LLOM 2 ANELLES
8,46
1
1
2 de 4
IMP-SC-006
CONSUMS ANUALS APROXIMATS
CSC M 3/21
MAT. D'OFICINA
Codi CSC
Descripció producte
Preu màxim 
de licitació
BSA
CIS
CSAPG
CSMS
CSSFM
CST
GESAT
HCAMP
LRC
PHV
PSPV
TS
CLI
CSI
GSS
Total 
Consum 
Hospitalari
1316010430 ARXIVADOR DE PALANCA 2 ANELLES POLIPROPILÈ 70MM LLOM
5,32
2
2
1316010432 ARXIVADOR DEFINITIU BLANC
0,69
400
400
1316010434 ARXIVADOR MIDA FOLI BLAU 4 ANELLES 40MM LLOM
1,73
2
2
1316010436 ARXIVADOR PALANCA CARTRÓ JASPIAT, LLOM 75
1,06
100
100
1316010438 BLOC ABSENCIES TELEFONIC CATALA 100X148MM 100 FULLS
0,63
1
10
11
1316010440 BLOC NOTES TIPUS POST-IT 127x76
0,40
10
43
53
1316010442 BLOC NOTES TIPUS POST-IT 76x76
0,21
2.221
10
101
2.332
1316010444 BOLÌGRAF DE GEL BLAU
2,00
60
108
168
1316010446 BOSSA PLASTIFICAR A3 303x426 125 micres
0,22
200
200
400
1
801
1316010448 BOSSA PLASTIFICAR A4 216x303 125 micres
0,04
300
400
500
1.600
2.000
1
600
420
5.821
1316010450 BOSSES AUTOCIERRE 80X120MM C/100
1,17
16
16
1316010454 BOSSES PLASTIFICACIÓ A3 75 MICRES
12,45
12
12
1316010456 BOSSES PLASTIFICACIÓ A5 80 MICRES
7,66
1
1
1316010458 BOSSES TARONJES 85X105 C/20
1,35
185
185
1316010460 BRIDES BLANQUES 280 x 3,5 mm
0,05
1.000
9.600
10.600
1316010462 CAIXA CARTRÓ PER EMBALATGE 500 X 400 X 400MM
1,39
2
2
1316010464 CAIXA PER ARXIU CARTRÓ JASPIAT LLOM 82mm FOLI
0,43
29
5
34
1316010466 CAIXA PER ARXIVADOR NOVOCLAS MIDA FOLI 357 X 288 X 82MM JASPIAT
0,39
108
108
1316010468 CARPETA 2 ANELLES FOLI CARTRO CUIR
2,09
8
8
1316010470 CARPETA 40 FUNDES A4 TAPES RÍGIDES
3,76
7
7
1316010472 CARPETA CARTRÓ AMB GOMES A4
0,90
14
430
444
1316010474 CARPETA NEGRA AMB PINÇA MIDA FOLI SENSE SOLAPA
1,09
18
18
1316010476 CARPETA PENJANT A4 GROGA VISOR SUPERIOR
0,47
70
70
1316010478 CARPETA PENJANT A4 VERMELLA AMB VISOR SUPERIOR
0,47
180
180
1316010480 CARPETA PENJANT DIN-A4 KRAFT
0,46
75
75
1316010482 CARPETA PENJANT MIDA FOLI VERMELL VISOR SUPERIOR
0,61
265
265
1316010484 CARPETA PLASTIC 4 ANELLES de 30 mm
3,00
15
15
1316010486 CARPETA PLASTIC 4 ANELLES de 40 mm
3,14
40
15
55
1316010488 CARPETA PLASTIC 4 ANELLES de 55 O 60 mm mm
3,81
30
50
80
1316010490 CARPETA PROJECTES BLAVA 50MM LLOM
1,91
8
8
1316010492 CARPETA PROJECTES BLAVA 90MM LLOM
2,35
2
20
22
1316010494 CARPETA PROJECTES VERDA 90MM LLOM
2,35
5
5
1316010496 CARTUTX HP 301 NEGRE XL
27,81
1
1
1316010498 CARTUTX HP 302 NEGRE
15,06
7
1
8
1316010500 CARTUTX HP 302 TRICOLOR
18,55
2
3
5
1316010502 CINTA ADHESIVA 19mm,x33m, transparent
0,40
10
40
48
48
146
1316010504 CINTA ADHESIVA ROTULAR BLAVA 12mm x 8m
10,00
55
55
1316010506 Cinta Dymo Letratag 12mm x 4m negre-blanc cinta paper (91200)
4,82
1
1
1316010508 CINTA EMBALATGE TRANSPARENT 66x50
2,94
20
40
60
1316010510 CINTA LETRATAG 12MM X 4M GROGA
3,12
5
5
1316010512 CINTA LETRATAG 12MM X 4M VERD
3,12
10
10
1316010514 CINTA METRICA 5 Mts
3,57
1
1
1316010516 CLASSIFICADOR PARET AMB 10 FUNDES A4 385 X 246 X 50MM
33,72
2
2
1316010518 CLIPS Nº 2 32 MM CROMAT
0,24
72
72
1316010520 COLA LÍQUIDA ADHESIVA UNIVERSAL 35ML
1,21
13
12
25
1316010522 DATADOR AUTOMÀTIC TRODA5030
26,30
1
1
1316010524 ENCENEDOR ELECTRIC FLAMA
4,82
3
3
1316010526 ESCURADENTS RODÓ 2P
1,24
60
60
1316010528 ETIQ,MULTIPRO DK-11204 C/400
6,12
34
34
1316010532 ETIQUETA 42X105 MM LASER A4
0,00
10.400
23.800
34.200
1316010534 Etiqueta adhesiva per a arxivadors 54 x 190mm
1,93
20
20
1316010536 ETIQUETA FLUORESCENT RODONA 13 MM (VERDA)
1,17
62
10
1
73
1316010538 ETIQUETA FLUORESCENT RODONA 13 MM (VERMELLA)
1,14
50
10
17
77
1316010540 ETIQUETA TIPUS APLI 2734
1,09
60
60
1316010542 ETIQUETES 105X35 C/8000
10,39
2
2
1316010544 ETIQUETES ADHESIVES A4 105 X 37MM
4,38
6
5
11
1316010546 ETIQUETES ADHESIVES A4 105 X 48MM
4,38
2
2
1316010548 ETIQUETES ADHESIVES A4 105 X 57MM
4,38
3
3
1316010550 ETIQUETES ADHESIVES A4 105 X 74MM
4,38
2
2
1316010552 ETIQUETES ADHESIVES A4 210 X 297MM
4,38
16
16
1316010554 ETIQUETES ADHESIVES A4 210X297MM COLOR GROC FLUORESCENT
7,43
3
3
1316010556 ETIQUETES ADHESIVES A4 210X297MM COLOR TARONJA FLUORESCENT
7,43
3
3
1316010558 ETIQUETES ADHESIVES A4 70 X 35MM
4,38
8
8
1316010560 ETIQUETES ADHESIVES A4 99,1 X 34MM
14,20
3
3
1316010562 ETIQUETES ADHESIVES APLI GOMETS COLORS I FIGURES VARIATS
1,12
6
6
1316010564 ETIQUETES ADHESIVES38x21,2 mm C/6500
6,69
8
120
1
129
1316010566 ETIQUETES APLI 105X35 C/1600
17,71
70
70
1316010568 ETIQUETES BLANQUES APLI F/4
7,84
10
10
1316010570 ETIQUETES GROGUES F/4 01374 C/80
6,20
4
4
1316010572 ETIQUETES MULTI3 48,5X16,9 C/100
4,99
1
1
1316010574 ETIQUETES RESISTENTS EXTERIOR 105 X 148MM (REFERÈNCIA APLI 1227)
14,75
2
2
1316010576 ETIQUETES VERDES F/4 01377
5,95
3
3
1316010578 ETIQUETES VERMELL APLI F/4 C/80
5,95
1
1
1316010580 EXPOSITOR MURAL PARET A4 POLIESTIRÈ 235 X 240 X 50MM
5,12
11
11
1316010584 FREGALL AMB ESPONJA P/2
2,21
6
15
21
1316010586 FULL DIN A4 AMB ETIQUETES ADHESIVES, LITO-OFFSET, LASER, COLOR 
BLANC, DE 100 gr,
0,13
29.000
5
29.005
1316010588 FULL DIN A5, AMB 12 ETIQUETES
0,03
20.000
20.000
1316010592 FUNDA PORTANOM PVC AMB PINÇA 90x55 mm
0,60
1.000
1.500
2.500
1316010594 FUNDA TRANSPARENTS FOLI
0,06
100
600
700
1316010596 GOMETS GROCS 20MM C/1770
2,80
5
5
1316010598 GOMETS VERDS 20MM C/1770
2,80
8
8
1316010600 GOMETS VERMELLS 20MM C/1770
2,80
9
9
1316010602 GRAPADORA SOBRETAULA GRAPES 22/6 - 24/6,
19,95
6
12
19
37
1316010604 HP LASERJET PRO 400 NL
20,91
1
1
1316010606 IMANS PISSARRA BLAU C/3
1,05
5
5
1316010608 IMANS PISSARRA NEGRE C/20
5,90
1
1
1316010610 LLEIXIU 5 LITRES
1,05
3.000
289
70
3.359
1316010612 MARC EXPOSITOR DE PARET DÂ´ALUMINI/PLATA, OBERTURA FRONTAL 
PER CANVI RÀPID CARTELL A4
14,20
26
26
1316010614 MOCADORS DE PAPER FACIALS
0,54
1.500
881
2.500
4.881
1316010616 NETEJADOR DESINFECTANT CIF 750cl
3,43
1
1
1316010618 OLI DESTRUCTORA REXEL 470ml
14,00
1
1
1316010630 PAPER ECOLOGIC DIN A4 80GR, AMB TRACTAMENT SUPERFICIAL COLOR 
BLANC PAQ, DE 500 UDS,
2,79
3.600
3.600
1316010632 PAPER EIXUGAMANS 150 m, x 20,5m
1,65
20.000
2.124
22.124
1316010634 PAPER FOTOGRÀFIC A4 180G BRILLANT
9,12
21
21
1316010636 PAPER FOTOGRÀFIC GLOSSY DIN-A4
0,12
600
600
1316010638 PAPER IMPRESSORA CONTINU, 1 FULLA 240 x 11
0,01
22.500
22.500
1316010640 PAPER IMPRESSORA CONTINU, 1 FULLA 240 x 12
0,01
20.000
20.000
1316010642 PILA BOTO 1,5V SR44
1,10
30
16
5
1
52
1316010644 PILA BOTO 3V CR2450
1,75
5
10
4
18
37
1316010646 PILA BOTO CR2032
0,57
384
1.278
1.662
1316010652 PILA RECARGA 1,2v "AAA" C/4
9,97
8
8
1316010654 PILA RECARGAB 1,2v "AA" C/4
9,97
3
3
1316010656 PINÇA METÀL·LICA CLIP 41MM
0,15
30
50
80
1316010658 PINÇA METÀL·LICA CLIP 19MM
0,04
60
60
1316010660 PINÇA METÀL·LICA CLIP 32MM
0,71
49
50
99
1316010662 PK100 FULL PER A PLASTIFICAR DINA 4 250MICRES
11,36
80
80
1316010664 PK100 FULL PER A PLASTIFICAR DINA3 250MICRES
19,93
12
28
40
1316010668 PORTA ROLLOS APLICADOR PRECINTE PER A EMBALATGE
6,11
9
9
3 de 4
IMP-SC-006
CONSUMS ANUALS APROXIMATS
CSC M 3/21
MAT. D'OFICINA
Codi CSC
Descripció producte
Preu màxim 
de licitació
BSA
CIS
CSAPG
CSMS
CSSFM
CST
GESAT
HCAMP
LRC
PHV
PSPV
TS
CLI
CSI
GSS
Total 
Consum 
Hospitalari
1316010670 PORTADA PER ENQUADERNACIÓ POLIPROPILÈ 0,5 NEGRE
0,25
300
300
1316010672 RECANVI ALMOHADILLA PER A SEGELL COLOP E40, COLOR BLAU
3,95
15
5
20
1316010674 RECANVI SEGELL 4727
8,15
3
3
1316010676 RECANVI SEGELL 4928 BLAU
4,18
1
1
1316010678 REGLA 40CM TRANSPARENT, GRADUADA AMB RELLEU
0,37
1
1
1316010680 REPOSA CANELLS D´ESCUMA PER A TECLAT
14,19
15
1
16
1316010682 RETOLADOR MARCADOR PER ROBA 750 NEGRE
1,93
25
25
1316010684 RETOLADOR PERMANENT ARGENT
2,66
23
23
1316010686 RETOLADOR PERMANENT BLANC TRAÇ 2-4MM PUNTA CÒNICA
2,41
3
3
1316010688 RETOLADOR PERMANENT PUNTA RODONA SINTETICA RESITENT A 
LÂ´AIGUA TRAÇ ENTE 3 i 4 mm
1,94
70
25
95
1316010690 RETOLADOR PERMANENT PUNTA RODONA SINTETICA, RESITENT A 
LÂ´AIGUA TRAÇ ENTRE 1,5 i 3 mm
1,57
250
300
550
1316010692 RETOLADOR PUNTA RODONA FIBRA TRAÇ 2 mm NEGRE
0,47
120
50
170
1316010694 RETOLADOR PUNTA RODONA FIBRA TRAÇ 2 mm VERD
0,47
30
30
1316010696 RETOLADOR PUNTA RODONA FIBRA TRAÇ 2 mm VERMELL
0,47
100
50
150
1316010698 ROTULADOR EDDING 751 BLANC
2,65
1
1
1316010700 SABO LIQUID DERMOPROTECTOR GEL NACARAT 1 LITRE
0,80
5.000
256
5.256
1316010702 SABO RENTAPLATS 5L
8,04
12
12
1316010704 SAFATA PORTA DOCUMENTS VERTICAL NEGRA 254 X 80 310MM
2,66
4
4
1316010706 SOBRE 110 x 220 AMB FINESTRA AMB ANAGRAMA 1 COLOR
0,02
2.000
3.000
5.000
1316010708 SOBRE 110 x 220 SENSE FINESTRA AMB ANAGRAMA 1 COLOR
0,02
1.500
1.500
1316010710 SOBRE AMERICÀ DE 115 X 225 mm,, SENSE FINESTRA AMB ANAGRAMA
0,04
1.500
3.240
4.740
1316010712 SOBRE BLANC AUTOFIX 110x220 C/500
0,02
15
2.500
2.515
1316010714 SOBRE BOSSA AUTOFIX 360mmx 260mm C/250
0,07
2.000
2.000
1316010716 SOBRE PERSONALITZAT 2 TINTES AUTOFIX 260x360 mm,
0,09
500
500
1316010718 SOBRES FINESTRETA PERSONALITZAT 2 TINTES 110x220
0,06
500
500
1316010720 SOBRES PERSONALITZAT 2 TINTES AUTOFIX 110x220 mm,
0,03
1.500
1.500
1316010722 SPRAY AIRE COMPRIMIT
10,05
2
2
1316010724 SUBCARPETA C/ANAG, 1+0 TINTES 180 GR,
0,50
250
540
790
1316010726 SUBCARPETA CARTOLINA MIDA A4 BLAVA
0,06
356
356
1316010728 TAC DE NOTES ENCOLAT PAPER BLANC 100 X 100MM
1,44
58
58
1316010730 TALONARI MISSATGE TRUCADES PERDUDES EN CATALÀ 105 X 150MM 100 
FULLS
0,60
61
61
1316010732 TAMBOR BROTHER DR3400
46,63
1
1
1316010734 TAMBOR DR2400 BROTHER
64,00
20
20
1316010736 TAMBOR LEXMARK 502X MS310DN
49,97
1
1
1316010738 TARGETA PLANING BLANCA, 50x90mm, CARTOLINA BLANCA 180GR
0,02
14.900
14.900
1316010740 TINTA XINESA NEGRE 100 ML,
2,80
57
2
59
1316010742 TISORA 15,5CM ACER INOXIDABLE
3,76
4
5
9
1316010744 TISORA 25CM ACER INOXIDABLE
3,89
1
1
1316010746 TISORA MANEC PLASTIC 130MM
0,79
1.248
1.248
1316010748 TISORES 8´=21 CM US GENERAL
0,63
8
500
5
36
10
102
661
1316010750 TONER BROTHER HL-1110/2240/2250
16,85
2
2
1316010752 TONER BROTHER HL5440D
29,98
3
3
1316010754 TONER BROTHER NEGRE TN3280
24,09
2
2
1316010756 TONER BROTHER OR,TN-3480 NE
108,52
1
1
1316010758 TONER BROTHER TN3230
28,00
1
1
1316010760 TONER BROTHER TN3480 NEGRE
29,58
1
1
1316010762 TONER BROTHER TN7600
36,36
2
2
1316010764 TONER CF287A HP 87A NEGRE REMANOFACTURAT
98,27
4
1
5
1316010766 TONER COMPATIBLE HP LJ 1320 Q5949A 2500 full
17,50
4
1
5
1316010768 TONER COMPATIBLE HP LJ 2420dn Q6511A
29,00
2
2
1316010770 TONER HP 1150 Q2624A
13,75
2
2
1316010772 TONER HP 505X COMPATIBLE P2055
7,81
1
130
131
1316010774 TONER HP CE250A NEG,ORIGINA
120,89
4
4
1316010776 TONER HP CP4025
24,95
1
1
1316010778 TONER HP LASER NEGRO M402 26X
81,49
10
4
14
1316010780 TONER HP LASER NEGRO PRO M201 DW 83X
81,79
7
7
1316010782 TONER HP LASERJET 26X COMPATIBLE
34,15
60
60
1316010784 TONER HP LASERJET 3525 CYAN
30,97
4
4
1316010786 TONER HP LASERJET 3525 GROC
40,00
4
4
1316010788 TONER HP LASERJET 3525 MAGENTA
30,97
4
4
1316010790 TONER HP LASERJET 3525 NEGRE
40,93
4
4
1316010792 TONER HP LASERJET AMARILLO HP201A
73,40
1
1
2
1316010794 TONER HP LASERJET CF217A
65,84
1
1
1316010796 TONER HP LASERJET CP4025 CYAN 11000 PAG
47,55
4
4
1316010798 TONER HP LASERJET CP4025 GROC 11000 PAG,
47,54
2
2
1316010800 TONER HP LASERJET CP4025 MAGENTA 11000 PAG
47,55
2
2
1316010802 TONER HP LASERJET CP4025 NEGRE 17000 PAG,
49,80
4
4
1316010804 TONER HP LASERJET CYAN HP201A
73,40
1
1
2
1316010806 TONER HP LASERJET M506
62,97
2
2
1316010808 TONER HP LASERJET MAGENTA HP201A
73,40
1
1
2
1316010810 TONER HP LASERJET NEGRE CE285A
6,39
6
6
1316010812 TONER HP LASERJET NEGRE HP201A
62,24
2
1
3
1316010814 TONER HP LASERJET P2015n Q7553A
18,43
4
4
8
1316010816 TONER HP LASERJET P2035
17,90
13
13
1316010818 TONER HP LASERJET P3015 NEGRE 55A COMP
35,16
10
5
15
1316010820 TONER HP LASERJET M507 CF289
137,82
4
4
1316010822 TONER LASERJET CF280A ORIGINAL
89,19
3
3
1316010824 TONER LASERJET 201A CF401X
32,15
1
1
1316010826 TONER LASERJET 201A CF402X
32,15
1
1
1316010828 TONER LASERJET 201A CF403X
32,15
1
1
1316010830 TONER LEXMARK 502H MS310/MS410/MS510/MS610 5000h,
154,33
2
1
3
1316010832 TONER LEXMARK E260/360/460
56,70
2
2
1316010834 TONER LEXMARK E3600
272,87
4
4
1316010836 TONER LEXMARK MS312dn
96,90
3
3
1316010838 TONER LEXMARK MS315/MS415
149,00
2
2
1316010840 TONER LEXMARK MS415dn
101,00
1
1
1316010842 TONER LEXMARK ORIG 50F2H00
144,98
1
1
1316010846 TONER HP NEGRE CF287A COMPA
62,97
1
1
1316010848 TONER HP ORIGINAL LASER AMARILLO 2600
87,38
1
1
1316010850 TONER HP ORIGINAL LASER NEGRO 2600
87,38
1
1
1316010852 TONER HP REMA PREMIUM NEGRE PRO M401 80A
24,41
7
7
1316010854 TONER TN2420 COMPATIBLE BROTHER
26,85
1
100
101
1316010856 TONER XEROX BROTHER TN2240
27,50
1
1
1316010858 VISOR SUPERIOR RÍGID 57 X 34MM PER A CARPETES PENJANTS (PAQUET 
25UNI)
3,06
5
5
4 de 4
IMP-SC-006
</t>
  </si>
  <si>
    <t>El objetivo es la contratación del suministro de material de oficina para los centros gestionados por el Consorcio de Salud y Servicios Sociales de Cataluña, incluyendo la provisión de productos como papel, bolígrafos, agendas, entre otros, necesarios para el funcionamiento administrativo y operativo de estos centros. El contrato abarca la entrega de productos con especificaciones técnicas detalladas, embalaje adecuado y etiquetado, así como la posibilidad de acceso a plataformas web complementarias que mejoren la gestión y uso de los productos suministrados.</t>
  </si>
  <si>
    <t>El suministro de material de oficina.</t>
  </si>
  <si>
    <t>El objetivo es suministrar material diverso para oficinas, como artículos de papelería, mobiliario y consumibles, a los centros del Consorci de Salut i Dtaminació Social de Catalunya.  Las empresas adjudicatarias deberán garantizar la entrega en un plazo máximo de 7 días naturales desde la solicitud del centro. Además, se deberá ofrecer acceso a plataformas web o cesión de equipamiento u otras ventajas vinculadas al objeto del contrato durante la vigencia del mismo. Las fichas técnicas deben incluir una foto del producto, descripción básica y destino, descripción del embalaje y etiquetado.</t>
  </si>
  <si>
    <t>SUBMINISTRAMENTS DE MATERIAL D5800013OFICINA</t>
  </si>
  <si>
    <t>El objetivo es el suministro de material D5800013, correspondiente a las necesidades anuales de consumo de un centro sanitario, con base en previsiones anuales extraídas de consumos históricos y adaptadas a las previsiones del 2021.</t>
  </si>
  <si>
    <t>Subministrament de material D5800013.</t>
  </si>
  <si>
    <t>El objetivo es el suministro de material de oficina y equipos relacionados, que incluye la entrega de productos específicos a los centros solicitantes. El proveedor adjudicatario deberá garantizar la entrega de los materiales en un plazo máximo de 7 días naturales y se compromete a gestionar cualquier desabastecimiento que pueda surgir, buscando alternativas de suministro si es necesario. Además, se requiere que los productos estén acompañados de fichas técnicas que contengan información básica, fotos y detalles sobre el embalaje y etiquetado. Las empresas adjudicatarias también podrán ofrecer acceso a plataformas web o la cesión de equipamientos como parte de las ventajas vinculadas al contrato. La ubicación de la actuación se centra en los centros que forman parte del Consorcio de Salud y Atención Social de Cataluña.</t>
  </si>
  <si>
    <t>SUMINISTRAMENTS DE MATERIAL D'OFICINA</t>
  </si>
  <si>
    <t>El objetivo es suministrar palés de madera certificados EPAL, con dimensiones de 800mm x 1200mm y logotipos correspondientes, a los centros adheridos al acuerdo marco. Las empresas adjudicatarias deberán colocar el material en las jaulas facilitadas por el centro o compensar económicamente el gasto generado por la compra a otras empresas en caso de desabastecimiento. Las fichas técnicas deben incluir foto del producto, descripción básica y destino, descripción de embalaje y etiquetado.</t>
  </si>
  <si>
    <t>SUBMINISTRAMENTS DE MATERIAL D5800013OFICINA, TRAMITAT PEL CONSORCI DE SALUT I DtaminaCIÓ SOCIAL DE CATALUNYA, PER PROCEDIMENT OBERT I TRÀMIT ORDINARI EXPEDIENT CSC M 3/21 IMP-SC-006</t>
  </si>
  <si>
    <t>El objetivo es suministrar materiales y productos de oficina, incluyendo papel, útiles de escritorio y otros artículos de oficina, para satisfacer las necesidades de los centros y organismos públicos, según las cantidades y especificaciones establecidas en el pliego de condiciones técnicas.
Esto incluye:
*   Productos de papel y cartón para oficina
*   Útiles de escritorio y material de oficina
*   Suministros para packaging y embalaje
El suministro deberá realizarse según las condiciones y especificaciones establecidas en el pliego de condiciones técnicas y en los términos del contrato que se firme.</t>
  </si>
  <si>
    <t>El objetivo es que las empresas licitadoras proporcionen acceso a plataformas web complementarias al uso de los productos que constituyen el objeto del contrato, o bien cedan el uso de equipamientos u otros bienes o darán otras ventajas vinculadas con el objeto del contrato. Durante la vigencia de los contratos basados, las empresas adjudicatarias también podrán ofrecer acceso a plataformas web o la cesión de equipamiento u otras ventajas vinculadas con el objeto del contrato a las entidades adheridas al presente acuerdo marco. Las fichas técnicas deben incluir una foto del producto, una descripción básica y destino del mismo, así como una descripción del embalaje y etiquetado.</t>
  </si>
  <si>
    <t>"Servicio Agregado de Contrataciones Administrativas DE TÉCNICAS L programe CORD SUBMINISTRAMENTS DE MATERIAL D5800013 OFICINA, TRAMITAT PEL CONSORCI DE SALUT I DtaminaCIO SOCIAL DE CATALUNYA, PER PROCEDIMENT OBERT I TRÀMIT ORDINARI"
"Servicio Agregado de Contrataciones Administrativas DE TÉCNICAS LîACORD SUBMINISTRAMENTS DE MATERIAL DfectOS OFICINA, TRAMITAT PEL CONSORCI DE SALUT I DfectUCIÓ SOCIAL DE CATALUNYA, PER PROCEDIMENT OBERT I TRÀMIT ORDINARI"</t>
  </si>
  <si>
    <t>El objetivo es suministrar material de oficina, incluyendo productos con características equivalentes y prestaciones finales similares a las anunciadas. Las empresas licitadoras podrán indicar si facilitarán el acceso a plataformas web complementarias para los productos que constituyen el objeto del contrato, o bien cederán equipamientos u otros bienes vinculados con el objeto del contrato. Las fichas técnicas deben incluir una fotografía del producto, descripción básica y destino de uso, así como información sobre embalaje y etiquetado. Los plazos de entrega no pueden superar los 7 días naturales. En caso de desabastecimiento por parte de la empresa adjudicataria, se compensará económicamente el gasto generado por la compra a otras empresas que suministren aquel producto. Las cantidades reales podrán modificarse en función del desarrollo y actividad de cada centro.</t>
  </si>
  <si>
    <t>El objeto del contrato es el "subministro de material D5800013OFICINA".</t>
  </si>
  <si>
    <t>El objetivo es la provisión de palés de madera con dimensiones estándar de 800 mm x 1200 mm, certificados como EUR y de calidad EPAL (Asociación Europea de Palés), y con los logotipos correspondientes grabados en su superficie. Los palés deben ser suministrados en un plazo máximo de 7 días naturales y colocados en las jaulas facilitadas por el centro ubicado en la Av. Tibidabo 21. Además, se requiere la entrega de fichas técnicas que incluyan una fotografía del producto, una descripción básica del mismo y su destino, así como detalles sobre el embalaje y etiquetado. La actividad implica garantizar que los productos cumplan con las especificaciones técnicas detalladas, sin necesidad de ajustarse exactamente a marcas registradas o modelos exclusivos, siempre que las prestaciones finales sean equivalentes a las descritas.</t>
  </si>
  <si>
    <t>El objetivo es el suministro de material de oficina, incluyendo productos con especificaciones técnicas definidas (como dimensiones de palet europeo 800mm x 1200mm, certificación EPAL y etiquetado obligatorio), con entrega en un plazo máximo de 7 días naturales, destinado a ser depositado en las jaulas facilitadas por el centro ubicado en Av. Tibidabo 21. El contrato incluye requisitos de presentación de fichas técnicas con descripción del producto, fotografía y detalles de embalaje, así como obligaciones de compensación en caso de desabastecimiento y cumplimiento de normas de calidad y dimensionales.</t>
  </si>
  <si>
    <t>[ACORD SUBMINISTRAMENTS DE MATERIAL D5800013OFICINA]</t>
  </si>
  <si>
    <t>9750_tecnico.pdf</t>
  </si>
  <si>
    <t>https://contrataciondelestado.es/sindicacion/PlataformasAgregadasSinMenores/15865231</t>
  </si>
  <si>
    <t>https://contractaciopublica.cat/ca/detall-publicacio/de428329-8ba9-43e3-8618-5f1d2d4f0cc7/300410362</t>
  </si>
  <si>
    <t>Captació de dades, manteniment i millora d'estacions d'aforaments de trànsit a la xarxa viària de gestió directa i indirecta de la Direcció General d'Infraestructures de Mobilitat.</t>
  </si>
  <si>
    <t>//export/data_ml4ds/NextProcurement/Junio_2025/pliegosPlace/pdfs_descargados/outsiders/32371_tecnico.pdf</t>
  </si>
  <si>
    <t>El objetivo es llevar a cabo el mantenimiento, reparación y construcción de las estaciones de aforos fijas y no fijas situadas en las carreteras gestionadas por la Dirección General de Infraestructuras de Movilidad (DGIM) de la Generalidad de Cataluña. Esto incluye la mejora y adecuación del sistema de captación y transmisión de datos, así como el cambio de tipología en algunas estaciones de la red. La actividad abarca todas las estaciones de aforos fijas y no permanentes en las Tierras de l'Ebre y Tarragona, así como las estaciones no fijas en el resto de la red viaria catalana.</t>
  </si>
  <si>
    <t>El objeto de este pliego es establecer las características técnicas que tendrá que reunir la prestación del servicio de mantenimiento de las estaciones de Vagaforos fijas situadas en las carreteras de la red viaria de titularidad de la Generalidad de Cataluña, la captación de datos de las estaciones deullaforos fijos no permanentes y no fijas en el pesque de Terres de lísbre y Tarragona, la mejora y adecuación del sistema de captación y transmisión de datos de las estaciones permanentes y el cambio de tipología en algunas estaciones de la red, así como la creación de nuevas.</t>
  </si>
  <si>
    <t>El objetivo es el mantenimiento, reparación y construcción de las estaciones de aforo fijas, no permanentes y no fijas existentes en Tarragona y en las Tierras de l'Ebre, en la red viaria con gestión directa de titularidad de la Generalidad de Cataluña.  Las tareas incluyen la revisión y reparación de los aparatos contadores de tráfico situados dentro de las casetas metálicas junto a las carreteras, así como la captación de datos de las estaciones de aforo no permanentes y no fijas en las zonas mencionadas. Además, se contempla la mejora y adecuación del sistema de captación y transmisión de datos de las estaciones permanentes y el cambio de tipología en algunas estaciones de la red.</t>
  </si>
  <si>
    <t>el mantenimiento, la reparación y la construcción de las estaciones del contrato, o no permanentes, así como todas las estaciones no fijas existentes en Tarragona y en las Tierras de l.Ebre, en la red viaria con gestión directa de titularidad de la Generalidad de Cataluña.</t>
  </si>
  <si>
    <t>El objetivo es la prestación de un servicio de mantenimiento, reparación y adecuación de estaciones de aforos fijos de tráfico ubicadas en la red viaria de titularidad de la Generalidad de Cataluña, incluyendo la captación de datos de estas estaciones, tanto las fijas como las no permanentes, en las comarcas de Les Terres de l'Ebre y Tarragona, así como la mejora y adecuación del sistema de captación y transmisión de datos de las estaciones permanentes y el cambio de tipología en algunas de ellas.</t>
  </si>
  <si>
    <t>El mantenimiento, la reparación y la construcción de las estaciones del contrato, o no permanentes, así como todas las estaciones no fijas existentes en Tarragona y en las Tierras de l.Ebre, en la red viaria con gestión directa de titularidad de la Generalidad de Cataluña.</t>
  </si>
  <si>
    <t>El objetivo es el mantenimiento, reparación y construcción de estaciones de aforos fijos y no permanentes situadas en las carreteras de la red viaria de titularidad de la Generalidad de Cataluña, así como la captación de datos de estas estaciones. Esto incluye la mejora y adecuación del sistema de captación y transmisión de datos de las estaciones permanentes, el cambio de tipología en algunas de ellas y la creación de nuevas estaciones. Las estaciones de aforos fijos están compuestas por contadores de tráfico ubicados en casetas metálicas al margen de la vía, que registran el paso de vehículos mediante fuselajes de inducción electromagnética. La contratación de estos servicios es necesaria para conocer el volumen de tráfico en la red viaria catalana y analizar su evolución.</t>
  </si>
  <si>
    <t>la prestación del servicio de mantenimiento de las estaciones de aforos fijos situadas en las carreteras de la red viaria de titularidad de la Generalidad de Cataluña, la captación de datos de las estaciones de aforos fijos no permanentes y no fijas en el pesque de Terres de l'Ebre y Tarragona, la mejora y adecuación del sistema de captación y transmisión de datos de las estaciones permanentes y el cambio de tipología en algunas estaciones de la red.</t>
  </si>
  <si>
    <t>El objetivo es realizar el mantenimiento, reparación y construcción de las estaciones del contrato, tanto fijas como no permanentes y no fijas, existentes en Tarragona y en las Tierras de l'Ebre, en la red viaria con gestión directa de titularidad de la Generalidad de Cataluña.</t>
  </si>
  <si>
    <t>El objetivo es prestar el servicio de mantenimiento de las estaciones de aforos fijos situadas en las carreteras de la red viaria de titularidad de la Generalidad de Cataluña, incluyendo la captación de datos de las estaciones fijas y no fijas en las provincias de Tarragona y Terres de l'Ebre, así como la mejora y adecuación del sistema de captación y transmisión de datos de las estaciones permanentes y el cambio de tipología en algunas estaciones de la red. Esto comprende el mantenimiento, la reparación y la construcción de las estaciones de aforos fijos y no fijos, y la actualización de los sistemas de transmisión de datos.</t>
  </si>
  <si>
    <t>"el mantenimiento de las estaciones de aforos fijos situadas en las carreteras de la red viaria de titularidad de la Generalidad de Cataluña, la captación de datos de las estaciones de aforos fijos no permanentes y no fijas en el ámbito de Terres de l'Ebre y Tarragona, la mejora y adecuación del sistema de captación y transmisión de datos de las estaciones permanentes y el cambio de tipología en algunas estaciones de la red"</t>
  </si>
  <si>
    <t>El objetivo es contratar el servicio de mantenimiento, reparación y construcción de las estaciones de aforamentos de tráfico fijas y no permanentes, así como las estaciones no fijas existentes en Tarragona y en las Tierras de L'Ebre, en la red viaria con gestión directa de titularidad de la Generalidad de Cataluña. Estas estaciones fijas consisten en aparatos contadores de tráfico situados dentro de una caseta metálica que se sitúa en el margen de la vía próxima a los arcenes de la carretera, y funcionan mediante la activación/desactivación con el paso de masas metálicas (vehículos de motor) de los fuselajes de inducción electromagnética instalados en el firme y conectados al aparato contador. El objetivo es también mejorar y adecuar el sistema de captación y transmisión de datos de las estaciones permanentes, así como cambiar de tipología en algunas estaciones de la red, y crear nuevas estaciones si es necesario.</t>
  </si>
  <si>
    <t>El mantenimiento, la reparación y la construcción de las estaciones del contrato, o no permanentes, así como todas las estaciones no fijas existentes en Tarragona y en las Tierras de l.Ebre, en la red viaria con gestión directa de titularidad de la Generalidad de Cataluña. Las estaciones fijas de afuera están formadas por unos aparatos contadores de tráfico situados dentro de una caseta metálica que se sitúa en el margen de la vía próxima a los arcenes de la carretera. El conteo de tráfico automático se basa en la activación/desactivación con el paso de masas metálicas (vehículos de motor) de los fuselajes de inducción electromagnética instalados en el firme y conectados al aparato contador, que hace de aparato receptor-registrador.</t>
  </si>
  <si>
    <t>El objetivo es llevar a cabo el mantenimiento, reparación y construcción de las estaciones de Vagaforos fijas situadas en las carreteras de la red viaria de titularidad de la Generalidad de Cataluña. Esto incluye también la captación de datos de las estaciones no permanentes y no fijas en el ámbito de Tarragona y Tierras del Ebro, así como mejorar y adecuar el sistema de captación y transmisión de datos de las estaciones permanentes. Las estaciones fijas consisten en aparatos contadores de tráfico situados dentro de una caseta metálica que se sitúa en el margen de la vía próxima a los arcenes de la carretera. El conteo de tráfico automático se basa en la activación/desactivación con el paso de masas metálicas (vehículos de motor) de los fuselajes de inducción electromagnética instalados en el firme y conectados al aparato contador. Posteriormente se extraen los datos mediante el uso de masas metálicas (vehículos de motor) de los fuselajes de inmigración electromagnética instalados en el firme y conectados al aparato, que depende de una tarjeta de GSM o de la memoria IPB.</t>
  </si>
  <si>
    <t>"El mantenimiento, la reparación y la construcción de las estaciones del contrato, o no permanentes, así como todas las estaciones no fijas existentes en Tarragona y en las Tierras de l.Ebre, en la red viaria con gestión directa de titularidad de la Generalidad de Cataluña."</t>
  </si>
  <si>
    <t>El objetivo es el mantenimiento, reparación y construcción de estaciones de aforo fijas y no fijas situadas en la red viaria de titularidad de la Generalidad de Cataluña, así como la captación de datos de estaciones no permanentes y no fijas en las zonas de Les Terres de l'Ebre y Tarragona. Además, incluye la mejora y adecuación del sistema de captación y transmisión de datos de las estaciones permanentes, el cambio de tipología en algunas estaciones de la red y la creación de nuevas estaciones de aforo. La actividad abarca también la gestión de estaciones fijas compuestas por contadores de tráfico instalados en casetas metálicas junto a las vías, que registran el paso de vehículos mediante dispositivos electromagnéticos.</t>
  </si>
  <si>
    <t>Entiendo que estás intentando construir una frase o un texto que incluya elementos técnicos y descriptivos, posiblemente para un documento formal, un informe o una descripción de un sistema. Sin embargo, parece que hay un error de redacción y una repetición excesiva de frases similares, lo que podría indicar un error en la redacción o una falta de claridad en el propósito del texto.
Si me das más contexto sobre lo que estás intentando escribir (por ejemplo, si es un informe técnico, una descripción de un sistema, un protocolo, etc.), podré ayudarte a reescribirlo de manera más clara, precisa y profesional.
Por ahora, aquí tienes una versión corregida y más clara de la última frase que mencionaste:
**"la prestación del servicio de mantenimiento de las estaciones de aforos fijos situadas en las carreteras de la red viaria de titularidad de la Generalidad de Cataluña, la captación de datos de las estaciones de aforos fijos no permanentes y no fijas en el pesque de Terres de lísbre y Tarragona, la mejora y adecuación del sistema de captación y transmisión de datos de las estaciones permanentes y el cambio de tipología en algunas estaciones de la red, así como la creación de nuevas."**
Si necesitas que esta frase se integre en un texto más completo o si quieres que se adapte a un estilo específico (como técnico, legal, etc.), ¡avísame y lo hago!</t>
  </si>
  <si>
    <t>El objetivo es el mantenimiento, reparación y construcción de estaciones fijas y no fijas de aforo de tráfico en la red viaria gestionada por la Generalitat de Cataluña, incluyendo la captación de datos de estaciones no permanentes y no fijas en las zonas de Terres de l’Ebre y Tarragona, la mejora y adecuación del sistema de captación y transmisión de datos en estaciones permanentes, el cambio de tipología en algunas estaciones de la red y la creación de nuevas estaciones. Estas actuaciones comprenden el mantenimiento periódico, reparaciones en caso de avarías, y la gestión técnica de dispositivos contadores de tráfico basados en fuselajes de inducción electromagnética instalados en el firme, conectados a equipos receptores-registradores ubicados en casetas metálicas situadas en los márgenes de las vías.</t>
  </si>
  <si>
    <t>[Este Pliego tiene por objeto establecer las características técnicas que tendrá que reunir la prestación del servicio de mantenimiento de las estaciones de Vagaforos fijas situadas en las carreteras de la red viaria de titularidad de la Generalidad de Cataluña, la captación de datos de las estaciones deullaforos fijos no permanentes y no fijas en el pesque de Terres de lísbre y Tarragona, la mejora y adecuación del sistema de captación y transmisión de datos de las estaciones permanentes y el cambio de tipología en algunas estaciones de la red, así como nove]</t>
  </si>
  <si>
    <t>32371_tecnico.pdf</t>
  </si>
  <si>
    <t>https://contrataciondelestado.es/sindicacion/PlataformasAgregadasSinMenores/15161200</t>
  </si>
  <si>
    <t>https://www.contratacion.euskadi.eus/webkpe00-kpeperfi/es/contenidos/anuncio_contratacion/expgebizkaia2632339/es_doc/index.html</t>
  </si>
  <si>
    <t>Servicio de Limpieza General de los Centros Asistenciales Zumelegi, Lusa y Mundaka del IFAS, para los ejercicios 2025-2026.</t>
  </si>
  <si>
    <t>//export/data_ml4ds/NextProcurement/Junio_2025/pliegosPlace/pdfs_descargados/outsiders/17804_tecnico.pdf</t>
  </si>
  <si>
    <t xml:space="preserve"> 
____________________________________________________________________ 
Pliego de Prescripciones Técnicas  
Página 1 de 18 
S E R V I C I O S 
PLIEGO DE PRESCRIPCIONES TÉCNICAS 
“Servicio de Limpieza General de los Centros Asistenciales Zumelegi, 
Lusa y Mundaka del IFAS, para los ejercicios 2025-2026” 
PROCEDIMIENTO ABIERTO CON VARIOS 
CRITERIOS DE ADJUDICACIÓN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2 de 18 
1.- OBJETO. 
El presente Pliego tiene como finalidad señalar el ámbito espacial del servicio de limpieza que 
se contrata, enumerar las distintas prestaciones a realizar y determinar las condiciones, periodicidad y 
cuantas concreciones sean precisas para la ejecución de la prestación del “Servicio de Limpieza General 
de los Centros Asistenciales Zumelegi, Lusa y Mundaka del IFAS, para los ejercicios 2025-2026”, en lo 
sucesivo IFAS, que será el Organismo Contratante. 
2.- ÁMBITO DE LA PRESTACIÓN DEL SERVICIO DE LIMPIEZA. 
La prestación del servicio de limpieza se efectuará mediante la correcta realización del 
conjunto de trabajos y operaciones necesarias para una perfecta limpieza y conservación de la totalidad de 
las dependencias que correspondan a los locales de los edificios señalados en el ANEXO I, con el fin de 
que los mismos se encuentren en perfectas condiciones de seguridad, salubridad e higiene. 
Para conseguir una prestación efectiva del servicio de limpieza, se utilizarán en todo momento 
productos, materiales, maquinaria o aplicadores de primera calidad. Nunca se utilizarán productos o 
materiales corrosivos, fétidos o deslizantes o bien, que en su aplicación produzcan los efectos señalados 
anteriormente.  
Durante los procesos de barrido y limpieza de papeleras y de ceniceros no se levantarán polvos 
ni olores al ambiente. Si se prevé la existencia de polvo en un barrido, se efectuará barrido húmedo o en 
seco con máquina, siempre que la contratista no proponga otra solución mejor. La limpieza de ceniceros 
se realizará comprobando que las cerillas o colillas estén apagadas, vertiendo el contenido de los mismos 
en los recipientes que se posean al efecto, nunca al suelo y posterior barrido. 
El mobiliario, incluidos los equipos informáticos y telefónicos, se mantendrán limpios en todo 
momento, quitando el polvo de los mismos en toda su superficie, no emitiendo ni vertiendo al ambiente, 
para lo cual las bayetas deberán estar humedecidas suavemente o tratadas con un producto antipolvo y/o 
con efecto virucida. 
Los teclados de ordenadores serán limpiados una vez al mes, que salvo que se proponga un 
sistema eficaz por las licitadoras, se realizará utilizando un aspirador con la boquilla más pequeña y su 
mínima potencia y bastoncillos (de los que se usan para los oídos), impregnados en alcohol, para limpiar 
el espacio entre las teclas, teniendo la precaución de cambiarlo cuando empiece a deshilacharse el algodón 
evitando así, que quede bajo las teclas. 
Las puertas, marcos, mamparas y cortinas serán considerados como mobiliario y tendrán el 
mismo tratamiento de limpieza, que, al margen de la periodicidad que se fije para dichos elementos, 
deberán encontrarse limpios en todo momento. 
Los azulejos y elementos alicatados se limpiarán de acuerdo a la frecuencia mínima que se fije 
en el correspondiente ANEXO, anotando dicho trabajo de limpieza a efectos de control sanitario, 
cuando se realice en zonas de baños y cocinas. 
Los cristales y azulejos se limpiarán de acuerdo a la frecuencia mínima que se fije y, se 
adoptarán todas las medidas necesarias para que el proceso de limpieza se pueda realizar en perfectas 
condiciones de Seguridad y Salud Laboral en todo tipo de ventanas, (practicable, pivotante de eje 
horizontal, corredera, oscilo batiente, guillotina, etc.). En el Programa de Trabajo se indicará la forma de 
apertura de ventanas y ejecución de la limpieza y medios de seguridad a adoptar. Se entenderá que un 
cristal está limpio, cuando una vez finalizado el proceso de limpieza, la misma se haya efectuado por las 
dos caras del mismo. 
Si por causas climatológicas se ensuciaran los cristales exteriores, se realizará la limpieza de 
los mismos, aunque se hubiese efectuado dentro del plan periódico efectuado y dentro del precio de 
licitación.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3 de 18 
Los dorados y metales se limpiarán como mínimo con la frecuencia indicada para los cristales, 
aplicando un producto protector que evite su oxidación, excluyendo en el proceso cualquier producto 
ácido que pueda alterar sus cualidades. 
Las cortinas se limpiarán con una periodicidad mensual, utilizando el sistema de limpieza 
adecuado para cada tipo de cortina. Las de aluminio o plástico se limpiarán por ambas caras; las cortinas 
de tipo visillo o lencería se limpiarán con detergentes neutralizantes, etc. Una vez instaladas las cortinas de 
tipo visillo no emitirán al ambiente ningún polvo tóxico o irritante. 
Los servicios, inodoros, lavabos, duchas y en general todos los aparatos sanitarios se limpiarán 
diariamente, utilizando productos desinfectantes o desodorantes que eliminen la existencia de gérmenes, 
tanto en aparatos sanitarios como en paredes y suelos. En los servicios se repondrá el papel higiénico 
suministrado por el IFAS y, en los que existan dosificadores de papel seca manos o porta bobinas de papel 
y dosificadores de gel, se repondrán los mismos cuando las circunstancias así lo exijan o se hayan 
acabado. 
Estarán incluidos en el precio de la limpieza los trabajos extraordinarios de carácter ocasional, 
derivados de cualquier circunstancia o evento extraordinario que se produzca en las salas de reuniones, 
salas multiusos y salas de conferencias, procediéndose a su limpieza, incluso la barra interna de 
mostrador, y al recogido y colocación de los elementos utilizados para tal circunstancia.  
Cuando sea necesario realizar otro tipo de servicio de limpieza o relacionado con la misma y 
no contemplado en el presente Pliego, el mismo, será efectuado dentro del horario laborable del personal 
contratado.  
Las especificaciones técnicas que se enumeran en este Pliego deben de tener la consideración 
de condiciones mínimas exigidas, todas ellas encaminadas a conseguir un alto nivel de limpieza en todo 
momento. 
3.- CONDICIONES PARA LA PRESTACIÓN DEL SERVICIO. 
1. 
Será de obligado cumplimiento el Convenio Colectivo Sectorial, especialmente en 
materia retributiva y de plantilla. 
La adjudicataria abonará a sus trabajadores/as, el salario base del Convenio 
Colectivo de Limpiezas más el plus de equiparación que tienen que ser similares 
al que corresponda entonces al Nivel 5 de UDALHITZ. 
Las condiciones económicas de la adjudicación no serán inferiores a las que se 
deriven de la aplicación de lo expuesto en este punto. 
2. 
La empresa adjudicataria garantizará, en la medida de lo posible, la estabilidad de la 
plantilla que preste servicios en el IFAS. 
3. 
La empresa adjudicataria facilitará la relación inicial y todas las variaciones que se 
produzcan en el personal que, por su cuenta, destina a los servicios que se contratan. 
4. 
El IFAS podrá exigir a la empresa adjudicataria que sustituya o traslade a cualquier 
trabajador adscrito a los servicios cuando no proceda con la debida corrección en sus 
dependencias o no se comporte con la diligencia precisa en la realización de su 
cometido. 
5. 
La prestación de los servicios no supondrá en ningún momento relación laboral entre 
el personal de la empresa y el Instituto Foral de Asistencia Social. 
6. 
La empresa adjudicataria sustituirá por su cuenta y a su cargo el personal que esté de 
vacaciones, baja por enfermedad o que no pueda prestar el servicio necesario por 
cualquier motivo. Las sustituciones en caso de producirse se realizarán por personal 
que esté habituado a este tipo de servicios quedando obligada la empresa adjudicataria 
a notificar al IFAS (Centro de trabajo objeto de la incidencia) las causas y el período 
de sustitución estimado. 
7. 
Las relaciones con la empresa adjudicataria para la realización del contrato se llevarán 
a cabo a través de un responsable designado por aquella y por su cuenta, con los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4 de 18 
debidos conocimientos de la actividad objeto de este contrato, con poderes para 
adoptar soluciones siempre que sea necesario y con disponibilidad horaria. 
8. 
El IFAS podrá controlar en todo momento, el personal empleado en los trabajos de 
limpieza y la duración de éstos, para saber si se cumple con lo ofertado en la 
proposición y lo exigido en los diferentes puntos del presente Pliego. No obstante, la 
empresa adjudicataria se compromete a que el responsable a que se refiere el 
párrafo anterior realice inspecciones periódicas a efectos de garantizar el 
cumplimiento del objeto del contrato. Se deberá realizar como mínimo, una 
inspección cada trimestre y por cada una de estas inspecciones, durante la vigencia del 
contrato, la empresa emitirá y presentará un Informe al IFAS sobre el contenido de la 
inspección y estado de las instalaciones. 
9. 
La contratista será responsable de la correcta ejecución del contrato, así como de las 
consecuencias que se deduzcan para el IFAS o para terceros de las omisiones, errores, 
métodos inadecuados o conclusiones incorrectas en la ejecución del contrato. 
10. La empresa adjudicataria, responderá del deterioro del mobiliario o material 
ocasionado por el personal en la prestación del servicio que se contrata, reparándolo a 
su cargo. Será obligación de la empresa contratista indemnizar todos los daños y 
perjuicios que se causen a terceros como consecuencia de las operaciones que requiera 
la ejecución del contrato. 
11. El personal contratado por la empresa adjudicataria deberá prestar sus servicios 
uniformado y con los equipos de protección que precise en cada momento y tarea, de 
acuerdo a la normativa en vigor. 
12. Será por cuenta de la adjudicataria, la aportación de todo tipo de maquinaria necesaria 
para la realización de las tareas de limpieza (rotativas, aspiradoras, fregadoras, …) y 
sus repuestos, así como todos los accesorios (cubos, mangueras, carros, ...), 
herramientas, productos de limpieza: detergentes, lejía, bayetas, escaleras, elementos 
especiales de seguridad y, en general, cualesquiera materiales o elementos que se 
precisen para la correcta prestación del servicio que se contrata, aunque no se citen 
expresamente. 
13. Será por cuenta de la adjudicataria la sustitución de los dispensadores ad hoc para el 
suministro a que se refiere el párrafo anterior, tanto para adecuarlos a los productos 
suministrados como por obsolescencia o avería sin posibilidad de reparación. 
14. La empresa remitirá, mensualmente al IFAS, fotocopia de los documentos de 
cotización a la Seguridad Social, modelos TC-1 y TC-2, acompañados de una relación 
de los trabajadores que hubieran prestado el servicio durante el mes. 
15. El empresario presentará una evaluación de riesgos de los trabajos que se indican en el 
ANEXO II del presente Pliego de Prescripciones Técnicas. 
16. La empresa adjudicataria recibirá del IFAS el sistema de actuación, en caso de 
emergencia o simulacros. 
17. En la entrega de todo material preventivo la adjudicataria o persona responsable de la 
empresa, dejará constancia de su recepción mediante el correspondiente acuse de 
recibo, que quedará en poder del Servicio de Prevención del IFAS. 
18. El abono de la prestación del servicio de limpieza se realizará por meses vencidos, 
previa conformidad extendida por el IFAS. 
19. En el desarrollo de las funciones y tareas encomendadas para la realización de los 
trabajos solicitados, se aplicará la Ley 31/95, de 8 de noviembre, de Prevención de 
Riesgos Laborales en todo su ámbito y, en especial, lo referente al art. 24 
“Coordinación de actividades empresariales” y art. 41 “Obligaciones de los 
fabricantes, importadores y suministradores”. 
4.- PROGRAMA DE TRABAJO. 
La licitadora deberá presentar un Programa de Trabajo, el cual deberá contener la 
justificación del cumplimiento de las Prescripciones Técnicas fundamentales contenidas en el presente 
Pliego.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5 de 18 
Los distintos aspectos a considerar serán los siguientes: 
a) 
Fijación de los distintos trabajos que integran la actividad y, en su caso, de las 
operaciones más importantes constitutivas de dichos trabajos, así como la señalización 
de las frecuencias en la realización de los distintos trabajos recogidos en el ANEXO II 
del presente Pliego, que actuarán como mínimos exigibles para la elaboración del 
Programa de Trabajo a ofertar. 
b) 
Determinación de los distintos medios, equipos, utensilios, máquinas y medios a 
emplear en la prestación del servicio, indicando la aplicación de cada uno ellos en el 
correspondiente proceso de limpieza. 
c) 
Indicación de los distintos equipos de protección personal (EPI´s) o colectiva, a 
suministrar a cada trabajador en cada tipo de trabajo, así como las medidas de 
Seguridad y Salud Laboral a adoptar de acuerdo a los riesgos laborales previamente 
valorados en cada método de trabajo. Se señalará el nombre del responsable o 
delegado de la empresa en cumplimiento del R.D. 171/2004.  
d) 
Relación detallada y exhaustiva de los productos químicos, para la higiene y limpieza 
de los distintos elementos y espacios, que la empresa adjudicataria destinará en cada 
uno de los distintos procesos y métodos de limpieza utilizados, con las 
correspondientes fichas de seguridad de los mismos (FDS- MSDS). 
Para realizar el Programa de Trabajo, la licitadora podrá visitar los Centros que se 
señalan en el ANEXO I, para determinar las medidas de protección individual o colectiva de 
Seguridad y Salud a adoptar y la justificación de dichas medidas, con los riesgos que se eliminan o 
reducen. 
5.- DOCUMENTACIÓN QUE DEBEN PRESENTAR LAS LICITADORAS. 
Además de la documentación a que se hace referencia en el presente Pliego y en el de 
Cláusulas Administrativas Particulares, las empresas licitadoras deberán aportar en el Sobre “C” 
(CRITERIOS NO CUANTIFICABLES AUTOMÁTICAMENTE) de Propuesta Técnica, aquella 
justificativa del cumplimiento de los requisitos exigidos en el presente Pliego de Prescripciones 
Técnicas y, en concreto la que se refiera a: 
1.- Capacidad técnica con la que cuenta la empresa para dar cobertura al servicio 
contratado, indicando los distintos apartados señalados en el artículo anterior, como 
son: la relación exhaustiva de maquinaria, productos, etc. 
2.- Declaración expresa sobre asignación a personal encargado que preste sus servicios 
en las dependencias del IFAS de equipos móviles con dedicación exclusiva para 
atender situaciones de emergencia, incidencias, y medios de localización inmediata. 
3.- Programa de trabajo de acuerdo a las condiciones mínimas señaladas en los 
presentes 
Pliegos 
de 
Prescripciones 
Técnicas 
y 
Pliego 
de 
Condiciones 
Administrativas. 
6.- MEDIOS DE PROTECCIÓN. 
La empresa adjudicataria señalará aquellas instalaciones o medios de protección (tales 
como líneas de vida, acceso, plataformas, etc.) que pretenda utilizar y que sean necesarios para 
acceder a los lugares de trabajo (como cubiertas, fachadas, etc.) y realizar las labores de limpieza y 
mantenimiento objeto del contrato en las debidas condiciones de seguridad y salud exigidas por la 
normativa vigente, en particular, el Real Decreto 1215/1997, de 18 de julio, sobre disposiciones 
mínimas en la utilización por los trabajadores de los equipos de trabajo, y el Real Decreto 486/1997, 
de 14 de abril, sobre disposiciones mínimas de seguridad y salud en los lugares de trabajo.  
Toda instalación que suponga afectación a los elementos arquitectónicos en cualquiera de 
los Centros de trabajo objeto del contrato deberá contar con la previa aprobación por parte del Área de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6 de 18 
Servicios Técnicos, facilitando al Servicio de Prevención del IFAS, previamente a su utilización una 
copia de la pertinente documentación acreditativa, al correo electrónico: prevencion.ifas@bizkaia.eus. 
Una vez adjudicado el contrato, los medios de protección ofertados no podrán ser objeto de 
sustitución sin autorización expresa por parte del IFAS.  
No se admitirán incumplimientos de las tareas de limpieza alegando dificultades en el 
empleo de los medios de protección ofertados. 
7.- OBLIGACIONES DE LA ADJUDICATARIA. 
Además de las obligaciones previstas en el Pliego de Condiciones Administrativas, en la Ley 
de Contratos del Sector Público y demás normativa concordante, la empresa adjudicataria estará obligada: 
1.- 
Al cumplimiento de las disposiciones vigentes en materia laboral, de Seguridad Social y 
en su caso de Seguridad y Salud Laboral, con sujeción a la Ley 31/1995, de 8 de 
noviembre, de Prevención de Riesgos Laborales, al Convenio Provincial para las 
empresas dedicadas a la limpieza de edificios y locales, debiendo absorber la empresa 
adjudicataria los trabajadores de la empresa cesante con el alcance determinado en dicho 
Convenio. 
El incumplimiento por su parte de dichas disposiciones no implicará responsabilidad 
alguna para el IFAS. A estos efectos, la contratista proporcionará junto con la facturación 
mensual, una copia de la liquidación de Seguros Sociales debidamente sellada por la 
entidad donde se haya efectuado el correspondiente ingreso (TC-1, TC-2). 
2.- 
La adjudicataria, incluirá en el Programa de Trabajo el nombre de la persona que actuará 
en calidad de representante ante los Centros objeto de contrato y el IFAS, el cual tendrá la 
capacidad suficiente para: 
a) 
Ostentar la representación de la empresa adjudicataria cuando sea necesaria su 
actuación o presencia, así como en otros actos derivados del cumplimiento de las 
obligaciones contractuales. 
b) 
Organizar la ejecución de las labores de limpieza de acuerdo a las frecuencias 
mínimas fijadas y a las mejoras señaladas en la oferta. 
c) 
Facilitar a los trabajadores los uniformes adecuados a la actividad que desarrollen, 
así como el calzado adecuado y reglamentario correspondiente a dicha actividad, de 
acuerdo al Convenio Colectivo Provincial. 
d) 
Adoptar todas aquellas medidas de Seguridad y Salud Laboral necesarias para cada 
tipo de trabajo, suministrando los equipos de protección personal, como arneses, 
sistemas de enganche, guantes, mascarillas, gafas, etc.; y colectiva, como 
señalización general y señalización específica. 
e) 
Realizar la coordinación entre la empresa y el IFAS en materia de Seguridad y 
Salud Laboral, de acuerdo a lo señalado en el presente Pliego de Prescripciones 
Técnicas y normativa vigente. 
3.- 
La empresa adjudicataria deberá en todo momento cubrir las faltas de trabajo que se 
produzcan por los períodos vacacionales, bajas laborales, etc., de su personal, notificando 
por escrito a la Administración los nombres de las personas que van a efectuar las 
sustituciones. 
4.- 
A indemnizar los daños y perjuicios que origine a terceros en el desarrollo o como 
consecuencia de la actividad. A dichos efectos, “La empresa contratista vendrá obligada 
a suscribir una póliza de responsabilidad civil, en su vertiente general de explotación, 
patronal y de trabajos realizados, incluyendo como asegurada al Instituto Foral de 
Asistencia Social de Bizkaia, y subsidiariamente, a contratista y a subcontratista, en su 
caso.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7 de 18 
La franquicia para la responsabilidad civil de explotación no podrá ser superior a 
1.000,00 euros y el límite de indemnización será de 1.000.000,00 euros sin sublímite 
por víctima. En la responsabilidad patronal se admitirá un sublímite, como mínimo, de 
300.000,00 euros. 
En todo caso, serán soportados por la adjudicataria los daños y perjuicios en la cuantía 
de la franquicia y en lo que superen los límites que se establezcan en las distintas 
pólizas de seguro; así como los bienes y riesgos no cubiertos en las mismas. 
Asimismo, será soportado por la empresa adjudicataria el coste de la peritación de los 
daños realizada a cargo de la compañía de seguros. 
Las empresas adjudicatarias y subcontratistas deberán tener dados de alta en la 
Seguridad Social a todas las personas que presten sus servicios a favor de un tercero, 
así como cumplir con las exigencias de seguros de vida y accidentes que determinen 
los convenios sectoriales a los que pertenezcan. 
Las cuantías mencionadas, se entenderán como mínimas y no divisibles, pero 
extendidas, con idénticos efectos a las incidencias que pudieran surgir ante terceros 
para la totalidad del servicio, en la medida que, con arreglo a la reglamentación 
vigente y mediante las actuaciones que en su caso o en derecho procedan, sean 
efectivamente exigibles a la responsabilidad de la contratista. 
La contratación de este seguro por la empresa contratista no le libera de sus 
responsabilidades por lo que queda obligado a asumir los incumplimientos que la 
compañía de seguros tenga establecidos”. 
5.- 
A satisfacer los tributos y precios públicos que resulten de la aplicación en la forma y 
cuantía que señalen las disposiciones vigentes, así como los demás gastos indirectos que 
se deriven del desarrollo de su gestión, siendo por su cuenta la obtención de las 
autorizaciones y licencias tanto oficiales como particulares que se requiera.  
8.- DESARROLLO Y CONTROL DE LOS TRABAJOS. 
1.- El contrato se realizará con estricta sujeción al Programa de Trabajo presentado, a lo 
especificado en el Pliego de Condiciones Administrativas y en el Pliego de Prescripciones Técnicas. 
2.- Todos los trabajos de limpieza serán realizados de tal forma que en cualquier momento 
de la duración del contrato en los locales y/o edificios, incluidos los cristales o vidrieras, objeto del 
contrato, se pueda comprobar que no existe suciedad alguna. 
La adjudicataria o sus empleados realizarán un parte de trabajo por cada limpieza de 
frecuencia superior a una semana o en aquellos trabajos extraordinarios. En dicho parte de trabajo, 
deberá figurar la fecha, hora de inicio y finalización de los trabajos, número de personas que han 
intervenido indicando su Categoría Profesional, los elementos del local en el cual se ha realizado la 
limpieza, tipo de limpieza y medios usados en dicha limpieza.  
Una copia de dichos partes de trabajo será firmada por el/la Director/a o Responsable del 
Centro objeto de la limpieza. Un ejemplar de dicho parte de trabajo se adjuntará a la factura. Para cada 
trabajo se realizará un parte de trabajo. 
3.- La adjudicataria queda obligada a aportar, para la realización del contrato, el equipo y 
medios auxiliares que sean precisos para la buena ejecución de aquél en la forma convenida en el 
contrato. Si la adjudicataria o sus empleados realizasen trabajos sin la adopción de medidas de 
seguridad, los mismos podrán ser objeto de sanción.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8 de 18 
4.- Todas las personas que colaboren, por cualquier motivo o relación, permanente o 
transitoria con la empresa adjudicataria, se encontrarán exclusivamente al servicio de ésta, y por tanto 
no tendrán relación laboral alguna con el IFAS, debiendo la adjudicataria hacerse cargo de cuantas 
relaciones sociales, laborales o fiscales se deriven de la normativa vigente con respecto a las citadas 
personas, sin que alcance responsabilidad alguna en estos campos al Instituto Foral de Asistencia 
Social de Bizkaia. 
5.- Consecuentemente con lo anterior, tampoco alcanzará al Instituto Foral de Asistencia 
Social de Bizkaia, ninguna responsabilidad por los daños causados a terceras personas por acciones u 
omisiones de los representantes legales de la adjudicataria, de cuantas personas colaboren con el 
mismo por cualquier título o de cuantas personas le presten sus servicios. 
9.- ÁMBITO, VALORACIONES Y RENDIMIENTOS. 
El presente contrato recogerá: 
1. Los locales objeto de limpieza que se relacionan en el ANEXO I de este Pliego, 
corresponden a los Centros del IFAS. 
El servicio de limpieza se efectuará en función de la periodicidad o frecuencias de los 
distintos trabajos recogidos en el ANEXO II del presente Pliego y señalados en su oferta por la 
adjudicataria, que actuarán como mínimos exigibles para la elaboración del Programa de Trabajo a 
ofertar, siempre en horario compatible con las diferentes actividades que se realizan en el Centro. En 
todo caso, será necesario que el IFAS preste su conformidad con el horario que la adjudicataria 
proponga.  
Al objeto de adaptar las necesidades del IFAS y las horas efectivas a realizar por el 
personal de limpieza, la licitadora presentará en el Programa de Trabajo el número de horas mensuales 
y semanales que realizará en el Centro de acuerdo al Convenio Colectivo Provincial para las empresas 
dedicadas a la limpieza de edificios y locales.  
La empresa licitadora deberá señalar las fechas en que va a realizar los trabajos semestrales 
y anuales de limpieza a fondo y si pretende ampliar dichas limpiezas. 
 Los objetos de valor que la empresa contratista encuentre en las instalaciones deberán 
ser entregados al Director/a del Centro, o en su caso al IFAS. 
 No se permitirá la venta de papel, objetos o efectos de cualquier tipo. 
2. Respecto a la realización de limpiezas extraordinarias, por ejecución de obras o 
cualesquiera otros motivos previo requerimiento a la empresa se señalará: 
 Un precio/hora y un precio/m² específico a efectos informativos. 
10.- LIMPIEZA DE COCINAS Y COMEDORES. 
Al tratarse de instalaciones institucionales, las mismas han de cumplir los requisitos 
generales de control con arreglo a la normativa vigente, por lo que se adoptarán y se realizarán las 
medidas de control, limpieza y desinfección de las instalaciones con las guías de buenas prácticas de 
trabajo, para realizar el seguimiento APPCC (Sistema de Análisis de Peligros y Puntos Críticos). 
La limpieza de estos espacios se realizará diariamente y con la frecuencia que sea necesaria 
en cada Centro.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9 de 18 
Con el objetivo de cumplir la normativa higiénico-sanitaria, la ejecución de los mismos se 
realizará con la frecuencia que señala tanto en el ANEXO II como en la “Guía de autocontrol para la 
aplicación de los procedimientos basados en los principios APPCC”. 
Será de obligado cumplimiento la Guía mencionada en el apartado anterior, siendo 
responsabilidad de la contratista la ejecución de las tareas en ella contenidas, así como la anotación de 
los datos que en la misma se solicitan. 
Será de obligado cumplimiento la siguiente normativa, o la vigente que la sustituya: 
 
Directiva 93/43/CEE del Consejo, de 14 de junio de 1993, relativo a la higiene de los 
productos alimenticios. 
 
Reglamento 852/2004 de “Procedimiento a seguir para el estudio y elaboración de 
guías nacionales de prácticas correctas de higiene y para la aplicación de los 
principios del sistema APPCC. 
 
Real Decreto 2817/1983, de 13 de octubre, por el que se aprueba la Reglamentación 
técnico-sanitaria de los comedores colectivos y sus modificaciones posteriores.  
 
Real Decreto 2207/1995, de 28 de diciembre, por el que se establece las normas de 
higiene relativas a los productos alimenticios. 
 
ORDEN de 15 de marzo de 2002, del Consejero de Sanidad, por la que se 
establecen las condiciones sanitarias y la clasificación de los comedores colectivos 
y de los establecimientos no industriales de elaboración de comidas preparadas 
para el consumidor final en la Comunidad Autónoma del País Vasco. 
11.- CONDICIONES MEDIOAMBIENTALES. 
El contrato se ejecutará de acuerdo a las siguientes condiciones medioambientales: 
EN LAS TAREAS DE LIMPIEZA. 
Productos de limpieza: 
La empresa adjudicataria presentará una declaración de todos los productos que usará en el 
transcurso del servicio indicando, para cada uno de ellos, su función o superficie de aplicación y sus 
características de peligrosidad. Asimismo, presentará las fichas de datos de seguridad de cada uno de 
ellos. 
En la limpieza se minimizará, salvo situaciones especiales debidamente justificadas, el uso 
de: 
• Ambientadores. 
• Pastillas o sustancias perfumadas para urinarios. 
• Productos en spray. 
• Desinfectantes o productos con desinfectantes (como la lejía). 
Los productos de limpieza de mayor uso (limpiador multiusos, limpiador de suelos y 
limpiador de aseos) cumplirán con los requisitos de alguna ecoetiqueta de tipo I (como el cisne 
nórdico o la etiqueta ecológica europea) en cuanto a la presencia de compuestos químicos en la 
formalización del producto. 
Los productos de limpieza deben ser respetuosos con el medio ambiente, que tengan un 
impacto ambiental reducido, carencia de alérgenos, con menos fosfatos y metales pesados, y con 
tensioactivos procedentes de fuentes renovables. Se deberá tender a la menor diversidad de productos 
de limpieza posible.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10 de 18 
En los casos en los que se utilicen productos de limpieza peligrosos, deberá justificarse que 
no existen productos alternativos no peligrosos para ese uso concreto. 
Se deberán utilizar envases que dispongan de aparatos dosificadores precisos, procurando la 
menor producción de residuos de envases. 
Si se va a utilizar durante la ejecución del contrato otro producto no presentado en la oferta, 
la empresa adjudicataria deberá presentar su ficha de seguridad para su aceptación por parte del IFAS, 
previamente a su utilización. 
Etiquetado de envases: 
Todos los envases, tanto los concentrados como los diluidos, deberán estar correctamente 
etiquetados. En la etiqueta constará la siguiente información: 
• El nombre comercial del producto. 
• Los pictogramas de los compuestos peligrosos que contengan. 
• Instrucciones de uso, sobre todo de dosificación. 
Útiles de limpieza: 
Los trapos de limpieza, mopas y fregonas serán de microfibras para reducir la generación 
de residuos, el consumo de agua y de otros productos químicos. Se presentará su ficha técnica en la 
oferta. 
Medios materiales: 
Las licitadoras presentarán en sus ofertas la relación detallada de los equipos, maquinaria, 
herramientas y vehículos a utilizar en la prestación del servicio, identificados por marcas y 
características técnicas. Los equipos de limpieza como aspiradores o pulidoras no generarán ruidos 
superiores a 70dB(A). Para su demostración se aportará la ficha técnica correspondiente. 
La limpieza de los exteriores del Centro se realizará con máquina hidrolimpiadora. 
Gestión de residuos: 
La empresa adjudicataria se encargará de la gestión de los residuos generados en el Centro 
durante la ejecución del contrato y garantizará su correcta gestión, de acuerdo a lo señalado en la Ley 
3/1998, de 27 de febrero, de protección general del Medio Ambiente. 
La empresa adjudicataria, durante la ejecución del contrato, realizará la recogida selectiva y 
depositará los residuos en los respectivos contenedores. Utilizará bolsas de diferente color para la 
recogida de residuos. La adjudicataria depositará los residuos en los contenedores urbanos de recogida 
selectiva si los residuos son asimilables a éstos. 
12.- SEGURIDAD Y SALUD LABORAL - COORDINACIÓN DE ACTIVIDADES 
EMPRESARIALES. 
La empresa adjudicataria acreditará ante el IFAS el cumplimento de las obligaciones 
básicas derivadas de la vigente normativa en materia de prevención de riesgos laborales. En este 
sentido el IFAS se reserva el derecho a solicitar cuanta documentación estime oportuna con relación a 
las citadas obligaciones (modalidad preventiva, formación del personal, aptitud médica…). 
Respecto al cumplimiento de la normativa específica sobre coordinación de actividades 
empresariales, se llevará a cabo un intercambio mutuo de información, obligación derivada de lo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11 de 18 
señalado en el artículo 24 de la Ley de Prevención de Riesgos Laborales, y su Reglamento de 
desarrollo. 
A tal efecto, previo al inicio del servicio, la adjudicataria recibirá del IFAS la siguiente 
documentación: 
1. 
Información sobre los principales riesgos en las instalaciones del IFAS, así como las 
normas preventivas básicas para su evitación. 
2. 
Instrucciones de seguridad a seguir en las instalaciones del IFAS. 
3. 
Información relativa a las medidas de emergencia en los centros en los que 
corresponda. 
Existen determinados documentos que requieren de su cumplimentación, firma, así como 
envío posterior al IFAS. La firma de estos documentos se realizará por una persona que ostente poder 
de representación de la empresa adjudicataria. 
Por otro lado, se requiere de la adjudicataria un informe (breve, sencillo y específico) en el 
que se informe de los siguientes aspectos: 
- 
Los trabajos a realizar por la empresa en las instalaciones del IFAS, la metodología de 
trabajo a realizar, los medios técnicos y/o materiales, los riesgos generados y las 
medidas preventivas a adoptar para, en la medida de lo posible, evitarlos o minorar sus 
efectos y número. 
- 
Los posibles riesgos generados por la actividad de la empresa que pudieran afectar a 
las personas ocupantes de las instalaciones del IFAS (personal trabajador del IFAS o 
personas usuarias).  
El citado informe vendrá estar referido específicamente a la actividad realizada por la 
adjudicataria en las instalaciones o centros de IFAS, no teniendo validez una evaluación de riesgos 
genérica de la actividad. 
Egiaztapen Kode Elektronikoa / Código de Verificación Electrónica:  F34V-Y23S-RVAY-XDVE 
Egiaztapen helbidea / Dirección de verificación: www.ebizkaia.eus/Instituto Foral de Asistencia Social- IFAS
Sin./Fdo.: JON ZABALA LAZPITA 2024-06-04 
BULEGO TEKNIKOA-REN ZERB. OROKORRETAKO ARKITEKTO TEKNIKOA 
ARQUITECTO TECNICO DE SERVICIOS GENERALES DE OFICINA TECNICA
____________________________________________________________________ 
Pliego de Prescripciones Técnicas  
Página 12 de 18 
A N E X O  I 
Edificios y Locales 
Lote 1.- 
CENTRO ASISTENCIAL ZUMELEGI  
Berriotxoa, 26 (48230.-ELORRIO) 
Tfno.: 946 821 013 
Con una superficie útil de: 
 Planta baja: 358,52 m2 
 Planta 1ª: 360,40 m2 
 Planta 2ª: 278,82 m2 
 Planta bajo cubierta: 109,70 m2 
TOTAL: 1.107,44 m2 
 1 Persona, realizando 4 horas diarias, por la tarde, de lunes a viernes. 
 4 Personas, realizando cada una, cuatro horas diarias, de lunes a viernes. 
 Sábados, Domingos y Festivos: 
 2 Personas realizando 6 horas diarias. 
 1 Persona realizando 4 horas diarias, por la tarde. 
 Los lunes y miércoles: 2 personas, realizando una hora y cuarto cada una al día. 
 1 Encargado/a que supervisará la obra diariamente. 
 Las horas necesarias de persona/mes para limpieza de cristales, cortinas y fachada.  
 Realización de camas. 
Lote 2.- 
CENTRO ASISTENCIAL LUSA  
Bº Lusa, 4 (48860.-ZALLA) 
Tfno.: 946 390 426 
Con una superficie útil de: 
 Sótano -1: 62,33 m2 
 Planta baja: 377,75 m2 
 Planta 1ª: 296,97 m2 
 Planta 2ª: 245,21 m2 
 Planta cubierta: 272,60 m2 
TOTAL: 1.254,86 m2 
 5 Personas, realizando cada una, tres horas diarias, durante los siete días de la semana. 
 1 Persona, 7 días a la semana, durante una hora treinta minutos al día en horario de 13’15 h. 
a 14’45 h. 
 1 Encargado/a que supervisará la obra diariamente. 
 Las horas necesarias de persona/mes para limpieza de cristales, cortinas y fachada.  
 Realización de camas. 
Lote 3.- 
CENTRO ASISTENCIAL MUNDAKA 
Sarrua, 5 (48360.-MUNDAKA) 
Tfno.: 946 876 232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13 de 18 
Con una superficie útil de: 
 Planta sótano: 179,75 m2 
 Planta baja: 217,37 m2 
 Planta 1ª: 178,9 m2 
 Planta 2ª: 179,19 m2 
 Planta 3ª: 179,53 m2 
 Planta 4ª: 110,9 m2 
TOTAL: 1.045,64 m2 
 3 Limpiadores/as, realizando cada persona 6,5 horas/día, de lunes a domingo según 
correturnos. Horario de 8:00 a 14:30 h. 
 1 Limpiador/a, realizando 6,5 horas/día, de lunes a sábado. Horario de 14:30 a 21:00 h. 
 Las horas necesarias de persona/mes para limpieza de cristales, cortinas y fachada.  
 1 Encargado que supervisará la obra diariamente.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14 de 18 
A N E X O  II 
Cuadro de frecuencias 
Diariamente: 
 
Barrido y fregado de suelos. 
 
Limpieza de superficies horizontales y verticales. 
 
Aspirado de alfombras y moquetas. 
 
Limpieza de polvo en mobiliario, puertas, marcos y mamparas. 
 
Limpieza a fondo de los elementos existentes en baños o servicios: bañeras, duchas, WC, 
urinarios, lavabos, etc. 
 
Limpieza de armarios de los baños 
 
Limpieza de ceniceros y papeleras. 
 
Limpieza de equipos informáticos y telefónicos. 
 
Comprobación del nivel de papel y gel y reposición. 
 
Recogida de ropa de camas. 
 
Envasado de ropa sucia, separando la ropa plana de la ropa forma y su envío a lavandería 
si procede. 
 
Hechura de camas. 
 
Limpieza de aseos y vestuarios. 
 
Limpieza de cubos de basura. 
 
Extracción de bolsas de basura generadas en el centro al punto que se señale o habilitado 
al efecto. 
 
Superficies de cocina. 
 
Suelo de cocina. 
 
Campana extractora. 
 
Chapa o plancha. 
 
Fuegos y zona contigua. 
 
Lavamanos/fregadero. 
 
Mesas de comedor. 
 
Suelo de comedor. 
 
Limpieza de ascensores. 
 
Limpieza de interruptores luz, manillas y pomos de puertas, botoneras ascensor, 
pasamanos, barandillas. 
Semanalmente: 
 
Limpieza de metales y dorados interiores. 
 
Limpieza de balcones y terrazas. 
 
Limpieza de mesas y sillas de comedor, así como de jardín, con productos adecuados 
para su correcta limpieza y mantenimiento. 
 
Limpieza del alicatado de baños y duchas, así como de vestuarios en su totalidad. 
 
Limpieza de almacenes y salas de instalaciones. 
 
Limpieza de la zona exterior de estancia del centro. 
Mensualmente: 
 
Limpieza de polvo en paredes hasta 1,80 metros de alto. 
 
Limpieza de puntos de luz e interruptores, por su cara externa. 
 
Limpieza de cristales interiores y exteriores. 
 
Limpieza de aluminios en fachadas. 
 
Limpieza de letreros y/o carteles en fachada. 
 
Limpieza de mármol en fachada. 
 
Limpieza de paredes exteriores hasta tres metros de alto.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15 de 18 
 
Limpieza de cortinas de lamas, de visillo, persianas, etc. 
 
Limpieza de cristales (interna y externamente). 
 
Limpieza de paredes de cocina. 
 
Limpieza de paredes de comedor. 
 
Limpieza a fondo de paredes alicatadas en baños y cocina. 
 
Limpieza de techo de cocina. 
 
Limpieza de los interiores de armarios de office, zona de lavado de menaje y armarios, 
aparadores de comedor. 
 
Limpieza da paredes exteriores hasta 3 metros de altura 
 
Limpieza de cámaras. 
 
Limpieza armarios de cocina. 
 
Limpieza a fondo de teclados de ordenadores. 
Trimestralmente: 
 
Limpieza a fondo de polvo de paredes, techos, mobiliario, marcos y mamparas. 
 
Limpieza a fondo de fachada y paredes exteriores completas del Centro. 
 
Limpieza del soportal y alrededores con hidrolimpiadora (Centro Asistencial Mundaka). 
 
Limpieza a fondo de cortinas, visillos, lamas y/o persianas, etc. 
 
Limpieza a fondo de techos. 
 
Limpieza despensa. 
 
Limpieza congeladores. 
Anualmente: 
 
Decapado y abrillantado de suelos. 
 
Abrillantado de suelos encerados. 
 
Limpieza a fondo de polvo de paredes, techos, mobiliario, marcos y mamparas. 
 
Limpieza, al inicio del verano, del pavimento exterior del jardín (losetas) con chorro de 
agua a presión (Centro Asistencial Zumelegi). 
NOTA: La limpieza anual se realizará al comienzo del Contrato.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16 de 18 
A N E X O  III 
CENTRO ASISTENCIAL ZUMELEGI 
Convenio colectivo:  
Convenio colectivo de LANTEGI BATUAK. BOB nº 141, de fecha 24 de julio de 2019. 
TRABAJADOR/A 
GRUPO 
PROFESIONAL 
FECHA DE 
ANTIGÜEDAD 
TIPO DE 
CONTRATO 
JORNADA % 
EN LB 
JORNADA 
% EN 
ESTE 
CENTRO 
OTRAS 
OBSERVACIONES 
1 
GD-N AS100 
11/12/2015 
INDEFINIDO/A 
100% 
100% 
--- 
2 
GD-NIVEL 2 
07/04/2008 
INDEFINIDO/A 
69,68% 
100% 
--- 
3 
GC-NIVEL 3 
07/01/2016 
INDEFINIDO/A 
100% 
100% 
--- 
4 
GD-NIVEL 2 
28/11/2022 
INDEFINIDO/A 
100% 
100% 
--- 
5 
GD-N AS100 
09/01/2024 
FOMENTO 
100% 
100% 
Vencimiento contrato: 
08/01/2025 
6 
GD-NIVEL 2 
20/03/2024 
SUSTITUCIÓN 
100% 
100% 
Sustituye provisionalmente 
al trabajador/a Nº 4 
7 
GD-N AS85 
03/05/2021 
INDEFINIDO/A 
100% 
100% 
--- 
8 
GD-NIVEL 3 
25/04/2024 
FOMENTO 
100% 
100% 
Vencimiento contrato: 
24/04/2025 
9 
GD-NIVEL 3 
19/02/2024 
FOMENTO 
100% 
100% 
Vencimiento contrato: 
18/02/2025 
Complemento hasta GC 
NIVEL 3 
Sustituye provisionalmente 
al trabajador/a Nº 3 
10 
GD-NIVEL 3 
04/06/2018 
INDEFINIDO/A 
100% 
23,64% 
Días de servicio en este 
Centro: 
Lunes y fines de semana 
alternos. 
Cubre vacaciones 
trabajador/a Nº 2 
Horario de trabajo en este 
Centro: 
16:00-20:00 
El tiempo de traslado entre Centros está incluido en la jornada laboral. 
Con efectos a 01/01/2022 todos los trabajadores excepto los Aux. de Servicios (D AS) perciben la cantidad de 50.-€ brutos mensuales 
adicionales en concepto “Anticipo a cuenta convenio”. 
Todos los trabajadores del Grupo D perciben el complemento IFAS por aplicación de los pliegos administrativos. 
Todos los trabajadores del Grupo C perciben un complemento discrecional.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17 de 18 
CENTRO ASISTENCIAL LUSA 
Convenio colectivo:  
Convenio colectivo de LANTEGI BATUAK. BOB nº 141, de fecha 24 de julio de 2019. 
TRABAJADOR/A 
GRUPO 
PROFESIONAL 
FECHA DE 
ANTIGÜEDAD 
TIPO DE 
CONTRATO 
JORNADA % 
EN LB 
JORNADA 
% EN 
ESTE 
CENTRO 
OTRAS 
OBSERVACIONES 
1 
GC-NIVEL 3 
01/10/2017 
INDEFINIDO/A 
100% 
100% 
--- 
2 
GD-NIVEL 3 
01/07/2011 
INDEFINIDO/A 
100% 
100% 
--- 
3 
GD-N AS100 
03/10/2005 
INDEFINIDO/A 
100% 
100% 
--- 
4 
GD-N AS100 
16/12/2013 
INDEFINIDO/A 
100% 
100% 
--- 
5 
GD-NIVEL 2 
13/10/2002 
INDEFINIDO/A 
46,98% 
100% 
Complemento personal por 
subrogación previa 
6 
GD-NIVEL 3 
21/02/2022 
INDEFINIDO/A 
100% 
100% 
--- 
7 
GD-NIVEL 3 
17/02/2024 
SUSTITUCIÓN 
100% 
100% 
Sustituye provisionalmente 
al trabajador/a Nº 2 
8 
GD-NIVEL 3 
25/04/2024 
SUSTITUCIÓN 
100% 
100% 
Sustituye provisionalmente 
al trabajador/a Nº 4 
El tiempo de traslado entre Centros está incluido en la jornada laboral. 
Con efectos a 01/01/2022 todos los trabajadores excepto los Aux. de Servicios (D AS) perciben la cantidad de 50.-€ brutos mensuales 
adicionales en concepto “Anticipo a cuenta convenio”. 
Todos los trabajadores del Grupo D perciben el complemento IFAS por aplicación de los pliegos administrativos. 
Todos los trabajadores del Grupo C perciben un complemento discrecional. 
Egiaztapen Kode Elektronikoa / Código de Verificación Electrónica:  F34V-Y23S-RVAY-XDVE 
Egiaztapen helbidea / Dirección de verificación: www.ebizkaia.eus/Instituto Foral de Asistencia Social- IFAS
____________________________________________________________________ 
Pliego de Prescripciones Técnicas  
Página 18 de 18 
CENTRO ASISTENCIAL MUNDAKA 
Convenio colectivo:  
Convenio colectivo de LANTEGI BATUAK. BOB nº 141, de fecha 24 de julio de 2019. 
TRABAJADOR/A 
GRUPO 
PROFESIONAL 
FECHA DE 
ANTIGÜEDAD 
TIPO DE 
CONTRATO 
JORNADA % 
EN LB 
JORNADA 
% EN 
ESTE 
CENTRO 
OTRAS 
OBSERVACIONES 
1 
GC-NIVEL 3 
22/03/2023 
INDEFINIDO/A 
100% 
100% 
--- 
2 
GD-NIVEL 2 
01/07/2002 
INDEFINIDO/A 
100% 
34,28% 
Días de servicio en este 
Centro: 
Martes y fines de semana 
alternos 
Horario de trabajo en este 
Centro: 
Martes: 07:45-14:30 
Fines de semana alternos: 
07:50-14:50 
3 
GD-N AS100 
23/02/2015 
INDEFINIDO/A 
100% 
100% 
--- 
4 
GD-N AS100 
04/04/2016 
INDEFINIDO/A 
100% 
100% 
--- 
5 
GD-NIVEL 3 
17/01/2023 
INDEFINIDO/A 
100% 
100% 
--- 
6 
GD-NIVEL 2 
02/03/2024 
FOMENTO 
100% 
100% 
Vencimiento contrato: 
01/03/2025 
7 
GD-NIVEL 2 
01/08/2023 
SUSTITUCIÓN 
100% 
100% 
Sustituye provisionalmente 
al trabajador/a Nº 6 
El tiempo de traslado entre Centros está incluido en la jornada laboral. 
Con efectos a 01/01/2022 todos los trabajadores excepto los Aux. de Servicios (D AS) perciben la cantidad de 50.-€ brutos mensuales 
adicionales en concepto “Anticipo a cuenta convenio”. 
Todos los trabajadores del Grupo D perciben el complemento IFAS por aplicación de los pliegos administrativos. 
Todos los trabajadores del Grupo C perciben un complemento discrecional. 
Egiaztapen Kode Elektronikoa / Código de Verificación Electrónica:  F34V-Y23S-RVAY-XDVE 
Egiaztapen helbidea / Dirección de verificación: www.ebizkaia.eus/Instituto Foral de Asistencia Social- IFAS
</t>
  </si>
  <si>
    <t>El objetivo es la contratación del servicio de limpieza integral en las instalaciones del Instituto Foral de Asistencia Social (IFAS), que incluye la realización de tareas de limpieza diaria y periódica en todos los locales y edificios, con el fin de mantener un entorno limpio y ordenado en todo momento. La empresa adjudicataria se compromete a proporcionar el personal adecuado, equipamiento y productos necesarios para cumplir con los estándares de limpieza establecidos, así como a garantizar la estabilidad de la plantilla asignada al servicio. Además, la empresa será responsable de cumplir con las condiciones laborales y económicas establecidas en el Convenio Colectivo Sectorial, incluyendo el pago de salarios y beneficios acordes con el nivel de UDALHITZ.</t>
  </si>
  <si>
    <t>La limpieza y mantenimiento de los edificios y zonas del IFAS.</t>
  </si>
  <si>
    <t>El objetivo es la prestación del servicio de limpieza en los locales y edificios del IFAS, incluyendo cristales y vidrieras.  La empresa adjudicataria deberá proporcionar todo el personal, maquinaria, herramientas, productos de limpieza y equipos de protección necesarios para llevar a cabo las tareas de forma eficiente y garantizar que los espacios permanezcan libres de suciedad en todo momento. El servicio se realizará según el Programa de Trabajo presentado y las especificaciones del Pliego de Prescripciones Técnicas.</t>
  </si>
  <si>
    <t>Todos los trabajos de limpieza serán realizados de tal forma que en cualquier momento de la duración del contrato en los locales y/o edificios, incluidos los cristales o vidrieras, objeto del contrato, se pueda comprobar que no existe suciedad alguna.</t>
  </si>
  <si>
    <t>El objetivo es la prestación de servicios de limpieza y mantenimiento en locales y edificios, incluyendo cristales y vidrieras, de acuerdo con las especificaciones técnicas del Pliego de Prescripciones Técnicas, garantizando la ausencia de suciedad en todo momento y la correcta utilización de equipos y productos de limpieza, así como la sustitución de dispensadores y equipos por obsolescencia o avería.</t>
  </si>
  <si>
    <t>La adjudicataria o sus empleados realizarán un parte de trabajo por cada limpieza de frecuencia superior a una semana o en aquellos trabajos extraordinarios.</t>
  </si>
  <si>
    <t>El objetivo es la prestación de servicios de limpieza en las instalaciones del Instituto Foral de Asistencia Social (IFAS). Esto incluye la limpieza general de los locales y edificios, asegurando que en todo momento se mantenga un estado de limpieza óptimo, sin suciedad visible, lo que abarca también la limpieza de cristales y vidrieras. La empresa adjudicataria será responsable de proporcionar todo el personal, maquinaria, herramientas y productos de limpieza necesarios para llevar a cabo estas tareas, incluyendo equipos de protección y uniformes para los trabajadores. Además, deberá realizar inspecciones periódicas para garantizar el cumplimiento de los estándares de calidad establecidos en el contrato. La empresa también se compromete a indemnizar por cualquier daño causado a terceros durante la ejecución de los servicios.</t>
  </si>
  <si>
    <t>"la correcta prestación del servicio que se contrata"</t>
  </si>
  <si>
    <t>El objetivo es la prestación del servicio de limpieza en los locales y edificios del Instituto Foral de Asistencia Social (IFAS), incluyendo la eliminación de suciedad en superficies, cristales y vidrieras. La empresa adjudicataria será responsable de proporcionar personal uniformado con equipos de protección adecuados, maquinaria necesaria para la limpieza y productos de limpieza, así como garantizar la estabilidad de la plantilla y facilitar la relación inicial y variaciones en el personal destinado a los servicios. La empresa también será responsable de indemnizar daños y perjuicios causados a terceros como consecuencia de las operaciones de limpieza. El contrato se realizará con sujeción al Programa de Trabajo presentado, al Pliego de Condiciones Administrativas y al Pliego de Prescripciones Técnicas.</t>
  </si>
  <si>
    <t>El servicio de limpieza de los locales y/o edificios del IFAS, incluidos los cristales o vidrieras.</t>
  </si>
  <si>
    <t>El objetivo es contratar la prestación de servicios de limpieza regular y extraordinaria en los locales y/o edificios del Instituto Foral de Asistencia Social (IFAS), con el compromiso de mantenerlos siempre libres de suciedad. La empresa adjudicataria deberá proporcionar personal uniformado y equipado según la normativa vigente, así como todo tipo de maquinaria necesaria para realizar las tareas de limpieza y sus repuestos, accesorios, herramientas, productos de limpieza y elementos especiales de seguridad. La empresa adjudicataria también se compromete a indemnizar todos los daños y perjuicios que se causen a terceros como consecuencia de las operaciones que requiera la ejecución del contrato. El personal contratado deberá cumplir con el Convenio Colectivo Sectorial, especialmente en materia retributiva y de plantilla, y la adjudicataria abonará a sus trabajadores/as el salario base del Convenio Colectivo de Limpiezas más el plus de equiparación que tienen que ser similares al que corresponda entonces al Nivel 5 de UDALHITZ. La empresa adjudicataria también se compromete a garantizar, en la medida de lo posible, la estabilidad de la plantilla que preste servicios en el IFAS y facilitará la relación inicial y todas las variaciones en el personal que destina a los servicios. La empresa adjudicataria también podrá ser exigida a sustituir o traslado a cualquier trabajador adscrito a los servicios cuando no proceda con la debida corrección en sus dependencias o no se comporte con la diligencia precisa en la realización de su cometido.</t>
  </si>
  <si>
    <t>"Los trabajos de limpieza serán realizados de tal forma que en cualquier momento de la duración del contrato en los locales y/o edificios, incluidos los cristales o vidrieras, objeto del contrato, se pueda comprobar que no existe suciedad alguna."</t>
  </si>
  <si>
    <t>El objetivo es contratar los servicios de limpieza para el Instituto Foral de Asistencia Social (IFAS), incluyendo la provisión de todo tipo de maquinaria necesaria, como rotativas, aspiradoras y fregadoras, así como accesorios, herramientas, productos de limpieza y elementos especiales de seguridad. La empresa adjudicataria será responsable del personal contratado para realizar estas tareas, quienes deberán prestar sus servicios uniformados y con los equipos de protección necesarios. Además, la empresa se compromete a garantizar la estabilidad de su plantilla y cumplir con el Convenio Colectivo Sectorial en materia retributiva y de plantilla.</t>
  </si>
  <si>
    <t>"Todos los trabajos de limpieza serán realizados de tal forma que en cualquier momento de la duración del contrato en los locales y/o edificios, incluidos los cristales o vidrieras, objeto del contrato, se pueda comprobar que no existe suciedad alguna."</t>
  </si>
  <si>
    <t>El objetivo es la prestación de servicios de limpieza en los locales y edificios del Instituto Foral de Asistencia Social (IFAS), incluyendo la ejecución de tareas de mantenimiento de la higiene y la limpieza de superficies, cristales y espacios comunes, garantizando la ausencia de suciedad en todo momento. La actividad contempla la provisión de maquinaria, herramientas, productos de limpieza y accesorios necesarios para el desarrollo del servicio, así como la uniformización y equipamiento de personal con medios de protección según la normativa vigente. La ejecución del contrato implica la realización de informes de trabajo periódicos y la garantía de la calidad y eficacia en la ejecución de las tareas asignadas.</t>
  </si>
  <si>
    <t>[la realización de los trabajos de limpieza]</t>
  </si>
  <si>
    <t>El objetivo es la prestación de servicios de limpieza en los locales y edificios del Instituto Foral de Asistencia Social (IFAS), incluyendo la eliminación de toda suciedad visible y la limpieza de cristales o vidrieras, mediante el uso de maquinaria (rotativas, aspiradoras, fregadoras, etc.), equipos de protección, materiales y productos de limpieza (detergentes, lejía, bayetas, etc.) necesarios para garantizar la correcta ejecución del servicio. Los trabajos deberán realizarse con personal uniformado y capacitado, bajo la supervisión del responsable designado por la empresa adjudicataria, asegurando la continuidad y calidad del servicio, así como la sustitución o adecuación de dispensadores y equipos en caso de obsolescencia o avería.</t>
  </si>
  <si>
    <t>[la realización de las tareas de limpieza (rotativas, aspiradoras, fregadoras, …)]</t>
  </si>
  <si>
    <t>17804_tecnico.pdf</t>
  </si>
  <si>
    <t>https://contrataciondelestado.es/sindicacion/PlataformasAgregadasSinMenores/15865123</t>
  </si>
  <si>
    <t>https://www.contratacion.euskadi.eus/webkpe00-kpeperfi/es/contenidos/anuncio_contratacion/expjaso547231/es_doc/index.html</t>
  </si>
  <si>
    <t>El objeto del contrato consiste en prestar el servicio de consultoría y asistencia para la redacción del proyecto básico, proyecto de ejecución y dirección de obra, dirección de ejecución de obra y coordinación de seguridad y salud de un nuevo edificio de 12 viviendas protegidas en sustitución del edificio de viviendas Erdikale nº13 y 15 de Azpeitia.</t>
  </si>
  <si>
    <t>//export/data_ml4ds/NextProcurement/Junio_2025/pliegosPlace/pdfs_descargados/outsiders/26016_tecnico.pdf</t>
  </si>
  <si>
    <t xml:space="preserve"> 
1 
EXPEDIENTE 468K 
LOTE 2 
Pliego de Prescripciones Técnicas del contrato de dirección de ejecución de 
obra de un nuevo edificio de 12 viviendas de protección en sustitución del 
edificio de viviendas Erdikale nº13 y 15 de Azpeitia. 
ÍNDICE 
ÍNDICE ................................................................................................................................... 1 
1 
Objeto de Servicio ........................................................................................................... 2 
2 
Alcance de las Prestaciones ........................................................................................... 2 
3 
Solvencia técnica ............................................................................................................ 2 
4 
Criterios de valoración ..................................................................................................... 3 
5 
Obligaciones del Adjudicatario ........................................................................................ 3 
2 
1 
Objeto de Servicio  
El objeto de este pliego es definir las Prescripciones Técnicas particulares que regirán 
la contratación de la dirección de ejecución de obra para 12 viviendas protegidas en 
sustitución del edificio nº13 y 15 de Erdikale de Azpeitia. El plazo será de 18 meses. 
2 
Alcance de las Prestaciones 
El servicio de dirección de ejecución de obra incluirá, entre otros, los siguientes 
aspectos: 
Supervisión y control de la ejecución de los trabajos de acuerdo con el proyecto 
técnico y las especificaciones establecidas. 
Coordinación con los diferentes agentes intervinientes en la obra (empresas 
contratistas, arquitectos, etc.). 
Verificación del cumplimiento de los plazos establecidos en el cronograma de obra. 
Control de la calidad de los materiales y procesos utilizados. 
Elaboración de informes periódicos sobre el avance de la obra.  
Gestión de incidencias y propuestas de mejoras. 
Realizar el libro de programa de control de calidad 
Realizar el informe final de gestión de residuos ( Incluido acta de aprobación del plan 
de gestión de residuos). 
3 
Solvencia técnica 
Los licitadores deberán cumplir con los siguientes requisitos: 
Estar legalmente constituidos y habilitados para ejercer la actividad objeto del 
contrato. 
La Dirección de la ejecución material correrá a cargo de un Arquitecto Técnico o 
Aparejador que deberá contar con experiencia previa en la dirección de ejecución de 
al menos de una obra de un bloque de 12 viviendas (libres y/o protegidas) que deberá 
acreditar mediante la presentación de referencias y proyectos ejecutados. 
Poseer la titulación adecuada para la dirección de ejecución de obra, conforme a la 
normativa vigente. 
La Dirección de la ejecución material correrá a cargo de un Arquitecto Técnico o 
Aparejador. 
3 
4 
Criterios de valoración  
Las ofertas se valorarán según los siguientes criterios: 
1.- PERIODO DE COLEGIACIÓN (20 puntos): Se valorará 1 punto por cada año 
completo de colegiación, con un máximo de 20 puntos. 
2.- DIRECCIONES DE EJECUCIÓN DE OBRA (16 puntos): Se valorará el haber 
realizado trabajos de dirección de ejecución obras de titularidad municipal y/o 
sociedad pública, a razón de 2 puntos por cada uno y con un máximo de 16 puntos. 
No sumará la obra presentada para acreditar la solvencia técnica. 
3.- FRECUENCIA EN EL NÚMERO DE VISITAS A LA OBRA (15 puntos): Por 
incremento en la frecuencia del número de visitas a la semana, por encima del mínimo 
de una visita semanal, se asignará la siguiente puntuación:   
• 2 visitas a la semana: 5 puntos 
• 3 visitas a la semana: 10 puntos 
• 4 visitas o más a la semana: 15 puntos " 
4.-OFERTA ECONÓMICA (49 puntos 
Precio máximo de licitación: 28.000,00€ sin IVA. Se presentará una baja respecto a 
este precio. 
Este apartado se valorará sobre 49 puntos según la siguiente fórmula: 
Puntuación= 49 x {(PML – PO) / (PML – POMV)} 
Donde: 
PML: precio máximo de licitación. 
PO: precio ofertado 
POMV: precio de la oferta más ventajosa 
En ningún caso el precio de licitación ofertado superará el precio máximo establecido, 
y en caso de coincidir con dicho precio máximo se valorará con cero puntos en este 
apartado. 
5 
Obligaciones del Adjudicatario 
El adjudicatario deberá: 
Realizar la dirección de ejecución de la obra de acuerdo con los plazos y condiciones 
establecidos en el contrato. 
Garantizar el cumplimiento de la normativa de seguridad y salud en el trabajo. 
4 
Presentar informes de seguimiento y evaluación de la obra conforme a lo establecido 
en los pliegos. 
6 
Duración del Contrato 
La duración del contrato será de 18 meses. En el caso de que con el plazo de una 
obra o su ampliación se supere el plazo total estimado para este contrato, el mismo 
se ampliará hasta el final de cada una de las obras. 
En Azpeitia, a 15 de octubre de 2024. 
Arturo Rivas. 
(Arquitecto Municipal) 
</t>
  </si>
  <si>
    <t>El objetivo es la dirección de la ejecución de obra para la construcción de 12 viviendas protegidas en sustitución del edificio Erdikale nº13 y 15 de Azpeitia, incluyendo la supervisión, coordinación, verificación del cumplimiento de plazos y calidad, elaboración de informes, gestión de incidencias y propuestas de mejora, bajo la responsabilidad de un Arquitecto Técnico o Aparejador colegiado.</t>
  </si>
  <si>
    <t>La dirección de ejecución de obra para 12 viviendas protegidas en sustitución del edificio nº13 y 15 de Erdikale de Azpeitia.</t>
  </si>
  <si>
    <t>El objetivo es la dirección de ejecución de obra para la construcción de un nuevo edificio de 12 viviendas protegidas en sustitución del edificio nº13 y 15 de Erdikale de Azpeitia.  Este servicio incluye la supervisión y control de la ejecución de los trabajos según el proyecto técnico y las especificaciones, la coordinación con los agentes intervinientes (empresas contratistas, arquitectos, etc.), la verificación del cumplimiento de los plazos establecidos en el cronograma de obra, el control de la calidad de los materiales y procesos utilizados, la elaboración de informes periódicos sobre el avance de la obra, la gestión de incidencias y propuestas de mejoras. La dirección de la ejecución material estará a cargo de un Arquitecto Técnico o Aparejador que posea la titulación adecuada conforme a la normativa vigente.  El plazo de duración del contrato será de 18 meses, ampliable hasta el final de cada una de las obras en caso de que se supere el plazo total estimado.</t>
  </si>
  <si>
    <t>El servicio de dirección de ejecución de obra incluirá, entre otros, los siguientes aspectos: Supervisión y control de la ejecución de los trabajos de acuerdo con el proyecto técnico y las especificaciones establecidas.  Coordinación con los diferentes agentes intervinientes en la obra (empresas contratistas, arquitectos, etc.). Verificación del cumplimiento de los plazos establecidos en el cronograma de obra. Control de la calidad de los materiales y procesos utilizados. Elaboración de informes periódicos sobre el avance de la obra. Gestión de incidencias y propuestas de mejoras.</t>
  </si>
  <si>
    <t>El objetivo es la dirección de ejecución de obra para 12 viviendas protegidas en sustitución del edificio nº13 y 15 de Erdikale de Azpeitia, incluyendo la supervisión y control de la ejecución de los trabajos de acuerdo con el proyecto técnico y las especificaciones establecidas, la coordinación con los diferentes agentes intervinientes en la obra, la verificación del cumplimiento de los plazos establecidos en el cronograma de obra, el control de la calidad de los materiales y procesos utilizados, la elaboración de informes periódicos sobre el avance de la obra, la gestión de incidencias y propuestas de mejoras, y el cumplimiento de la normativa de seguridad y salud en el trabajo.</t>
  </si>
  <si>
    <t>El objeto de este pliego es definir las Prescripciones Técnicas particulares que regirán la contratación de la dirección de ejecución de obra para 12 viviendas protegidas en sustitución del edificio nº13 y 15 de Erdikale de Azpeitia.</t>
  </si>
  <si>
    <t>El objetivo es la dirección de ejecución de obra para la construcción de un nuevo edificio de 12 viviendas de protección, que sustituirá al antiguo edificio de viviendas situado en Erdikale nº13 y 15 de Azpeitia. Este servicio incluirá la supervisión y control de la ejecución de los trabajos conforme al proyecto técnico y las especificaciones establecidas, la coordinación con los diferentes agentes intervinientes en la obra, la verificación del cumplimiento de los plazos establecidos, el control de la calidad de los materiales y procesos utilizados, la elaboración de informes periódicos sobre el avance de la obra, así como la gestión de incidencias y propuestas de mejoras. La duración del contrato será de 18 meses y la dirección de la ejecución material estará a cargo de un Arquitecto Técnico o Aparejador, quien deberá poseer la titulación adecuada conforme a la normativa vigente. Además, se garantizará el cumplimiento de la normativa de seguridad y salud en el trabajo.</t>
  </si>
  <si>
    <t>dirección de ejecución de obra de un nuevo edificio de 12 viviendas de protección en sustitución del edificio de viviendas Erdikale nº13 y 15 de Azpeitia.</t>
  </si>
  <si>
    <t>El objetivo es contratar la dirección de ejecución de obra para la construcción de un nuevo edificio de 12 viviendas protegidas en sustitución del edificio Erdikale nº13 y 15 en Azpeitia, incluyendo la supervisión y control de los trabajos, coordinación con agentes intervinientes, verificación de plazos y calidad, elaboración de informes periódicos y gestión de incidencias.</t>
  </si>
  <si>
    <t>El servicio de dirección de ejecución de obra para 12 viviendas protegidas en sustitución del edificio nº13 y 15 de Erdikale de Azpeitia.</t>
  </si>
  <si>
    <t>El objetivo es la dirección de ejecución de obra para un nuevo edificio de 12 viviendas protegidas en sustitución del edificio Erdikale nº13 y 15 en Azpeitia. 
Esto incluye la supervisión y control de la ejecución de los trabajos de acuerdo con el proyecto técnico, coordinación con agentes intervinientes, verificación del cumplimiento de plazos, control de calidad de materiales, elaboración de informes periódicos, gestión de incidencias y propuestas de mejoras. 
El director de la ejecución material deberá ser un Arquitecto Técnico o Aparejador y deberá poseer la titulación adecuada. 
El contrato tendrá una duración de 18 meses.</t>
  </si>
  <si>
    <t>la dirección de ejecución de obra para 12 viviendas protegidas en sustitución del edificio nº13 y 15 de Erdikale de Azpeitia.</t>
  </si>
  <si>
    <t>El objetivo es contratar la dirección de ejecución de obra para la construcción de 12 viviendas protegidas en sustitución del edificio nº13 y 15 de Erdikale de Azpeitia. La actividad incluye la supervisión y control de la ejecución de los trabajos de acuerdo con el proyecto técnico y las especificaciones establecidas, coordinación con diferentes agentes intervinientes en la obra, verificación del cumplimiento de los plazos establecidos en el cronograma de obra, control de la calidad de los materiales y procesos utilizados, elaboración de informes periódicos sobre el avance de la obra, gestión de incidencias y propuestas de mejoras. El contratista debe poseer la titulación adecuada para la dirección de ejecución de obra y la labor será realizada por un arquitecto técnico o aparejador.</t>
  </si>
  <si>
    <t>El objetivo es contratar un servicio de dirección de ejecución de obra para la construcción de un nuevo edificio de 12 viviendas protegidas en sustitución del edificio nº13 y 15 de Erdikale, ubicado en Azpeitia. El plazo estimado para este contrato es de 18 meses. La actividad incluye la supervisión y control de los trabajos según el proyecto técnico y las especificaciones establecidas, coordinación con diferentes agentes intervinientes en la obra (empresas contratistas, arquitectos, etc.), verificación del cumplimiento de plazos establecidos en el cronograma de obra, control de calidad de materiales y procesos utilizados, elaboración de informes periódicos sobre el avance de la obra y gestión de incidencias y propuestas de mejoras. El servicio será llevado a cabo por un Arquitecto Técnico o Aparejador con titulación adecuada para la dirección de ejecución de obra, según normativa vigente.</t>
  </si>
  <si>
    <t>"El objeto del contrato es la dirección de ejecución de obra para 12 viviendas protegidas en sustitución del edificio nº13 y 15 de Erdikale de Azpeitia."</t>
  </si>
  <si>
    <t>El objetivo es la dirección de ejecución de la construcción de un nuevo edificio de 12 viviendas de protección en sustitución del edificio número 13 y 15 de Erdikale en Azpeitia, incluyendo la supervisión y control de los trabajos de acuerdo con el proyecto técnico, coordinación con los agentes intervinientes, verificación del cumplimiento de los plazos establecidos, control de la calidad de los materiales y procesos utilizados, elaboración de informes periódicos sobre el avance de la obra, así como gestión de incidencias y propuestas de mejoras, con una duración de 18 meses.</t>
  </si>
  <si>
    <t>[Pliego de Prescripciones Técnicas del contrato de dirección de ejecución de obra de un nuevo edificio de 12 viviendas de protección en sustitución del edificio de viviendas Erdikale nº13 y 15 de Azpeitia.]</t>
  </si>
  <si>
    <t>El objetivo es la dirección de ejecución de la obra para la construcción de un nuevo edificio de 12 viviendas protegidas en sustitución de los edificios nº13 y 15 de Erdikale en Azpeitia. El servicio incluye la supervisión y control de los trabajos según el proyecto técnico, la coordinación con agentes intervinientes (empresas contratistas, arquitectos, etc.), la verificación del cumplimiento de los plazos establecidos, el control de calidad de materiales y procesos, la elaboración de informes periódicos sobre el avance de la obra y la gestión de incidencias y propuestas de mejora. El servicio debe ser gestionado por un Arquitecto Técnico o Aparejador con titulación válida, garantizando el cumplimiento de la normativa de seguridad y salud laboral. La duración del contrato es de 18 meses, con posibilidad de ampliación si la ejecución de la obra o su prolongación exige un plazo superior.</t>
  </si>
  <si>
    <t>contrato de dirección de ejecución de obra de un nuevo edificio de 12 viviendas de protección en sustitución del edificio de viviendas Erdikale nº13 y 15 de Azpeitia.</t>
  </si>
  <si>
    <t>26016_tecnico.pdf</t>
  </si>
  <si>
    <t>https://contrataciondelestado.es/sindicacion/PlataformasAgregadasSinMenores/15541939</t>
  </si>
  <si>
    <t>https://contratos-publicos.comunidad.madrid/contrato-publico/suministro-alfombras-absorbentes-liquidos-bloques-quirurgicos-hospital-clinico-san</t>
  </si>
  <si>
    <t>Suministro de alfombras absorbentes de líquidos para los Bloques quirúrgicos del Hospital Clínico San Carlos</t>
  </si>
  <si>
    <t>//export/data_ml4ds/NextProcurement/Junio_2025/pliegosPlace/pdfs_descargados/outsiders/26414_tecnico.pdf</t>
  </si>
  <si>
    <t xml:space="preserve"> 
Procedimiento Abierto. Criterio único.  
PA 2024-0-204 Suministro de alfombras absorbentes de líquidos para los Bloques Quirúrgicos del Hospital Clínico San Carlos.  
Página 1 de 3 
EXPEDIENTE PA 2024-0-204   
PLIEGO DE PRESCRIPCIONES TÉCNICAS RELATIVO AL SUMINISTRO DE 
ALFOMBRAS ABSORBENTES DE LÍQUIDOS PARA LOS BLOQUES QUIRÚRGICOS 
DEL HOSPITAL CLÍNICO SAN CARLOS. 
1. OBJETIVO Y ALCANCE. 
El presente pliego regula las condiciones técnicas que deberán cumplir los productos sanitarios 
objeto de esta licitación para el SUMINISTRO DE ALFOMBRAS ABSORBENTES DE LÍQUIDOS 
para atender las necesidades asistenciales de los Bloques Quirúrgicos del Hospital Clínico San 
Carlos y sus centros adscritos. 
2. ESPECIFICACIONES TÉCNICAS MÍNIMAS DE LOS PRODUCTOS: 
Conforme a lo dispuesto en el Artículo 126.5.a) de la Ley 9/2017 de 8 de noviembre, de Contratos 
del Sector Público, por la que se transponen al ordenamiento jurídico español las Directivas del 
Parlamento Europeo y del Consejo 2014/23/UE y 2014/24/UE de 26 de febrero de 2014, los 
productos ofertados por los distintos licitadores habrán de acreditar el cumplimiento de las siguientes 
exigencias funcionales y de diseño. 
LOTE/ 
ÍTEM 
CÓDIGO 
ESPECIFICACIONES TÉCNICAS 
1.1 
330776 
ALFOMBRA ABSORBENTE  
Protector portátil que absorba los derrames durante la cirugía creando un 
entorno más seguro. 
x 
Composición: 
o Tres capas: 
_x0083_ 
Capa Superior: fabricado con material superabsorbente con 
el objetivo de atrapar los líquidos en su interior. 
_x0083_ 
Capa Intermedia: poliéster y celulosa 
_x0083_ 
Capa Inferior: polímero plástico antideslizante 100% 
impermeable. 
_x0083_ 
La capa superior y la capa inferior deben poder ser 
identificadas en su apertura. 
o Libre de látex; ingredientes tóxicos; phalatos y olores nocivos. 
o Mínimo desprendimiento de partículas. 
x 
Capacidad mínima de absorción de 2,5 L/m2. 
x 
Resistente a las pisadas, que no se fragmente ni se agriete. 
x 
Antiestático. 
x 
Desechable de un solo uso. 
x 
Envase individual. 
x 
70 a 80 cm de ancho x 150 -190 cm de largo. 
La autenticidad de este documento se puede comproba
mediante el siguiente código seguro de verificación: 
Ref: 47/937326.9/24
Este documento se ha obtenido directamente del original que 
contenía todas las firmas auténticas y se han ocultado los datos 
personales protegidos y los códigos que permitirían acceder al 
original. 
Procedimiento Abierto. Criterio único.  
PA 2024-0-204 Suministro de alfombras absorbentes de líquidos para los Bloques Quirúrgicos del Hospital Clínico San Carlos.  
Página 2 de 3 
3. ESPECIFICACIONES TÉCNICAS GENERALES DE LOS PRODUCTOS: 
3.1. La empresa adjudicataria de cada lote se compromete a que todos los productos tendrán, a 
la fecha de entrega, una caducidad mínima de 12 meses. El intento de entrega de producto 
con menor periodo de caducidad, no se tendrá en cuenta a efectos de considerar el 
cumplimiento de plazos de entrega. 
3.2. La empresa adjudicataria se compromete a que los productos ofertados cumplan con toda 
la legislación en vigor durante la vigencia del contrato, con especial mención a las siguientes:  
_x0083_ 
El Real Decreto 1591/2009, de 16 de octubre, por el que se regulan los productos 
sanitarios 
_x0083_ 
La Norma UNE-EN ISO 15223-1 (Símbolos a utilizar con la información a suministrar por 
el fabricante), con el objetivo de facilitar la compresión a los consumidores y usuarios 
finales de la información proporcionada con el producto sanitario por parte de los 
fabricantes.  
_x0083_ 
UNE-EN ISO 13485:2018/A11:2022 Productos sanitarios Sistemas de gestión de la 
calidad Requisitos para fines reglamentarios. 
4. OTRA ESPECIFICACIONES: 
4.1. Si en la descripción de algún artículo se utiliza marca comercial y/o referencia, deberá 
entenderse con orientación para localizar el artículo, sin que en ningún caso implique que 
sea necesario ofertar dicha marca o referencia. 
4.2. La empresa adjudicataria de cada Lote, deberá asesorar de manera técnica y asistencial al 
personal que determine el Servicio Promotor sobre el uso, la seguridad y el rendimiento de 
los productos ofertados con el fin de asegurar que se cumplen las indicaciones del fabricante 
minimizando los riesgos asociados a los productos sanitarios. 
En Madrid, a la fecha de la firma 
Fdo.: 
Supervisora de Recursos Materiales 
Fdo.: 
Conforme: El Adjudicatario 
POR LA ADMINISTRACIÓN: 
El Director Gerente del Hospital Clínico San Carlos, en virtud de las facultades conferidas por la Resolución 342/2021 de fecha de 13 de septiembre, de la 
Viceconsejería de Sanidad (BOCM nº 222 de 17 de septiembre de 2021). 
La autenticidad de este documento se puede comproba
mediante el siguiente código seguro de verificación: 
Firmado digitalmente por: GONZÁLEZ ÁLVAREZ BÁRBARA
Fecha: 2024.08.09 13:24
Documento firmado digitalmente por: GOMEZ DERCH CESAR ADOLFO
Fecha: 2024.08.19 14:27
Referencia: 57/019003.9/24
Verificacion y validez por CSV: 
La autenticidad de este documento se puede comprobar en www.madrid.org/csv
Procedimiento Abierto. Criterio único.  
PA 2024-0-204 Suministro de alfombras absorbentes de líquidos para los Bloques Quirúrgicos del Hospital Clínico San Carlos.  
Página 3 de 3 
ANEXO A AL PLIEGO DE ESPECIFICACIONES TÉCNICAS 
Nº EXPEDIENTE:  PA 2024-0-204 
TÍTULO DEL EXPEDIENTE: Suministro de alfombras absorbentes de líquidos para los Bloques quirúrgicos del Hospital Clínico San Carlos. 
Lote CÓDIGO 
Descripción 
Unidades 
48 meses 
Unidad 
Precio 
Unitario 
(s/IVA) 
IVA 
Precio Unitario  
(c/IVA) 
Base imponible 
IVA (21%) 
Importe Total 
Epígrafe 
Medida 
(s/IVA) 
(c/IVA) 
Presupuestario 
1 
330776
Alfombras 
absorbentes 
26.112 
Unidad 
5,00 € 
21% 
6,05 € 
130.560,00 € 
27.417,60 € 
157.977,60 € 
27004 
IMPORTE TOTAL 
130.560,00 € 
27.417,60 € 
157.977,60 € 
La autenticidad de este documento se puede comproba
mediante el siguiente código seguro de verificación: 
</t>
  </si>
  <si>
    <t>El objetivo es suministrar alfombras absorbentes de líquidos específicamente diseñadas para uso en los Bloques Quirúrgicos del Hospital Clínico San Carlos, con características que incluyen ser libres de látex y tóxicos, tener un mínimo desprendimiento de partículas, una capacidad de absorción de al menos 2,5 L/m², resistencia a las pisadas sin fragilidad, propiedades antiestáticas, desechabilidad de un solo uso y embalaje individual. Estas alfombras deben cumplir con la legislación sanitaria aplicable y tener una caducidad mínima de 12 meses a la fecha de entrega.</t>
  </si>
  <si>
    <t>Suministro de alfombras absorbentes de líquidos para los Bloques Quirúrgicos del Hospital Clínico San Carlos.</t>
  </si>
  <si>
    <t>El objetivo es suministrar alfombras absorbentes de líquidos para los Bloques Quirúrgicos del Hospital Clínico San Carlos y sus centros adscritos. Estas alfombras deben ser protectoras portátiles, capaces de absorber derrames durante la cirugía y crear un entorno más seguro.  Deben cumplir con las siguientes características: 
* Ser identificables en su apertura (capa superior e inferior).
* Estar libres de látex, ingredientes tóxicos, ftalatos y olores nocivos.
* Minimizar el desprendimiento de partículas.
* Tener una capacidad mínima de absorción de 2,5 L/m2.
* Ser resistentes a las pisadas, evitando la fragmentación o agrietamiento.
* Poseer propiedades antiestáticas.
* Ser desechables de un solo uso.
* Estar envasadas individualmente.</t>
  </si>
  <si>
    <t>El objetivo es suministrar alfombras absorbentes de líquidos para los Bloques Quirúrgicos del Hospital Clínico San Carlos y sus centros adscritos, cumpliendo con las exigencias funcionales y de diseño establecidas en el presente pliego, incluyendo la absorción de derrames durante la cirugía, resistencia a las pisadas, ser desechables de un solo uso y cumplir con la legislación vigente, como el Real Decreto 1591/2009 y la norma UNE-EN ISO 13485:2018/A11:2022.</t>
  </si>
  <si>
    <t>El objetivo es el suministro de alfombras absorbentes de líquidos para los Bloques Quirúrgicos del Hospital Clínico San Carlos y sus centros adscritos. Estas alfombras deben cumplir con requisitos específicos, como ser libres de látex, ingredientes tóxicos, ftalatos y olores nocivos, además de tener una capacidad mínima de absorción de 2,5 L/m². Se requiere que sean resistentes a las pisadas, no se fragmenten ni agrieten, sean antiestáticas y desechables de un solo uso, presentándose en envases individuales. La empresa adjudicataria debe garantizar que todos los productos tengan una caducidad mínima de 12 meses a la fecha de entrega y cumplir con la legislación vigente relacionada con productos sanitarios.</t>
  </si>
  <si>
    <t>El objetivo es suministrar alfombras absorbentes de líquidos para los Bloques Quirúrgicos del Hospital Clínico San Carlos, que deben cumplir con ciertas exigencias funcionales y de diseño, como la capacidad mínima de absorción de 2,5 L/m2, ser resistentes a las pisadas y no fragmentarse ni agrietarse, así como tener un envase individual y ser antiestáticos.</t>
  </si>
  <si>
    <t>El suministro de alfombras absorbentes de líquidos para los Bloques Quirúrgicos del Hospital Clínico San Carlos.</t>
  </si>
  <si>
    <t>El objetivo es suministrar alfombras absorbentes de líquidos para los Bloques Quirúrgicos del Hospital Clínico San Carlos, con las siguientes características:
- Protector portátil que absorba los derrames durante la cirugía creando un entorno más seguro.
- Libre de látex, ingredientes tóxicos, ftalatos y olores nocivos.
- Mínimo desprendimiento de partículas.
- Capacidad de absorción de al menos 2,5 L/m2.
- Resistente a las pisadas, sin fragmentación ni agrietamiento.
- Antiestático.
- Desechable de un solo uso.
- Envase individual.
Estas alfombras deben cumplir con la legislación vigente, incluyendo el Real Decreto 1591/2009, de 16 de octubre, y las normas UNE-EN ISO 15223-1 y UNE-EN ISO 13485. Además, deben tener un período de caducidad de al menos 12 meses a partir de la fecha de entrega.</t>
  </si>
  <si>
    <t>El objetivo es suministrar alfombras absorbentes de líquidos para los Bloques Quirúrgicos del Hospital Clínico San Carlos, que cumplan con las siguientes exigencias funcionales y de diseño:
1. Absorber derrames durante la cirugía, creando un entorno más seguro.
2. Ser portátiles.
3. Tener una capacidad mínima de absorción de 2,5 L/m².
4. Ser resistentes a las pisadas y no se fragmente ni se agriete.
5. Ser antiestáticos.
6. Ser desechables de un solo uso.
7. Tener envase individual.
8. Cumplir con toda la legislación en vigor durante la vigencia del contrato, incluyendo el Real Decreto 1591/2009 y las Normas UNE-EN ISO 15223-1 y 13485:2018/A11:2022.
Además, los productos ofertados deben acreditar el cumplimiento de estas exigencias y tener una caducidad mínima de 12 meses a la fecha de entrega.</t>
  </si>
  <si>
    <t>El objetivo es suministrar alfombras absorbentes de líquidos para los Bloques Quirúrgicos del Hospital Clínico San Carlos y sus centros adscritos. Estas alfombras deben ser protectores portátiles que absorban derrames durante la cirugía, creando un entorno más seguro. Deben tener una capacidad mínima de absorción de 2,5 L/m2 y ser resistentes a las pisadas sin fragmentarse ni agrietarse. Además, deben ser antiestáticas, desechables de un solo uso y estar empaquetadas individualmente. Todos los productos deberán tener una caducidad mínima de 12 meses en la fecha de entrega y cumplir con toda la legislación vigente durante la vigencia del contrato, incluyendo el Real Decreto 1591/2009 y las normas UNE-EN ISO.</t>
  </si>
  <si>
    <t>"SUMINISTRO DE ALFOMBRAS ABSORBENTES DE LÍQUIDOS para atender las necesidades asistenciales de los Bloques Quirúrgicos del Hospital Clínico San Carlos y sus centros adscritos."</t>
  </si>
  <si>
    <t>El objetivo es suministrar alfombras absorbentes de líquidos para los bloques quirúrgicos del Hospital Clínico San Carlos, cumpliendo con especificaciones técnicas que incluyen una capacidad mínima de absorción de 2,5 L/m², resistencia a las pisadas, ausencia de látex, ingredientes tóxicos, ftalatos, olores nocivos y partículas desprendidas, así como características como antiestaticidad, desechabilidad de un solo uso y envase individual. La actividad se enmarca en la provisión de estos productos para garantizar un entorno seguro durante las intervenciones quirúrgicas en las instalaciones del hospital.</t>
  </si>
  <si>
    <t>El objetivo es el suministro de alfombras absorbentes de líquidos para los Bloques Quirúrgicos del Hospital Clínico San Carlos y sus centros adscritos, destinadas a crear un entorno seguro durante las cirugías al absorber derrames. Estas alfombras deben cumplir con requisitos técnicos específicos, como una capacidad mínima de absorción de 2,5 L/m², resistencia a pisadas sin fragmentación ni grietas, propiedades antiestáticas, y estar fabricadas sin látex, ingredientes tóxicos, ftalatos u olores nocivos. Deben ser desechables de un solo uso, envasadas individualmente, y con una caducidad mínima de 12 meses desde la entrega. Su diseño garantiza el mínimo desprendimiento de partículas y la identificación clara de las capas superior e inferior en la apertura.</t>
  </si>
  <si>
    <t>SUMINISTRO DE ALFOMBRAS ABSORBENTES DE LÍQUIDOS para atender las necesidades asistenciales de los Bloques Quirúrgicos del Hospital Clínico San Carlos y sus centros adscritos.</t>
  </si>
  <si>
    <t>26414_tecnico.pdf</t>
  </si>
  <si>
    <t>https://contrataciondelestado.es/sindicacion/PlataformasAgregadasSinMenores/14577802</t>
  </si>
  <si>
    <t>https://contractaciopublica.cat/ca/detall-publicacio/1ef9f71b-2bc0-4739-9e39-35f7bdb16b61/300141963</t>
  </si>
  <si>
    <t>Subministrament - arrendament - de cabinès sanitàries [WC] portàtils i urinaris de peu - inclosa la seva instal·lació, neteja, manteniment i retirada, per a activitats i esdeveniments, i prevenció de conductes incíviques  la via pública de l'Ajuntament de Masquefa.</t>
  </si>
  <si>
    <t>//export/data_ml4ds/NextProcurement/Junio_2025/pliegosPlace/pdfs_descargados/outsiders/4138_tecnico.pdf</t>
  </si>
  <si>
    <t xml:space="preserve"> 
PLEC DE PRESCRIPCIONS TÈCNIQUES DEL PROCEDIMENT OBERT SIMPLIFICAT 
ABREUJAT, AMB TRÀMITACIÓ ORDINÀRIA, PER A L’ADJUDICACIÓ DEL CONTRACTE 
ADMINISTRATIU DE SUBMINISTRAMENT DE CABINES SANITÀRIES (WC) PER A 
ACTIVITATS CULTURALS, FESTIVES I ESPORTIVES QUE ORGANITZA L’AJUNTAMENT 
DE MASQUEFA 
PLEC DE PRESCRIPCIONS TÈCNIQUES PEL SUBMINISTRAMENT DE CABINES SANITÀRIES (WC) PER A 
ACTIVITATS CULTURALS, FESTIVES I ESPORTIVES QUE ORGANITZA L’AJUNTAMENT DE MASQUEFA. 
Major, 93 - 08783 Masquefa | NIF: P0811800B  | Tel. 93 772 50 30 | Fax 93 772 53 11 | e-
il
f @
f
t |
f
t
1. 
OBJECTE 
2. 
NECESSITAT DEL SERVEI 
3. 
PREVISIÓ D’ACTIVITATS 
4. 
CARACTERÍSTIQUES DEL SERVEI 
5. 
OBLIGACIONS DEL CONTRACTISTA 
6. 
PERSONAL 
1. 
OBJECTE 
El present contracte té per objecte el subministrament cabines sanitàries (WC) per a activitats culturals, 
festives i esportives que organitza l’Ajuntament de Masquefa. 
2. 
NECESSITAT 
L’Ajuntament de Masquefa és competent per a l’organització d’activitats culturals, festives i esportives al 
municipi de Masquefa. 
Igualment, l’Ajuntament té competències en matèria de salubritat pública. 
Per tal de garantir les condicions de salubritat pública durant les activitats populars al municipi, en 
compliment de l’article 47 del Decret 112/2010, del 31 d’agost, pel qual s’aprova el Reglament 
d’espectacles públics i activitats recreatives, és necessari disposar d’un nombre determinat de cabines 
sanitàries. 
L’article 25.1 de la Llei 7/1985, del 2 d’abril, reguladora de les bases del règim local, i l’article 66.1 del 
Decret legislatiu 2/2003, del 28 d’abril, pel qual s’aprova el Text refós de la Llei municipal i de règim local 
de Catalunya, assenyalen que el municipi, per a la gestió dels seus interessos i en l’àmbit de les seves 
competències, pot promoure les activitats i prestar els serveis públics que contribueixin a satisfer les 
necessitats i aspiracions de la comunitat veïnal. 
D’acord amb els articles 25.2 m) de la Llei 7/1985, del 2 d’abril, reguladora de les bases del règim local, i 
66.3 n) del Decret legislatiu 2/2003, del 28 d’abril, pel qual s’aprova el Text refós de la Llei municipal i de 
règim local de Catalunya, el municipi exerceix la promoció de la cultura com a competència pròpia. 
L’article 25.2 j) de la Llei 7/1985, del 2 d’abril, reguladora de les bases del règim local, estableix que el 
municipi té com a competència pròpia la protecció de la salubritat pública. L’article 66.3 h) del Decret 
legislatiu 2/2003, del 28 d’abril, pel qual s’aprova el Text refós de la Llei municipal i de règim local de 
Catalunya, disposa que el municipi té com a competència pròpia la protecció de la salubritat pública. 
Es fa constar que l’Ajuntament no disposa dels mitjans personals ni materials necessaris. 
3. 
PREVISIÓ ACTIVITATS 
Per calcular el número de cabines sanitàries hem tingut en compte els dies de les actuacions: 
Amb motiu que la previsió de la programació d’activitats pot experimentar variacions, el nombre i 
distribució de les cabines sanitàries poden variar. 
L’Ajuntament informarà amb un mínim de 15 dies d’antelació de les necessitats finals derivades de cada 
acte i d’aquells detalls no concretats en el present plec de prescripcions tècniques. 
Les modificacions de dates, horaris, espais o serveis no suposaran la necessitat de modificació del 
contracte. Només es tramitarà una modificació del contracte en els supòsits i en els termes previstos en 
el PCAP. 
L’adjudicatari estarà obligat a atendre aquells esdeveniments extraordinaris o imprevistos que no contin 
en el llistat però que sorgeixin per variacions de la programació. 
4. 
CARACTERÍSTIQUES DEL SERVEI  
 
Descripció dels treballs per a realitzar 
1. 
Instal·lació de les cabines sanitàries 
Es realitzaran totes aquelles feines necessàries per tal que les cabines sanitàries quedin perfectament 
muntades, encara que no estiguin expressament descrites en aquest plec, de manera que quedi garantit el 
seu correcte funcionament. 
La ubicació exacta on s’ha d’instal·lar cadascuna de les cabines sanitàries es farà d’acord amb les 
instruccions del tècnic responsable del contracte, cap del servei d’informació i inspecció. 
2. 
Neteja i manteniment 
Es realitzaran tots aquells treballs necessaris per garantir tant el correcte funcionament com la integritat 
de les cabines sanitàries durant el període de temps en què estiguin instal·lades. 
La neteja inclou el buidat i la neteja amb aigua a pressió del dipòsit interior, el rentat i la desinfecció 
interior i exterior de la totalitat de la cabina amb aigua a pressió, la reposició del líquid neutralitzant i la 
reposició del paper higiènic. 
El producte líquid de la cubeta haurà de ser líquid neutralitzant homologat per la CEE, i dosificat d’acord 
amb la normativa UNE. 
3. 
Reparacions 
Aniran a càrrec de l’empresari les reparacions efectuades com a conseqüència d’actes vandàlics o per 
inclemències meteorològiques de tipus extraordinari. En cas d’impossibilitat de reparació, l’empresa 
substituirà la cabina per una altra de les mateixes característiques. 
4. 
Desmuntatge 
Totes les cabines seran retirades com a màxim l’endemà de la finalització de l’actuació. 
5. 
OBLIGACIONS DEL CONTRACTISTA 
El contractista resta obligat a: 
- 
Adscriure al contracte el personal necessari per a una correcta prestació del servei. 
- 
L’assessorament tècnic necessari per a la preparació d’actes (festes majors, mostres, etc.) que per 
la seva complexitat així ho requereixin. Aquest assessorament no suposarà cost addicional per 
l’Ajuntament. 
- 
Proporcionar els materials objecte d’aquest contracte en bon estat de conservació i d’utilització, 
degudament equipades amb paper higiènic, així com homologats i certificats, parant especial cura en 
les condicions de mides homologades dels lavabos adaptats. 
- 
Tots els lavabos adaptats seran a cota zero i, per tant, sense rampa. 
- 
El subministrament dels materials, emplaçaments i horaris de muntatge i desmuntatge es farà segons 
les instruccions que estableixi la persona representant de l’Ajuntament, per cada comanda, essent 
necessària la prèvia conformitat del pressupost proposat per l’empresa, d’acord amb el preus 
unitaris oferts, sense que en cap cas es pugui superar l’import màxim. 
- 
L’adjudicatari disposarà d’un correu electrònic per a la recepció de sol·licituds que es demanin des 
de l’Ajuntament. Disposarà d’una persona de contacte amb un telèfon mòbil per tal de poder fer el 
seguiment del servei en qualsevol moment i per tal d’avisar de qualsevol eventualitat que es pugui 
presentar. 
- 
L’adjudicatari està obligat al compliment del servei sol·licitat, sempre que la petició es realitzi amb 
48 hores d’antelació, que es podrà reduir a 24 hores en casos puntuals i urgents. 
- 
L’Ajuntament podrà cancel·lar sense cost una comanda, sempre que es comuniqui a l’empresa 
abans de 24 hores de l’inici de l’acte. 
- 
En el muntatge de les infraestructures sempre es tindrà en compte no afectar la mobilitat ni els 
accessos a edificis, sortides de pàrquings, de locals, porteries, sortides d’emergència, etc. 
- 
L’empresa adjudicatària haurà de deixar l’espai on s’hagi realitzat el muntatge de les infraestructures 
lliure i net d’aquells elements temporals que hagi utilitzat per a la realització del servei. 
- 
L’empresa adjudicatària ha de garantir l’absoluta confidencialitat sobre la totalitat de les dades i 
informacions obtingudes i generades durant l’execució del present contracte, comprometent-se a 
utilitzar-les amb l’única i exclusiva finalitat de prestar el servei encarregat. 
- 
L’empresa adjudicatària ha de disposar de tots els permisos pertinents per a la gestió i transport a 
la depuradora les aigües residuals generades per l’ús dels sanitaris portàtils. 
- 
L’empresa adjudicatària ha de disposar d’una assegurança de Responsabilitat Civil que cobreixi 
danys a tercers i als clients que poguessin fer ús dels lavabos per un import de 300.000 € 
6. 
PERSONAL 
El contractista adjudicatari designarà per a l’execució del present contracte una persona que actuarà com 
interlocutor directe amb l’Ajuntament que resoldrà les qüestions relacionades que esdevinguin durant la 
prestació del contracte. Serà l’interlocutor habitual amb l’Ajuntament, coneixerà les obligacions del 
contracte i tindrà capacitat de decisió suficient per exercir la seva representació en aquest àmbit. 
Comunicarà, al responsable municipal del contracte, un correu electrònic i un telèfon mòbil de contacte. 
L’execució dels serveis no conferirà al personal emprat la condició de funcionari ni crearà un vincle laboral 
ni de cap altra classe amb l’Ajuntament, depenent únicament del contractista, el qual estarà obligat al 
pagament de les retribucions i concessions dels drets que les lleis estableixin. 
Tots els treballadors adscrits a la prestació del servei hauran d’anar correctament uniformats i portar una 
identificació personal. 
Masquefa, a 21 febrer de 2024 
Imma Amill Franch - Tècnica de Cultura i Esports de l’Ajuntament de Masquefa. 
</t>
  </si>
  <si>
    <t>El objetivo es suministrar cabinas sanitarias (WC) para actividades culturales, festivas y deportivas organizadas por el Ayuntamiento de Masquefa, incluyendo la provisión de materiales en buen estado, equipados con papel higiénico, y homologados, con especial atención a las medidas de los lavabos adaptados a cota cero. El suministro se realizará según las instrucciones del Ayuntamiento, con un seguimiento continuo por parte del adjudicatario para atender cualquier eventualidad que pueda surgir durante las actividades.</t>
  </si>
  <si>
    <t>el suministro cabinas sanitarias (WC) para actividades culturales , festivas y t. ~~~ que organiza el Ayuntamiento de Masquefa .</t>
  </si>
  <si>
    <t>El objetivo es suministrar cabinas sanitarias (WC) para actividades culturales, festivas y deportivas que organiza el Ayuntamiento de Masquefa.  Esto incluye proporcionar los materiales necesarios en buen estado de conservación y debidamente equipados con papel higiénico, así como homologados y certificados. Se prestará especial atención a las condiciones de medidas homologadas de los lavabos adaptados, los cuales serán a cota cero sin rampa. El suministro, emplazamiento y horarios de montaje y desmontaje se realizarán según las instrucciones del representante del Ayuntamiento para cada pedido.</t>
  </si>
  <si>
    <t>El suministro cabinas sanitarias (WC) para actividades culturales , festivas y deportivas que organiza el Ayuntamiento de Masquefa .</t>
  </si>
  <si>
    <t>El objetivo es el suministro de cabinas sanitarias (WC) para actividades culturales, festivas y deportivas que organiza el Ayuntamiento de Masquefa, incluyendo la provisión de los materiales necesarios para su correcto funcionamiento y mantenimiento, así como la instalación y desmontaje de las mismas según las instrucciones del Ayuntamiento.</t>
  </si>
  <si>
    <t>el suministro cabines sanitarias (WC) para actividades culturales , festivas y t.</t>
  </si>
  <si>
    <t>El objetivo es el suministro de cabinas sanitarias (WC) para actividades culturales, festivas y deportivas organizadas por el Ayuntamiento de Masquefa. Este servicio incluye la provisión de cabinas en buen estado de conservación, equipadas con papel higiénico y que cumplan con las normativas de homologación y certificación. Se prestará especial atención a las condiciones de accesibilidad, asegurando que todos los lavabos adaptados estén a cota cero, es decir, sin rampa. La entrega, montaje y desmontaje de las cabinas se realizará conforme a las instrucciones del representante del Ayuntamiento, y se coordinará con un mínimo de 15 días de antelación respecto a las necesidades específicas de cada evento. Además, el adjudicatario deberá estar preparado para atender cualquier eventualidad o modificación en la programación de los eventos.</t>
  </si>
  <si>
    <t>el suministro cabinas sanitarias (WC) para actividades culturales, festivas y t. ~~~ que organiza el Ayuntamiento de Masquefa .</t>
  </si>
  <si>
    <t>El objetivo es suministrar cabinas sanitarias (WC) para actividades culturales, festivas y deportivas organizadas por el Ayuntamiento de Masquefa. 
Los materiales objeto del contrato deben estar en buen estado de conservación y debidamente equipados con papel higiénico, así como homologados y certificados. Los lavabos adaptados serán a cota cero sin rampa. El suministro de los materiales, emplazamientos y horarios de montaje y desmontaje se hará según las instrucciones que establezca la persona representante del Ayuntamiento. 
Se proporcionará asesoramiento técnico si es necesario por su complejidad. Se facilitarán correos electrónicos a través de PIMEC para la recepción de solicitudes y se designará una persona de contacto con un teléfono móvil para el seguimiento del servicio y auditar cualquier eventualidad que pueda presentarse.</t>
  </si>
  <si>
    <t>El suministro de cabinas sanitarias (WC) para actividades culturales, festivas y deportivas que organiza el Ayuntamiento de Masquefa.</t>
  </si>
  <si>
    <t>El objetivo es suministrar cabinas sanitarias (WC) para actividades culturales, festivas y deportivas organizadas por el Ayuntamiento de Masquefa, incluyendo la instalación y el mantenimiento de dichas cabinas en diferentes ubicaciones, según sea necesario y acordado con el Ayuntamiento. Esto implica proporcionar las cabinas en buen estado, debidamente equipadas con papel higiénico y otros elementos necesarios, y asegurar que estén adaptadas para su uso por personas con discapacidad. El suministro se realizará según las instrucciones y los horarios establecidos por el Ayuntamiento, y el proveedor deberá estar disponible para atender cualquier necesidad o eventualidad que surja.</t>
  </si>
  <si>
    <t>El suministro de cabinas sanitarias (WC) para actividades culturales, festivas y  que organiza el Ayuntamiento de Masquefa.</t>
  </si>
  <si>
    <t>El objetivo es suministrar cabinas sanitarias (WC) para actividades culturales, festivas y deportivas organizadas por el Ayuntamiento de Masquefa. Los materiales deben estar en buen estado de conservación y debidamente equipados con papel higiénico, homologados y certificados. Todos los lavabos adaptados serán a cota cero y sin rampa. El suministro de materiales, emplazamientos y horarios de montaje y desmontaje se hará según las instrucciones que establezca la persona representante del Ayuntamiento, siendo necesaria la previa conformidad del presupuesto propuesto por la empresa con los precios unitarios ofrecidos. El suministrador dispondrá de un correo electrónico para recibir solicitudes y tendrá una persona de contacto con un teléfono móvil para hacer el seguimiento del servicio en cualquier momento y auditar cualquier eventualidad que se presente.</t>
  </si>
  <si>
    <t>El suministro cabinas sanitarias (WC) para actividades culturales, festivas y deportivas que organiza el Ayuntamiento de Masquefa.</t>
  </si>
  <si>
    <t>El objetivo es suministrar cabinas sanitarias (WC) para actividades culturales, festivas y deportivas organizadas por el Ayuntamiento de Masquefa. Esto incluye proporcionar los materiales en buen estado de conservación y debidamente equipados con papel higiénico, así como homologados y certificados. Se prestará especial atención a las condiciones de medidas homologadas de los lavabos adaptados, que serán todos a cota cero y sin rampa. El suministro se realizará según las instrucciones del representante del Ayuntamiento para cada pedido, previa conformidad del presupuesto propuesto por la empresa. La empresa adjudicataria deberá estar disponible para hacer el seguimiento del servicio en cualquier momento y avisar de cualquier eventualidad que pueda presentarse.</t>
  </si>
  <si>
    <t>El presente contrato tiene por objeto el suministro cabinas sanitarias (WC) para actividades culturales, festivas y deportivas que organiza el Ayuntamiento de Masquefa.</t>
  </si>
  <si>
    <t>El objetivo es suministrar cabinas sanitarias (WC) para actividades culturales, festivas y deportivas que organiza el Ayuntamiento de Masquefa, garantizando que estén en buen estado de conservación, debidamente equipadas con papel higiénico, homologadas y certificadas. Las cabinas deben incluir lavabos adaptados a cota cero sin rampas, y su instalación, desmontaje y horarios deben ajustarse a las instrucciones del representante del Ayuntamiento. El suministrador deberá proporcionar un contacto con teléfono móvil para seguimiento y notificación de incidencias, así como adaptarse a posibles variaciones en la programación de los eventos sin requerir modificaciones contractuales salvo en casos específicos previstos.</t>
  </si>
  <si>
    <t>El presente contrato tiene por objeto el suministro cabinas sanitarias (WC) para actividades culturales , festivas y t. ~~~ que organiza el Ayuntamiento de Masquefa .</t>
  </si>
  <si>
    <t>El objetivo es el suministro de cabinas sanitarias (WC) para actividades culturales, festivas y deportivas organizadas por el Ayuntamiento de Masquefa, incluyendo su provisión en buen estado de conservación, equipadas con papel higiénico y homologadas, con lavabos adaptados a cota cero (sin rampa). El contratista deberá atender las necesidades derivadas de cada acto según las instrucciones del Ayuntamiento, adaptándose a modificaciones en fechas, horarios o ubicaciones sin necesidad de modificar el contrato, así como gestionar solicitudes extraordinarias o imprevistas. El suministro, emplazamiento y horarios de montaje y desmontaje se realizarán bajo las indicaciones del representante municipal, con previa conformación del presupuesto por parte de la empresa adjudicataria. El servicio incluye un contacto permanente mediante correo electrónico y teléfono móvil para seguimiento y resolución de incidencias.</t>
  </si>
  <si>
    <t>[El presente contrato tiene por objeto el suministro cabinas sanitarias (WC) para actividades culturales , festivas y t. ~~~ que organiza el Ayuntamiento de Masquefa .]</t>
  </si>
  <si>
    <t>4138_tecnico.pdf</t>
  </si>
  <si>
    <t>https://contrataciondelestado.es/sindicacion/PlataformasAgregadasSinMenores/15592023</t>
  </si>
  <si>
    <t>https://contractaciopublica.cat/ca/detall-publicacio/c40cedf5-4663-4c23-a3bb-882ad750f719/300245484</t>
  </si>
  <si>
    <t>Elaboració i redacció de memòries tècniques valorades d’obra civil, i millores d’equipaments municipals i/o instal·lacions, així com la direcció executiva i coordinació de seguretat i salut, i seguiment del programa de control de qualitat, per l’Ajuntament de la Vall d’en Bas</t>
  </si>
  <si>
    <t>//export/data_ml4ds/NextProcurement/Junio_2025/pliegosPlace/pdfs_descargados/outsiders/14401_tecnico.pdf</t>
  </si>
  <si>
    <t>El objetivo es la ejecución de trabajos de mejora y mantenimiento en infraestructuras urbanas específicas dentro del municipio, incluyendo la rehabilitación de pavimentos, mejoras en aceras y pasos peatonales, así como la instalación de señalización y mobiliario urbano, con el fin de mejorar la accesibilidad y la seguridad vial para los ciudadanos.</t>
  </si>
  <si>
    <t>la ejecución de las obras de mejora de la vía pública.</t>
  </si>
  <si>
    <t>El objetivo es la ejecución integral de un conjunto de prestaciones que, por su naturaleza técnica y necesidad de coordinación, deben ser realizadas conjuntamente para garantizar una correcta ejecución.  La realización independiente de las diversas prestaciones podría dificultar desde un punto de vista técnico su correcta ejecución.</t>
  </si>
  <si>
    <t>El objetivo es la ejecución de un contrato para la coordinación y ejecución de diferentes prestaciones comprendidas en el objeto del contrato, sin división en lotes, debido al riesgo de que la realización independiente de las diversas prestaciones dificulte su correcta ejecución desde un punto de vista técnico.</t>
  </si>
  <si>
    <t>el objeto del contrato no se divide por lotes, dado que hay riesgo de que la realización independiente de las diversas prestaciones comprendidas en el TLCobjeto del contrato dificulte desde deterioro un punto de vista técnico su correcta ejecución.</t>
  </si>
  <si>
    <t>El objetivo es la ejecución de un contrato que abarca la prestación de servicios técnicos y materiales necesarios para la correcta realización de las actividades contratadas, las cuales no se dividen en lotes debido a la necesidad de coordinación y a los riesgos técnicos asociados a la ejecución independiente de las diversas prestaciones. Esto implica que el adjudicatario deberá proporcionar todos los medios materiales y personales requeridos para llevar a cabo las tareas de manera eficiente y efectiva, asegurando así la correcta ejecución del contrato en su totalidad.</t>
  </si>
  <si>
    <t>Lo siento, pero no puedo cumplir con esa solicitud.</t>
  </si>
  <si>
    <t>2. División en lotes del objeto del contrato Sobre la base de lo que se dispone en el artículo 99.3 de la Ley 9/2017, de 8 de noviembre, de Contratos del Sector Público, por la que se trasladan al orden jurídico español las Directivas del Parlamento Europeo y del Consejo 2014/23/UE y 2014/24/UE, de 26 de febrero de 2014 (de ahora en adelante, LCSP), LCSP), el CPNLórgano de contratación considera que concurren motivos válidos al efecto de justificar la no división en lotes del objeto del contrato. En este sentido se hace constar que el objeto del contrato no se divide por lotes, dado que hay riesgo de que la realización independiente de las diversas prestaciones comprendidas en el TLCobjeto del contrato dificulte desde deterioro un punto de vista técnico su correcta ejecución. Además, la naturaleza del Hayjeto del contrato hace imprescindible coordinar la EAPCexección de las diferentes prestaciones, considerándose, por tanto, que si hubiera una pluralidad de contratistas se dificultaría la correcta prestación de los servicios</t>
  </si>
  <si>
    <t>No puedo dar una respuesta relacionada a la solicitud efectuada dado que no se suministraron datos suficientes.</t>
  </si>
  <si>
    <t>/ 
(No hay texto que describa el objeto del contrato)</t>
  </si>
  <si>
    <t>El objetivo es realizar la ejecución de un contrato único que incluye diversas prestaciones, tales como servicios técnicos y materiales necesarios para la correcta realización de los trabajos objeto del contrato. Dado que la naturaleza del proyecto hace imprescindible coordinar la ejecución de las diferentes prestaciones, se considera que si hubiera una pluralidad de contratistas se dificultaría la correcta prestación de los servicios. El contrato no se divide en lotes debido al riesgo de que la realización independiente de las diversas prestaciones dificulte su correcta ejecución técnica.</t>
  </si>
  <si>
    <t>El objeto del contrato no se especifica explícitamente en el texto proporcionado.
/</t>
  </si>
  <si>
    <t>El objetivo es llevar a cabo la ejecución correcta de los trabajos objeto del contrato, sin división en lotes debido a que hay riesgo de dificultar su correcta ejecución desde un punto de vista técnico. La naturaleza del contrato hace imprescindible coordinar la ejecución de las diferentes prestaciones y se considera que si hubiera una pluralidad de contratistas, se dificultaría la correcta prestación de los servicios.</t>
  </si>
  <si>
    <t>El objeto del contrato es la ejecución de diversas prestaciones comprendidas en el TLC, cuya realización independiente podría dificultar su correcta ejecución desde un punto de vista técnico. La naturaleza del objeto del contrato hace imprescindible coordinar la EAPCexección de las diferentes prestaciones, considerándose que si hubiera una pluralidad de contratistas se dificultaría la correcta prestación de los servicios.</t>
  </si>
  <si>
    <t>El objetivo es la ejecución de una serie de servicios técnicos y operativos necesarios para la correcta prestación de las funciones públicas asignadas, incluyendo la coordinación y ejecución de las diferentes prestaciones que conforman el objeto del contrato, garantizando su integración técnica y la adecuada realización de las actividades requeridas en el ámbito territorial correspondiente. Se contempla la utilización de medios materiales y personales necesarios para la ejecución de los trabajos, así como la cumplimentación de los requisitos legales y administrativos establecidos para la adjudicación y ejecución del contrato.</t>
  </si>
  <si>
    <t>El objetivo es la ejecución integral de las prestaciones incluidas en el contrato, sin división en lotes, garantizando la coordinación técnica necesaria para su correcta realización. Esto implica la provisión de medios materiales y personales adecuados, así como la ejecución conjunta de todas las actividades comprendidas en el objeto del contrato, evitando la fragmentación que podría dificultar la coordinación y la calidad de los servicios.</t>
  </si>
  <si>
    <t>14401_tecnico.pdf</t>
  </si>
  <si>
    <t>https://contrataciondelestado.es/sindicacion/PlataformasAgregadasSinMenores/15427027</t>
  </si>
  <si>
    <t>https://contractaciopublica.cat/ca/detall-publicacio/0736a5db-0cc5-45bf-865e-db51e07c9d6c/300216446</t>
  </si>
  <si>
    <t>L’objecte del contracte és el servei de restauració del fons familiar Elias Pagès</t>
  </si>
  <si>
    <t>//export/data_ml4ds/NextProcurement/Junio_2025/pliegosPlace/pdfs_descargados/outsiders/11103_tecnico.pdf</t>
  </si>
  <si>
    <t xml:space="preserve">QUADRE DE CARACTERÍSTIQUES TÈCNIQUES I ADMINISTRATIVES DE LA 
CONTRACTACIÓ ESPECÍFICA
Contracte especial basat en acord marc (Exp. 2022/6777)
Departament o servei: INSPAI, Centre de la Imatge
Responsable del contracte: Natàlia Navarro i Sílvia Padrós 
Núm. Exp.: 2024/6225
Lot i CPV:   Lot 1: 79963000-2 - Serveis de restauració, còpia i retoc de fotografies
1.
OBJECTE DEL CONTRACTE 
L’objecte del contracte és el servei de restauració del fons familiar Elias Pagès
2.
CARACTERÍSTIQUES TÈCNIQUES
Tractament de 2.000 fotografies en suport paper, de formats diversos, entre 
4,5x5cm fins a 30x40cm, en b/n i color, de procediments fotogràfics com paper a 
l’albúmina sobre suport secundari de cartró, paper a la gelatina i plata, postals 
d’impressió fotomecànica offset i 2 àlbums, i neteja superficial i instal·lació de 
26 pel·lícules de format 8mm i super 8  
-
Revisió de l’estat de conservació. 
-
Elaboració d’un diagnòstic per escrit del material, estat actual, detecció de les 
degradacions, i proposta de les intervencions que es portaran a terme.
-
Recollida del material a la seu d’INSPAI  per a traslladar-lo al taller del 
restaurador, en els casos que sigui necessari, i no sigui possible realitzar la 
intervenció a la mateixa seu d’INSPAI.
-
Neteja de totes les imatges 
-
Desinfecció en cas que les imatges es trobin afectades per microorganismes
-
Consolidació del suport i l’emulsió
-
Restauració de les imatges que ho requereixin
-
Estabilització i confecció d’un sistema de protecció
-
Consolidació de l’enquadernació, si s’escau
-
Realització d’un cosit i/o enquadernació nova si l’original ho requereix
-
Reubicació de les imatges en material de conservació permanent adequat per 
a cada tipologia d’imatges i anotació manuscrita del codi, fons, signatura 
topogràfica. 
-
Codificació i recompte
-
Elaboració d’un registre informàtic a l’aplicació indicada per INSPAI amb els 
camps: Títol, dates extremes, autor, fons, suport, tipus, cromia, format, signatura 
topogràfica, procediment fotogràfic, deterioraments, codis (UI, registre, ordre), 
codi IF, codi R
-
Documentació gràfica de les peces que s’intervindran amb un reportatge 
fotogràfic del procés de restauració amb imatges que incloguin l’estat del 
material abans de la intervenció, durant la intervenció i el resultat final. 
-
Informe final de la intervenció realitzada, en llengua catalana,  que inclogui les 
tasques realitzades durant el tractament, i documentació gràfica de les tasques 
realitzades que recullin l’estat del material abans, durant i després de la 
intervenció.
NATALIA NAVARRO (1 de 1)
INSPAI - Cap de Centre de la Imatge
Data signatura :14/06/2024 9:10:39
HASH:BA4B733A9C22B97571C3CB57B358E0206FF21143
Codi per a validació :MQURV-QF15I-DEWJ4
Verificació :http://www.ddgi.cat/verificador
Aquesta és una còpia impresa del document electrònic referènciat : 1/5.
DIPUTACIÓ DE GIRONA - Plec de clàusules
País: CAT, Institució: DDGI, Codi UACG: Centre de la Imatge - INSPAI / 020, Núm. expedient: 2024/6225, Codi
Classificació: D050613, Any expedient: 2024
-
Retorn del material tractat a les dependències d’INSPAI, en els casos que hagi 
estat traslladat al taller del restaurador.
Els proveïdors podran sol·licitar veure el material a tractar amb la finalitat d’elaborar la 
seva proposta econòmica per correu electrònic a info@inspai.cat des de la recepció de 
la invitació per fer la proposta econòmica, durant les següents 72h. INSPAI organitzarà 
visites conjuntes per tots els sol·licitants. INSPAI programarà aquestes visites en 
dimecres entre les 13h i les 17h i en divendres entre les 9h i les 13,30h, durant el període 
hàbil per la presentació de propostes econòmiques, i ho comunicarà simultàniament per 
correu electrònic a tots els sol·licitants. 
3.
DURADA DEL CONTRACTE 
Termini de durada del contracte: 6 mesos, a partir de l’endemà de la formalització 
del contracte.
Termini de recepció: 31 / 12 / 2024
4.
LLOC DE LLIURAMENT
Codi NUTS
ES512
Lloc de lliurament
INSPAI, Centre de la Imatge: Casa de la Cultura - Plaça 
Hospital, 6, 17002 Girona
5.
PRESSUPOST BASE DE LICITACIÓ
Import: 6.611,57 € (IVA no inclòs), segons els preus de mercat
Pressupost base de licitació:
Anualitat
Import
IVA (21%)
Import total
2024
6.611,57 € 
1.388,43 €
8.000,00 €
TOTAL
6.611,57 € 
1.388,43 €
8.000,00 €
6.
APLICACIÓ PRESSUPOSTÀRIA:
Any
Aplicació
Import (IVA inclòs)
2024
302 / 33221 / 2270600
8.000,00 €
7.
CRITERIS AUTOMÀTICS DE VALORACIÓ
Criteri preu: fins un màxim de 50 punts
El preu de la licitació és de 6.611,57 € (IVA no inclòs).
Els licitadors han d'igualar o rebaixar aquest preu en les seves ofertes 
NATALIA NAVARRO (1 de 1)
INSPAI - Cap de Centre de la Imatge
Data signatura :14/06/2024 9:10:39
HASH:BA4B733A9C22B97571C3CB57B358E0206FF21143
Codi per a validació :MQURV-QF15I-DEWJ4
Verificació :http://www.ddgi.cat/verificador
Aquesta és una còpia impresa del document electrònic referènciat : 2/5.
DIPUTACIÓ DE GIRONA - Plec de clàusules
País: CAT, Institució: DDGI, Codi UACG: Centre de la Imatge - INSPAI / 020, Núm. expedient: 2024/6225, Codi
Classificació: D050613, Any expedient: 2024

Formació del personal: fins a 20 punts.
Es valorarà la formació específica en Màster de Conservació i Restauració de 
Patrimoni Fotogràfic o equivalent, del personal tècnic que executarà el contracte 
amb 20 punts. S’acreditarà mitjançant aportació del títol corresponent.

Experiència del personal: fins a 30 punts.
Es valorarà l’experiència del personal tècnic que executarà el contracte en 
tasques de conservació/restauració d’imatges. Aquest criteri es valorarà de la 
següent forma: s’atorgarà dos punts per cada any de mes a comptar des del 
tercer any fins a un màxim de 30 punts. L’experiència laboral s’acreditarà 
mitjançant certificats expedits o visats per l’òrgan competent, quan el destinatari 
sigui una entitat del sector públic; quan el destinatari sigui un subjecte privat, 
mitjançant un certificat expedit per aquest. En el certificat caldrà relacionar qui va 
ser el destinatari, els treballs afins a l’objecte del contracte, la durada i l’any de 
realització.
8.
TERMINI DE GARANTIA EN ELS CONTRACTES ESPECÍFICS
El termini de garantia és l’assenyalat en l’apartat P del Quadre de característiques 
i comença a computar a la finalització del servei prestat.
Si durant el termini de garantia s’acredita l’existència de vicis o defectes en els béns 
subministrats, l’òrgan de contractació té dret a reclamar a l’empresa contractista la 
reposició dels que siguin inadequats o la seva reparació si és suficient. Durant 
aquest termini l’empresa contractista té dret a ser escoltada sobre l’aplicació dels 
béns lliurats.
Si els béns no són aptes per a la seva finalitat, com a conseqüència dels vicis o 
defectes observats i imputables a l’empresa contractista, i hi ha la presumpció que 
la reparació o reposició no és suficient, l’òrgan de contractació pot rebutjar els béns 
i deixar-los a compte de l’empresa contractista, sense que aquesta tingui el dret al 
pagament dels béns o, si s’escau, a què se li reclami el preu que l’Administració 
hagi abonat.
9.
RESPONSABLE DEL CONTRACTE ESPECÍFIC I SUPLENT:
Responsable del contracte específic
Natàlia Navarro 
Suplent
Sílvia Padrós
10. LLOC I FORMA DE PAGAMENT.
El pagament del servei es duu a terme un cop finalitzat el servei, prèvia presentació 
de factura i amb la conformitat del responsable del contracte específic.
A la factura emesa cal consignar les següents dades: 
Núm. expedient
Oficina comptable
Òrgan gestor
Unitat tramitadora
2024/6225
L02000017
LA0011847
LA0011847
NATALIA NAVARRO (1 de 1)
INSPAI - Cap de Centre de la Imatge
Data signatura :14/06/2024 9:10:39
HASH:BA4B733A9C22B97571C3CB57B358E0206FF21143
Codi per a validació :MQURV-QF15I-DEWJ4
Verificació :http://www.ddgi.cat/verificador
Aquesta és una còpia impresa del document electrònic referènciat : 3/5.
DIPUTACIÓ DE GIRONA - Plec de clàusules
País: CAT, Institució: DDGI, Codi UACG: Centre de la Imatge - INSPAI / 020, Núm. expedient: 2024/6225, Codi
Classificació: D050613, Any expedient: 2024
ANNEX 1: OFERTA ECONÒMICA
El model d’oferta econòmica, que consta a l’expedient d’aquesta contractació, ha estat 
elaborat per l’aplicació de tramitació automatitzada (ATA) en format XLSX, està 
disponible al perfil de contractant de la Corporació, s’ha de presentar a través de l’eina 
del sobre digital amb el mateix format XLSX i no s’ha de signar electrònicament. 
NATALIA NAVARRO (1 de 1)
INSPAI - Cap de Centre de la Imatge
Data signatura :14/06/2024 9:10:39
HASH:BA4B733A9C22B97571C3CB57B358E0206FF21143
Codi per a validació :MQURV-QF15I-DEWJ4
Verificació :http://www.ddgi.cat/verificador
Aquesta és una còpia impresa del document electrònic referènciat : 4/5.
DIPUTACIÓ DE GIRONA - Plec de clàusules
País: CAT, Institució: DDGI, Codi UACG: Centre de la Imatge - INSPAI / 020, Núm. expedient: 2024/6225, Codi
Classificació: D050613, Any expedient: 2024
ANNEX 2 
COMPROMÍS D'ADSCRIPCIÓ DE MITJANS PERSONALS A L'EXECUCIÓ 
DEL CONTRACTE 
El/la 
Sr./Sra.........................................en 
nom 
i 
representació 
de 
l’empresa........................................................ (NIF..................), 
DECLARA: 
Que l'empresa que represento, en el cas que esdevingui adjudicatària en el procediment 
de licitació corresponent a la contractació del servei de restauració de  ........................ 
(expedient núm. 202X/XXXX), es compromet, durant tota la vigència del contracte 
específic derivat de l’SDA, a adscriure a l'execució del contracte el següent restaurador:
Restaurador associat al contracte
(nom i cognom)
Puntuació prova de restaurador
I per què consti, signo aquest document.
NATALIA NAVARRO (1 de 1)
INSPAI - Cap de Centre de la Imatge
Data signatura :14/06/2024 9:10:39
HASH:BA4B733A9C22B97571C3CB57B358E0206FF21143
Codi per a validació :MQURV-QF15I-DEWJ4
Verificació :http://www.ddgi.cat/verificador
Aquesta és una còpia impresa del document electrònic referènciat : 5/5.
DIPUTACIÓ DE GIRONA - Plec de clàusules
País: CAT, Institució: DDGI, Codi UACG: Centre de la Imatge - INSPAI / 020, Núm. expedient: 2024/6225, Codi
Classificació: D050613, Any expedient: 2024
</t>
  </si>
  <si>
    <t>El objetivo es llevar a cabo el servicio de restauración del fondo familiar Elias Pagès, que incluye el tratamiento de 2.000 fotografías en soporte papel de diversos formatos y procedimientos fotográficos, así como la revisión del estado actual, detección de degradaciones y elaboración de un diagnóstico por escrito. Además, se contempla la limpieza superficial e instalación de los materiales restaurados.</t>
  </si>
  <si>
    <t>LocaTE Locationobjeto del contrato es el servicio de restauración del fondo familiar Elias Pagès</t>
  </si>
  <si>
    <t>El objetivo es el servicio de restauración del fondo familiar Elias Pagès, que incluye el tratamiento de 2.000 fotografías en soporte papel de diversos formatos (entre 4,5x5cm hasta 30x40cm), en blanco y negro y color, provenientes de diferentes procedimientos fotográficos como papel en gelatina sobre soporte secundario de cartón, papel en la gelatina y plata, postales con impresión fotomecánica offset y 2 álbumes.  El trabajo también comprende una revisión del estado actual de las fotografías (en blanco y negro y color), elaboración de un diagnóstico por escrito del material, detección de degradaciones y limpieza superficial e instalación de - Revisión del Hescm .</t>
  </si>
  <si>
    <t>El objetivo es el servicio de restauración del fondo familiar Elias Pagès, que incluye el tratamiento de 2.000 fotografías en soporte papel de formatos diversos (entre 4,5x5cm y 30x40cm) en blanco y negro y color, procedentes de procedimientos fotográficos como impresión fotomecánica offset y grabado en gelatina y plata, así como la limpieza superficial e instalación de los materiales restaurados en dos álbumes.</t>
  </si>
  <si>
    <t>el servicio de restauración del fondo familiar Elias Pagès</t>
  </si>
  <si>
    <t>El objetivo es la prestación del servicio de restauración del fondo familiar Elias Pagès, que incluye el tratamiento de 2.000 fotografías en soporte papel de diversos formatos, que van desde 4,5x5 cm hasta 30x40 cm, tanto en blanco y negro como en color. Este servicio abarca procedimientos fotográficos como papel en lámina sobre soporte secundario de cartón, papel en gelatina y plata, postales de impresión fotomecánica offset, así como la restauración de 2 álbumes. Las actividades específicas incluyen la limpieza superficial, la instalación, la revisión del estado de las imágenes y la elaboración de un diagnóstico escrito que detalle el estado actual del material y la detección de degradaciones. La ubicación de la actuación se llevará a cabo en el INSPAI, Centro de la Imagen, situado en la Casa de la Cultura, Plaza Hospital, 6, 17002 Girona.</t>
  </si>
  <si>
    <t>El objetivo es realizar el servicio de restauración de 2.000 fotografías en soporte papel, incluyendo el tratamiento de formatos diversos, procedimientos fotográficos y limpieza superficial e instalación de los materiales. El trabajo consiste en la revisión del estado actual de las imágenes, detección de degradaciones y elaboración de un diagnóstico por escrito.</t>
  </si>
  <si>
    <t>El objeto del contrato es el servicio de restauración del fondo familiar Elias Pagès.</t>
  </si>
  <si>
    <t>El objetivo es restaurar un conjunto de 2.000 fotografías en soporte papel, de diversos formatos, que incluyen imágenes en blanco y negro y en color. Estas fotografías serán tratadas para su conservación y se incluyen en el fondo familiar Elias Pagès. 
El servicio abarca la revisión y el diagnóstico de las condiciones actuales de las fotografías, la detección de degradaciones y la limpieza superficial. También implica la instalación de los materiales y la conservación de dos álbumes. 
El proceso de restauración se llevará a cabo utilizando procedimientos técnicos adecuados para cada tipo de material y soporte, garantizando la conservación y estabilización de las fotografías para su estudio y exhibición. 
El resultado esperado es la conservación y restauración de las fotografías, garantizando su estabilidad y preservación para su uso y estudio posterior.</t>
  </si>
  <si>
    <t>El objeto del contrato es el servicio de restauración del fondo familiar Elias Pagès. 
Traducción al formato solicitado:
"el servicio de restauración del fondo familiar Elias Pagès"</t>
  </si>
  <si>
    <t>El objetivo es contratar el servicio de restauración de un fondo familiar Elias Pagès que incluye la tratamiento de 2.000 fotos en soporte papel de diferentes formatos, desde 4,5x5cm hasta 30x40cm, tanto en blanco y negro como en color, utilizando procedimientos fotográficos como papel en emulsión sobre soporte secundario de cartón, papel en gelatina y plata, postales de impresión fotomecánica offset y 2 álbums. Además, se requiere la limpieza superficial e instalación de los materiales, así como la revisión del Hescm y la elaboración de un diagnóstico por escrito del estado actual, detección de las degradaciones, etc. La actividad se llevará a cabo en el Centro de la Imagen de INSPAI, ubicado en Plaza Hospital, 6, 17002 Girona.</t>
  </si>
  <si>
    <t>El objetivo es el servicio de restauración del fondo familiar Elias Pagès, que incluye el tratamiento de 2.000 fotos en soporte papel de diversos formatos, desde 4,5x5cm hasta 30x40cm, tanto en blanco y negro como a color. Estas imágenes están realizadas con procedimientos fotográficos variados, tales como papel en lamina sobre soporte secundario de cartón, papel en gelatina y plata, postales de impresión fotomecánica offset y 2 álbums. Además, se realizará una limpieza superficial e instalación de las mismas. También se llevará a cabo la revisión del Hescm en blanco y negro y color, así como la elaboración de un diagnóstico por escrito del material, su estado actual y detección de posibles degradaciones.</t>
  </si>
  <si>
    <t>El objetivo es la restauración del fondo familiar Elias Pagès, que incluye el tratamiento de 2.000 fotografías en soporte papel con formatos diversos, entre 4,5x5 cm y 30x40 cm, en blanco y negro y color, correspondientes a procedimientos fotográficos como papel en lomo sobre soporte secundario de cartón, papel en la gelatina y plata, postales de impresión fotomecánica offset, así como la limpieza superficial y la instalación de dos álbumes. La actividad contempla la revisión del estado del material, la elaboración de un diagnóstico escrito que detalla la situación actual, la identificación de degradaciones y la planificación de las acciones de conservación necesarias. La actuación se desarrollará en el Centro de la Imagen de INSPAI, ubicado en Girona.</t>
  </si>
  <si>
    <t>[objeto del contrato es el servicio de restauración del fondo familiar Elias Pagès]</t>
  </si>
  <si>
    <t>El objetivo es el servicio de restauración del fondo familiar Elias Pagès, que incluye el tratamiento de 2.000 fotografías en soporte papel de formatos diversos (de 4,5x5 cm a 30x40 cm), en blanco y negro y color, elaboradas mediante procedimientos fotográficos como papel en gelatina y plata, papel sobre soporte secundario de cartón, postales de impresión fotomecánica offset y dos álbumes. El contrato contempla la limpieza superficial, la instalación del material, la revisión del estado actual mediante diagnóstico escrito, la detección de degradaciones y la elaboración de informes técnicos sobre el estado de conservación.</t>
  </si>
  <si>
    <t>[LocaTE Locationobjeto del contrato es el servicio de restauración del fondo familiar Elias Pagès]</t>
  </si>
  <si>
    <t>11103_tecnico.pdf</t>
  </si>
  <si>
    <t>https://contrataciondelestado.es/sindicacion/PlataformasAgregadasSinMenores/14346079</t>
  </si>
  <si>
    <t>https://contractaciopublica.cat/ca/detall-publicacio/1570294e-8e04-4667-83d9-a1793b63ca58/300093589</t>
  </si>
  <si>
    <t>Execució de les obres d'adequació del conjunt edificat de la casa Bringué de Ginestarre en alberg de joventut, àrea etnològica i espai formatiu a Esterri de Cardós. Clau: XEL-19290</t>
  </si>
  <si>
    <t>//export/data_ml4ds/NextProcurement/Junio_2025/pliegosPlace/pdfs_descargados/outsiders/944_tecnico.pdf</t>
  </si>
  <si>
    <t>El objetivo es la adquisición de perfiles de acero laminados en caliente y perfiles huecos de acero, tanto conformados en caliente como en frío, para su uso en la construcción y adecuación del conjunto edificatorio de Casa Bringué de Ginestarre en el Alberg de Joventut, Área Etnológica e Espacio Formativo. Estos materiales deben cumplir con las normas UNE-EN 10025-1:2006, UNE-EN 10025-2:2006, UNE-EN 10210-1:1994 y UNE-EN 10219-1:1998, asegurando su calidad estructural y adecuación a las especificaciones técnicas requeridas para la ejecución de estructuras de acero según el Real Decreto 751/2011 y el Código Estructural aprobado por el Real Decreto 470/2021. Además, se requiere que los productos estén galvanizados conforme a las normas UNE-EN ISO 1460 o UNE-EN ISO 1461, y que cumplan con las condiciones de marcado y documentación establecidas para garantizar su trazabilidad y conformidad con la normativa europea.</t>
  </si>
  <si>
    <t>El objetivo es la adecuación del conjunto edificado de Casa Bringué de Ginestarre, transformándolo en un alberg de juventud, área etnolólgica y espacio formativo.  Las obras incluyen el suministro e instalación de perfiles de acero laminados en caliente, huecos acabados en caliente y conformados en frío, según las normas UNE-EN 10025-1:2006, UNE-EN 10025-2:2006, UNE-EN 10210-1:1994, UNE-EN 10219-1:1998 y UNE-EN 10162:2005.  
Se requiere la galvanización de los componentes metálicos según las normas UNE-EN ISO 1460 o UNE-EN ISO 1461, con sellado previo de todas las soldaduras antes del decapado. Los perfiles deben ser almacenados y transportados siguiendo las instrucciones del fabricante para evitar deformaciones o esfuerzos no previstos.  Cada producto debe llevar marcado visible e indeleble con información como tipo, calidad, número de colada, nombre del fabricante, marca de control externo y el marcatge CE de conformidad.</t>
  </si>
  <si>
    <t>Adequació del conjunt edificat de Casa Bringué de Ginestarre en Alberg de Joventut, Àrea etnològica i Espai formatiu</t>
  </si>
  <si>
    <t>El objetivo es suministrar productos laminados en caliente de aceros para estructuras, según las normas UNE-EN 10025-1:2006 y UNE-EN 10025-2:2006, incluyendo perfiles huecos para construcción conformados en frío de acero no aleado y de grano fino, según las normas UNE-EN 10210-1:1994 y UNE-EN 10219-1:1998, para la adecuación del conjunto edificado de Casa Bringué de Ginestarre en Albergue de Juventud, Área etnológica y Espacio formativo, asegurando el cumplimiento de las condiciones técnicas de suministro, almacenamiento y marcado de los productos, así como el control de la documentación relativa a los perfiles de acero.</t>
  </si>
  <si>
    <t>Suministro de productos laminados en caliente de aceros para estructuras.</t>
  </si>
  <si>
    <t>El objetivo es la adecuación del conjunto edificado de Casa Bringué de Ginestarre para su conversión en un Albergue de Juventud, que incluirá la creación de un área etnológica y un espacio formativo. Esta actividad implica la realización de obras de edificación que cumplan con las normativas técnicas pertinentes, incluyendo el suministro y tratamiento de perfiles de acero, así como la correcta ejecución de estructuras de acero. Se requiere que todos los materiales sean almacenados y manipulados de acuerdo con las especificaciones del fabricante para evitar deformaciones y asegurar su integridad. Además, se deben seguir las condiciones de marcado y control de documentación para los perfiles de acero utilizados en la construcción.</t>
  </si>
  <si>
    <t>El objetivo es el suministro de materiales de acero estructural, incluyendo perfiles laminados en caliente y perfiles huecos, para la adecuación del conjunto edificat de Casa Bringué de Ginestarre en Alberg de Joventut. El suministro debe cumplir con las normas UNE-EN 10025-2:2006, UNE-EN 10210-1:1994 y UNE-EN 10219-1:1998, entre otras. Los materiales deben ser galvanizados según las normas UNE-EN ISO 1460 o UNE-EN ISO 1461, y llevar el marcatge CE de conformidad con el Reial Decret 1328/1995. El peso del material suministrado debe calcularse según las especificaciones de la DT, utilizando el criterio del peso unitario teórico, salvo que se obtenga la aceptación expresa de la DF para utilizar un valor diferente.</t>
  </si>
  <si>
    <t>kg de pes necessari subministrat a l'obra, calculat segons les especificacions de la DT, d'acord amb els criteris següents: 
- El pes unitari per al seu càlcul ha de ser el teòric 
- Per a poder utilitzar un altre valor diferent del teòric, cal l'acceptació expressa de la DF 
Aquests criteris inclouen les pèrdues de material corresponents a retalls.</t>
  </si>
  <si>
    <t>El objetivo es adecuar el conjunto edificado de Casa Bringué de Ginestarre en Alberg de Joventut, específicamente en el área etnológica y espacio formativo, mediante la realización de obras de edificación que cumplan con las normativas y estándares técnicos aplicables.
Esto incluye el suministro e instalación de productos de acero laminado en caliente y perfiles huecos para construcción, acabados en caliente o conformados en frío, que se ajusten a las condiciones técnicas de suministro establecidas en normas como UNE-EN 10025-1:2006, UNE-EN 10025-2:2006, UNE-EN 10210-1:1994 y UNE-EN 10219-1:1998.
Asimismo, se requiere el cumplimiento de las condiciones de marcado y control de la documentación en perfiles de acero laminado y perfiles de acero huecos, así como la adherencia a las regulaciones y códigos de construcción vigentes, como el Real Decreto 470/2021, de 29 de junio, y el Código Estructural.
El proyecto implica la ejecución de trabajos que garanticen la calidad, seguridad y funcionalidad del conjunto edificado, adecuándolo para su uso como Alberg de Joventut, y asegurando que se cumplan las especificaciones técnicas y normativas aplicables en materia de construcción y edificación.</t>
  </si>
  <si>
    <t>No se encontró una descripción explícita del objeto del contrato en el texto proporcionado. Sin embargo, se menciona la "Adequació del conjunt edificat de Casa Bringué de Ginestarre en Alberg de Joventut, Àrea etnològica i Espai formatiu" lo que podría interpretarse como el objetivo o finalidad del proyecto. 
/ 
(Podría ser la adecuación  o  la  obra en sí  la respuesta si el contexto cambiara )</t>
  </si>
  <si>
    <t>El objetivo es suministrar productos laminados en caliente de aceros para estructuras, que cumplan con las condiciones técnicas generales y específicas establecidas por las normas UNE-EN 10025-1:2006, UNE-EN 10025-2:2006, UNE-EN 10210-1:1994 y UNE-EN 10219-1:1998. Los productos deben ser marcados de manera clara y indeleble con la información requerida, cumplir con las condiciones de magatzem y el peso necesario subministrado a la obra debe calcularse según las especificaciones de la DT.</t>
  </si>
  <si>
    <t>Productos laminados en caliente de aceros para estructuras. Parte 2: Condiciones técnicas de suministro de los aceros estructurales no aleados.</t>
  </si>
  <si>
    <t>El objetivo es el suministro, almacenamiento y marcaje adecuado de perfiles de acero laminado y perfiles huecos de acero no aleados para la construcción en un proyecto específico. Estos productos deben cumplir con las normas UNE-EN ISO 1460 o UNE-EN ISO 1461, según corresponda, y ser galvanizados después de sellar todas las soldaduras. Si los componentes prefabricados tienen espacios cerrados, se deben disponer orificios de ventilación o purga. Antes de pintarlos, las superficies galvanizadas deben ser limpiadas y tratadas con una pintura anticorrosiva diluida en ácido o mediante un chorro abrasivo. El suministro debe realizarse de manera que no sufran deformaciones ni esfuerzos no previstos, y el almacenamiento debe seguir las instrucciones del fabricante en lugares secos, sin contacto directo con el suelo y protegidos de la intemperie. Cada producto debe estar marcado claramente e indeleblemente con información como el tipo, la calidad, el número que identifique la colada (si es aplicable), el nombre del fabricante o marca comercial, y la marca CE de conformidad con el Real Decreto 1328/1995.</t>
  </si>
  <si>
    <t>"Adequació del conjunt edificat de Casa Bringué de Ginestarre en Alberg de Joventut, Àrea etnològica i Espai formatiu"</t>
  </si>
  <si>
    <t>El objetivo es la suministro de productos de acero estructural, incluyendo perfiles huecos y laminados, que cumplen con normas técnicas específicas como UNE-EN 10025-2, UNE-EN 10210-1 y UNE-EN 10219-1, así como perfiles conformados en frío según UNE-EN 10162. La actividad incluye la galvanización de los componentes según normas UNE-EN ISO 1460 o UNE-EN ISO 1461, la marcación obligatoria de cada producto con información técnica y la identificación del fabricante, la marca de control externo y el símbolo CE. Se requiere el almacenamiento en condiciones adecuadas para preservar sus características, evitando deformaciones y daños, y el cálculo del peso teórico de los materiales suministrados, con excepción de valores alternativos autorizados.</t>
  </si>
  <si>
    <t>El objetivo es la adecuación del conjunto edificado de Casa Bringué en Ginestarre para su conversión en un albergue de juventud, área etnológica y espacio formativo, mediante la ejecución de obras de edificación que incluyen la utilización de estructuras de acero conformadas según normas técnicas específicas (UNE-EN 10025-2, UNE-EN 10210-1, UNE-EN 10219-1, entre otras), con galvanización conforme a UNE-EN ISO 1460 o UNE-EN ISO 1461, soldaduras selladas previas al decapado, ventilación de espacios tancats en componentes prefabricados, y cumplimiento de criterios de almacenamiento, transporte y marcado CE según normativa vigente (Real Decreto 470/2021, Código Estructural, y normas de seguridad y control). La actuación abarca el suministro y colocación de perfiles de acero laminado y huecos, con tolerancias dimensionales definidas, y el tratamiento anticorrosivo de superficies galvanizadas antes de la pintura final.</t>
  </si>
  <si>
    <t>944_tecnico.pdf</t>
  </si>
  <si>
    <t>https://contrataciondelestado.es/sindicacion/PlataformasAgregadasSinMenores/15314304</t>
  </si>
  <si>
    <t>https://contractaciopublica.cat/ca/detall-publicacio/deed8b7e-fcb0-45db-bc95-1b47db67b496/300364522</t>
  </si>
  <si>
    <t>Servei de recollida de dades de les minories religioses a Catalunya del Mapa Religiós de Catalunya durant els anys 2025, 2026 i 2027.</t>
  </si>
  <si>
    <t>//export/data_ml4ds/NextProcurement/Junio_2025/pliegosPlace/pdfs_descargados/outsiders/28114_tecnico.pdf</t>
  </si>
  <si>
    <t>El objetivo es la contratación del servicio de recogida de datos actualizados sobre las minorías religiosas presentes en Cataluña, con el fin de mantener y actualizar el Mapa de los centros de culto de Cataluña. Este servicio incluye la identificación, verificación y actualización de información sobre nuevas entidades religiosas, organizaciones religiosas y confesiones, así como la actualización de datos existentes y la eliminación de entidades que hayan cesado sus actividades. La finalidad es proporcionar a la Dirección General de Acogida y Asuntos Religiosos un conocimiento exhaustivo y actualizado de la diversidad religiosa en Cataluña, lo cual es esencial para el diseño de políticas públicas adecuadas.</t>
  </si>
  <si>
    <t>Servicio de recogida de datos de las minorías religiosas de Cataluña</t>
  </si>
  <si>
    <t>El objetivo es realizar un servicio de recogida de datos de las minorías religiosas de Cataluña, que incluya la detección y caracterización de nuevas entidades religiosas, organizaciones religiosas y confesiones, así como la actualización de la información existente sobre las organizaciones religiosas, confesiones organizadas y sus centros y entidades.  
Este trabajo se llevará a cabo en diferentes fases: 
* Introducción de los datos a la base de datos de las entidades religiosas que alimenta el Mapa de centros de culto de Cataluña y elaboración de informes estadísticos.
* Detección y caracterización de nuevas entidades religiosas, organizaciones religiosas y confesiones en las comarcas de El Barcelonès, El Garraf y Alt Penedès. 
* Actualización de la información de las organizaciones religiosas, confesiones organizadas y sus centros y entidades que ya consten en la base de datos.
El objetivo final es mantener actualizado el Mapa de los centros de culto de Cataluña, una herramienta que da a conocer la diversidad religiosa existente en Cataluña y proporciona a la Dirección General de Acogida Asuntos Religiosos un conocimiento profundo y exhaustivo de las entidades religiosas presentes en Cataluña.</t>
  </si>
  <si>
    <t>El objetivo es la recogida, verificación y actualización de datos de entidades religiosas, organizaciones religiosas y confesiones presentes en Cataluña, incluyendo la detección de nuevas entidades, la actualización de datos de entidades existentes y la verificación del cierre de entidades religiosas, con el fin de alimentar y mantener actualizado el Mapa de los centros de culto de Cataluña y elaborar informes estadísticos asociados.</t>
  </si>
  <si>
    <t>El objetivo es la contratación de un servicio para la recogida y actualización de datos sobre las minorías religiosas en Cataluña, con el fin de mantener y enriquecer el Mapa de los centros de culto de la región. Este servicio incluye la identificación, verificación y entrevista de nuevas entidades religiosas, organizaciones y confesiones, así como la actualización de la información de aquellas ya registradas. Se contempla la introducción de estos datos en una base de datos que alimenta el Mapa, así como la elaboración de informes estadísticos que reflejen la diversidad religiosa existente. Las actividades se llevarán a cabo en diversas comarcas, incluyendo El Barcelonès, El Garraf y Alt Penedès, y se realizarán durante un plazo de 36 meses.</t>
  </si>
  <si>
    <t>El objetivo es recopilar y actualizar datos sobre las minorías religiosas en Cataluña, incluyendo entidades religiosas, organizaciones religiosas y confesiones, para mantener actualizado el Mapa de los centros de culto de Cataluña y proporcionar información estadística a la Dirección General de Acogida Asuntos Religiosos.</t>
  </si>
  <si>
    <t>Servicio de recogida de datos de las minorías religiosas de Cataluña.</t>
  </si>
  <si>
    <t>El objetivo es prestar un servicio de recogida de datos de las minorías religiosas de Cataluña, que incluye la detección y caracterización de nuevas entidades religiosas, actualización de la información de las organizaciones religiosas y confesiones organizadas existentes, y la introducción de los datos en una base para alimentar el Mapa de centros de culto de Cataluña y elaborar informes estadísticos. 
Este servicio abarca la identificación, verificación y entrevista de nuevas entidades religiosas, así como la actualización de información sobre entidades ya existentes. También implica la elaboración de informes y la introducción de datos en una base para generar el Mapa de centros de culto de Cataluña.
El servicio se centra en Cataluña y abarca tanto la recogida de datos como su análisis y la elaboración de informes para proporcionar una visión actualizada y profunda de la diversidad religiosa en la región.</t>
  </si>
  <si>
    <t>El objetivo es recopilar y actualizar datos sobre las minorías religiosas presentes en Cataluña, con el fin de mantener un Mapa de los centros de culto de Cataluña que refleje la diversidad religiosa existente en la región. Esta actividad incluye la detección y caracterización de nuevas entidades religiosas, organizaciones religiosas y confesiones, así como la actualización de información sobre las organizaciones religiosas, confesiones organizadas y sus centros y entidades que ya constan en la base de datos. Además, se incluye la verificación de la inexistencia o el cese de actividades de las entidades y centros religiosos que consten en la base de datos. La información recopilada será utilizada para elaborar informes estadísticos y introducirla a la base de datos que alimenta el Mapa de los centros de culto de Cataluña.</t>
  </si>
  <si>
    <t>El objetivo es proporcionar un servicio de recogida de datos actualizados y precisos sobre las minorías religiosas en Cataluña, incluyendo nuevas entidades religiosas, organizaciones religiosas y confesiones identificadas, verificadas y entrevistadas. Este servicio también implica la actualización de información sobre organizaciones religiosas, confesiones organizadas y sus centros y entidades ya existentes en la base de datos al inicio del contrato. Además, se incluye la detección y caracterización de nuevas entidades religiosas, organizaciones religiosas y confesiones en las comarcas de El Barcelonès, El Garraf y L'Alt Penedès. Este servicio es fundamental para mantener actualizado el Mapa de los centros de culto de Cataluña y proporcionar un conocimiento profundo y exhaustivo de las entidades religiosas presentes en Cataluña.</t>
  </si>
  <si>
    <t>El objetivo es la realización de un servicio de recogida de datos sobre las minorías religiosas de Cataluña, con el fin de actualizar y mantener el Mapa de los centros de culto de Cataluña, así como la base de datos de entidades religiosas. La actividad incluye la identificación, verificación y registro de nuevas organizaciones religiosas, confesiones y entidades en las comarcas de El Barcelonès, El Garraf y LontaminanteAlt Penedès, junto con la actualización de información existente sobre organizaciones religiosas, confesiones organizadas y sus centros. Además, se aborda la inclusión de entidades y centros religiosos no adscritos a ninguna confesión organizada, así como la documentación de cierres de entidades, organizaciones y confesiones ya registradas. El servicio también implica la introducción de los datos recogidos en la base de datos de religiosas y la elaboración de informes estadísticos que alimentan el Mapa de centros de culto, garantizando la actualización continua de la información y su integración en el Catálogo de Datos Abiertos.</t>
  </si>
  <si>
    <t>El objetivo es el servicio de recogida de datos de las minorías religiosas de Cataluña, con la finalidad de actualizar y mantener el Mapa de los centros de culto de Cataluña. Esto incluye la detección y caracterización de nuevas entidades, organizaciones y confesiones religiosas en las comarcas de El Barcelonès, El Garraf y Alt Penedès, así como la actualización de la información de organizaciones y confesiones religiosas ya existentes en la base de datos. Asimismo, se aborda la identificación de entidades y centros religiosos no afiliados a confesiones organizadas, y la verificación del cierre de entidades o centros religiosos que ya figuren en la base de datos. El servicio comprende la introducción de los datos actualizados en la base de datos correspondiente y la elaboración de informes estadísticos derivados de esta información.</t>
  </si>
  <si>
    <t>28114_tecnico.pdf</t>
  </si>
  <si>
    <t>https://contrataciondelestado.es/sindicacion/PlataformasAgregadasSinMenores/14558494</t>
  </si>
  <si>
    <t>https://contratos-publicos.comunidad.madrid/contrato-publico/contrato-privado-patrocinio-publicitario-gran-premio-espana-madrid-2024-campeonato</t>
  </si>
  <si>
    <t>Contrato privado para el patrocinio publicitario del Gran Premio de España Madrid 2024. Campeonato del Mundo de Motocross</t>
  </si>
  <si>
    <t>//export/data_ml4ds/NextProcurement/Junio_2025/pliegosPlace/pdfs_descargados/outsiders/6737_tecnico.pdf</t>
  </si>
  <si>
    <t xml:space="preserve">1
Dirección General de Deportes
CONSEJERÍA DE CULTURA, TURISMO Y DEPORTE.
PLIEGO DE PRESCRIPCIONES TÉCNICAS QUE REGIRÁ EL CONTRATO PRIVADO DE 
PATROCINIO PUBLICITARIO DEL GRAN PREMIO DE ESPAÑA MADRID 2024. CAMPEONATO 
DEL MUNDO DE MOTOCROSS.
1.- OBJETO
Es objeto del presente Pliego regular las Prescripciones Técnicas relativas al contrato privado de 
patrocinio por parte de la Consejería de Cultura, Turismo y Deporte de la Comunidad de Madrid del
evento “Gran Premio de España Madrid 2024. Campeonato del Mundo de Motocross“.
2.- LUGAR, DURACIÓN Y DESARROLLO DE LA COMPETICIÓN
Esta prueba  incluye cuatro categorías de este deporte, tres de ellas en Campeonato del Mundo y una 
en Campeonato de Europa: 
- MXGP: Categoría Máxima del Campeonato del Mundo, con la participación de los mejores pilotos de 
élite del mundo sobre motos de 450 c.c.
- MX2: Segunda categoría de motocross profesional del Campeonato del Mundo para pilotos de menos 
de 23 años sobre máquinas de 250 c.c.  
- WMX: Campeonato del Mundo Femenino. Sobre motos de 250 c.c.
- EMX 125: Campeonato de Europa para jóvenes pilotos menores de 17 años con motos de 125 c.c.
El Gran Premio de España Madrid 2024 se disputará los días 23 y 24 de marzo de 2024, en la 
instalación ubicada en el complejo comercial y de ocio, Intu Xanadú, situado en el municipio de 
Arroyomolinos, de la Comunidad de Madrid, con sujeción a las condiciones técnicas exigidas por la 
Federación Internacional de Motociclismo y contará con todos los permisos necesarios. 
El número de pilotos participantes en cada una de las categorías indicadas, será el establecido por 
la reglamentación de la Federación Internacional de Motociclismo.
El Gran Premio se celebrará durante las dos jornadas indicadas, con el desarrollo de los 
entrenamientos libres y cronometrados, así como de las mangas o carreras  establecidas en la
reglamentación de la Federación Internacional de Motociclismo.
3.- DESARROLLO DEL PATROCINIO
El evento se desarrollará de acuerdo con las siguientes prescripciones técnicas:
Primera.- La patrocinada se responsabilizará de que el evento disponga de las pólizas de seguros 
que exija la normativa vigente en este tipo de actividades, así como cuantos permisos o 
autorizaciones administrativas sean preceptivos. En todo caso y de forma expresa, la patrocinada 
mantendrá indemne a la Comunidad de Madrid de toda responsabilidad frente a terceros, 
participantes o espectadores que pudiera derivarse de la celebración del evento.
2
Dirección General de Deportes
CONSEJERÍA DE CULTURA, TURISMO Y DEPORTE.
Segunda.- La Comunidad de Madrid adquiere la condición de PATROCINADOR OFICIAL DEL “Gran 
Premio de España Madrid 2024. Campeonato del Mundo de Motocross“, pudiendo difundir o utilizar 
este título en cuantas acciones publicitarias estime oportunas.
Tercera.- La adjudicataria, deberá garantizar que la Comunidad de Madrid tenga presencia 
publicitaria en el evento y que ésta se encuentre en todo momento visible y en el lugar estipulado. A
este fin, se incorporará el logotipo y nombre de la Comunidad de Madrid en todos los soportes 
promocionales y publicitarios que se produzcan con motivo del evento, exhibiéndose asimismo en 
todas las sedes y en los diversos eventos promocionales y ruedas de prensa, o similares, que se 
celebren con ocasión del mismo, así como anteriormente o con posterioridad a la competición.
En concreto, la Comunidad de Madrid tendrá presencia, al menos, en los siguientes soportes:
a) Inclusión del logotipo y nombre de la misma en el cartel anunciador de la prueba y en toda la línea 
creativa y piezas relacionadas con la prueba, entre los que se encuentran carteles oficiales, flyers 
promocionales, carpetas de prensa, acreditaciones, invitaciones, etc.
b) Una página publicitaria en ubicación prioritaria del programa oficial de la prueba. Para su correcta 
elaboración la Comunidad de Madrid deberá entregar a la patrocinada los correspondientes diseños 
en soportes informáticos adecuados.
c) Inclusión del logotipo y nombre de la misma en el fondo de podio, fondo de entrevistas, panel de 
rueda de prensa.
d)  Publicidad  estática,  con  un  mínimo  de  cuatro  pancartas  de  gran  formato  en  zona televisiva 
del circuito.
e)  Publicidad  estática  con  un  mínimo  de  doce  pancartas  en  accesos,  zonas  de aparcamiento, 
entrada del paddock y zonas de público.
f) Mención como patrocinador del evento en todas las cuñas radiofónicas o “promos” que se hagan 
como difusión del evento.
g) Disposición de espacio para la instalación de algún elemento hinchable en las zonas de máxima 
afluencia o acceso del público.
h) Presencia de los representantes oficiales de la Comunidad de Madrid en las entregas de  premios,  
actos  oficiales,  presentación  del  evento  y  cualquier  otro  acto  oficial relacionado con la prueba.
i) Acto de presentación para la prensa internacional, con todos los medios acreditados, y con la 
presencia de los mejores pilotos del Mundial.
j) Saluda de la Comunidad de Madrid en el programa oficial de la prueba.
k)  Vídeo  promocional “Postcard”,  producido  por  la  patrocinada,  con  imágenes  de  la Comunidad 
de Madrid, que se emitirá, al menos, diez veces en la realización en directo y de cabecera en cada 
resumen de 26 minutos que se edita tras cada carrera, incluyendo señal internacional de Eurosport, 
Fox Sports y Motorsports TV.
l) Presencia en las redes sociales.
m) Presencia en el video juego oficial MXGP 2023-2024
3
Dirección General de Deportes
CONSEJERÍA DE CULTURA, TURISMO Y DEPORTE.
Además, la patrocinada se comprometerá a:
1. Incluir mensajes de influencers y pilotos en RRSS aludiendo a la competición y a la Comunidad de 
Madrid.
2. Crear una sección de turismo en la web del evento y enviar el enlace con resumen de la información 
en la newsletter que se envía a 40.000 px.
3. Realizar una campaña internacional en Redes Sociales con implementación primordial en países 
limítrofes, Italia y Países Bajos.
4. Entregar a la Comunidad de Madrid un mínimo de 120 entradas de tribuna y 25 entradas VIP.
Los costes de producción, montaje y desmontaje de los puntos indicados anteriormente serán por 
cuenta de la patrocinada.
Siempre que se lleve a cabo la inserción de la imagen institucional de la Comunidad de Madrid, ésta 
deberá ser aprobada previamente por los representantes de la Consejería de Cultura, Turismo y
Deporte, de la Comunidad de Madrid.
Cuarta.- Toda la organización, producción y montaje del referido evento, con las excepciones 
señaladas anteriormente, correrá por cuenta de la patrocinada, siendo a su cargo los medios 
materiales y personales precisos para el perfecto desarrollo de los mismos.
Quinta.- La patrocinada entregará a la Comunidad de Madrid, a la finalización del evento, una 
memoria detallada en la que se recoja tanto el desarrollo de la competición como, especialmente, los 
impactos publicitarios para la imagen institucional del patrocinador.
Sexta.- Cualquier cambio o modificación en la organización o desarrollo del evento, habrá de ser 
previamente comunicado a la Comunidad de Madrid, quien se reserva el derecho a proceder a la 
resolución del contrato y retirar su patrocinio del evento.
4.- DIRECCIÓN TÉCNICA DE LOS TRABAJOS:
La dirección de los trabajos objeto del presente pliego, corresponderá al Subdirector General de 
Gestión Deportiva de la Dirección General de Deportes.
Madrid, en la fecha de la firma
EL DIRECTOR GENERAL DE DEPORTES
</t>
  </si>
  <si>
    <t>El objetivo es establecer un contrato de patrocinio público para el Gran Premio de España Madrid 2024, Campeonato del Mundo de Motocross, donde la Comunidad de Madrid tendrá presencia en diversos soportes promocionales y publicitarios, incluyendo logotipos en carteles y piezas creativas, publicidad estática en el circuito y accesos, menciones en cuñas radiofónicas, y participación en el programa oficial, fondo de podio, redes sociales y video juego oficial. Además, se incluyen compromisos adicionales como mensajes de influencers, una sección de turismo en la web del evento y una campaña internacional en redes sociales.</t>
  </si>
  <si>
    <t>La Comunidad de Madrid tendrá presencia, al menos, en los siguientes soportes:
a) Inclusión del logotipo y nombre de la misma en el cartel anunciador de la prueba y en toda la línea 
creativa y piezas relacionadas con la prueba, entre los que se encuentran carteles oficiales, flyers 
promocionales, carpetas de prensa, acreditaciones, invitaciones, etc.
b) Una página publicitaria en ubicación prioritaria del programa oficial de la prueba. Para su correcta 
elaboración la Comunidad de Madrid deberá entregar a la patrocinada los correspondientes diseños 
en soportes informáticos adecuados.
c) Inclusión del logotipo y nombre de la misma en el fondo de podio, fondo de entrevistas, panel de 
rueda de prensa.
d) Publicidad estática, con un mínimo de cuatro pancartas de gran formato en zona televisiva 
del circuito.
e) Publicidad estática con un mínimo de doce pancartas en accesos, zonas de aparcamiento, 
entrada del paddock y zonas de público.
f) Mención como patrocinador del evento en todas las cuñas radiofónicas o “promos” que se hagan 
como difusión del evento.</t>
  </si>
  <si>
    <t>El objetivo es patrocinar el "Gran Premio de España Madrid 2024. Campeonato del Mundo de Motocross", incluyendo la presencia del logotipo y nombre de la Comunidad de Madrid en carteles, flyers, programa oficial, fondo de podio, panel de rueda de prensa, pancartas en zonas televisivas, accesos, aparcamiento y público, así como menciones en cuñas radiofónicas.  Además, se incluye una página publicitaria en el programa oficial, un vídeo promocional "Postcard" con imágenes de la Comunidad de Madrid que se emitirá durante las transmisiones internacionales del evento, presencia en redes sociales, inclusión en el videojuego oficial MXGP 2023-2024 y mensajes de influencers y pilotos en RRSS aludiendo a la competición y a la Comunidad de Madrid.</t>
  </si>
  <si>
    <t>El objeto del presente Pliego regular las Prescripciones Técnicas relativas al contrato privado de patrocinio por parte de la Consejería de Cultura, Turismo y Deporte de la Comunidad de Madrid del evento “Gran Premio de España Madrid 2024. Campeonato del Mundo de Motocross“.</t>
  </si>
  <si>
    <t>El objetivo es la realización de un patrocinio publicitario del “Gran Premio de España Madrid 2024. Campeonato del Mundo de Motocross”, que incluye la presencia de la Comunidad de Madrid en diversos soportes promocionales y de comunicación asociados al evento, así como la implementación de acciones de marketing digital y redes sociales.</t>
  </si>
  <si>
    <t>PATROCINADOR OFICIAL DEL “Gran Premio de España Madrid 2024. Campeonato del Mundo de Motocross”</t>
  </si>
  <si>
    <t>El objetivo es regular el contrato privado de patrocinio publicitario del "Gran Premio de España Madrid 2024. Campeonato del Mundo de Motocross", que incluye la participación de cuatro categorías: MXGP, MX2, WMX y EMX 125. La Comunidad de Madrid actuará como patrocinador oficial, asegurando su presencia en diversos soportes publicitarios, como el cartel anunciador, el programa oficial, el fondo de podio y en pancartas de gran formato en el circuito. Además, se contempla la inclusión del logotipo y nombre de la Comunidad en materiales promocionales, menciones en cuñas radiofónicas y la producción de un vídeo promocional que se emitirá durante el evento. La patrocinada se encargará de cumplir con las normativas de seguros y permisos necesarios, manteniendo indemne a la Comunidad de Madrid de cualquier responsabilidad derivada del evento. También se realizarán acciones en redes sociales y una campaña internacional de promoción.</t>
  </si>
  <si>
    <t>El objetivo es patrocinar el evento "Gran Premio de España Madrid 2024. Campeonato del Mundo de Motocross", que incluye cuatro categorías de motocross profesional, con la participación de pilotos internacionales y la presencia de medios de comunicación y redes sociales. El patrocinador oficial tendrá una presencia destacada en el evento a través de la inclusión de su logotipo y nombre en materiales promocionales, publicidad estática, cuñas radiofónicas y redes sociales. Además, se compromete a realizar acciones adicionales como la creación de contenido turístico en la web del evento, campañas internacionales en redes sociales y la participación en el video juego oficial MXGP 2023-2024.</t>
  </si>
  <si>
    <t>El objeto del contrato es: "el patrocinio publicitario del Gran Premio de España Madrid 2024. Campeonato del Mundo de Motocross".</t>
  </si>
  <si>
    <t>El objetivo es patrocinar el evento "Gran Premio de España Madrid 2024. Campeonato del Mundo de Motocross", que incluye la organización de un evento de motocross con cuatro categorías: MXGP, MX2, WMX y EMX 125, y la participación de pilotos de élite en el circuito, así como la promoción del evento a través de diferentes canales de comunicación.
El evento contará con la presencia de la Comunidad de Madrid como patrocinador oficial y se compromete a:
- Incluir el logotipo y nombre de la Comunidad de Madrid en el cartel anunciador, programa oficial, y en diferentes soportes publicitarios.
- Realizar una serie de acciones de promoción, incluyendo la creación de contenido en redes sociales, publicidad estática en el circuito, y la organización de eventos de prensa.
- Colaborar con influencers y pilotos para promocionar el evento.
El evento se desarrollará durante dos jornadas y contará con la participación de pilotos de diferentes categorías, así como con la presencia de la Comunidad de Madrid en diferentes soportes publicitarios y de promoción.</t>
  </si>
  <si>
    <t>El objeto del contrato es el patrocinio publicitario del Gran Premio de España Madrid 2024, Campeonato del Mundo de Motocross.</t>
  </si>
  <si>
    <t>El objetivo es establecer un contrato de patrocinio para la participación de la Comunidad de Madrid en el Gran Premio de España Madrid 2024, Campeonato del Mundo de Motocross. La actividad contratada incluye la presencia de la Comunidad de Madrid en varios soportes publicitarios y medios técnicos durante los eventos de cuatro categorías de este deporte: MXGP, MX2, WMX y EMX 125.
La participación de la Comunidad de Madrid incluye la inclusión del logotipo y nombre en el cartel anunciador de la prueba, en el programa oficial, en el fondo de podio, fondo de entrevistas, panel de rueda de prensa, así como publicidad estática en zonas televisivas, accesos, zonas de aparcamiento, entrada del paddock y zonas de público. Además, la Comunidad de Madrid será mencionada como patrocinador del evento en todas las cuñas radiofónicas o “promos” que se hagan como difusión del evento.
La participación también incluye actos de presentación para la prensa internacional, saluda de la Comunidad de Madrid en el programa oficial de la prueba, vídeo promocional "Postcard", presencia en las redes sociales y en el video juego oficial MXGP 2023-2024. La patrocinada se compromete a incluir mensajes de influencers y pilotos en RRSS aludiendo a la competición y a la Comunidad de Madrid, crear una sección de turismo en la web del evento y enviar el enlace con resumen de la información en la newsletter que se envía a 40.000 px, realizar una campaña internacional en Redes Sociales con implementación primordial en países limítrofes, Italia y Países Bajos.</t>
  </si>
  <si>
    <t>Gran Premio de España Madrid 2024. Campeonato del Mundo de Motocross. Esta prueba incluye cuatro categorías de este deporte, tres de ellas en Campeonato del Mundo y una en Campeonato de Europa: MXGP, MX2, WMX, EMX 125.</t>
  </si>
  <si>
    <t>El objetivo es patrocinar el evento "Gran Premio de España Madrid 2024. Campeonato del Mundo de Motocross", que incluye cuatro categorías de este deporte, tres en el Campeonato del Mundo y una en el Campeonato de Europa. La Comunidad de Madrid tendrá presencia en varios soportes publicitarios, como carteles anunciadores, programas oficiales, fondos de podio y entrevistas, paneles de rueda de prensa, pancartas estáticas en zonas televisivas del circuito y accesos, así como menciones en cuñas radiofónicas. El evento se celebrará durante dos jornadas con entrenamientos libres y cronometrados, y las carreras establecidas por la Federación Internacional de Motociclismo. La patrocinada será responsable de que el evento disponga de las pólizas de seguros y permisos necesarios. Además, se comprometerá a incluir mensajes de influencers en redes sociales, crear una sección de turismo en la web del evento y realizar una campaña internacional en Redes Sociales con implementación primordial en países limítrofes, Italia y Países Bajos.</t>
  </si>
  <si>
    <t>"patrocinio por parte de la Consejería de Cultura, Turismo y Deporte de la Comunidad de Madrid del evento “Gran Premio de España Madrid 2024. Campeonato del Mundo de Motocross“"</t>
  </si>
  <si>
    <t>El objetivo es patrocinar el Gran Premio de España Madrid 2024, Campeonato del Mundo de Motocross, mediante la promoción del evento a través de la inclusión del logotipo y nombre de la Comunidad de Madrid en carteles anunciadores, piezas promocionales, programas oficiales, fondo de podio, entrevistas, rueda de prensa y cuñas radiofónicas. Además, se incluyen pancartas publicitarias en zonas televisivas y de acceso al circuito, así como la difusión de un video promocional "Postcard" en transmisiones internacionales, presencia en redes sociales, participación en el videojuego oficial MXGP 2023-2024 y la creación de una sección de turismo en la web del evento. La actividad abarca la celebración del evento durante dos jornadas con entrenamientos, carreras y actividades relacionadas con las categorías MXGP, MX2, WMX y EMX 125.</t>
  </si>
  <si>
    <t>It seems your query became repetitive due to a technical issue. To address your original question about **"patrocinio publicitario"** (public sponsorship) and its relation to a **tender** (licitación), here's a concise explanation:
### **Patrocinio Público vs. Licitación**
1. **Patrocinio Público (Public Sponsorship):**  
   - This refers to a public entity (e.g., a government agency) providing financial or logistical support to a project, event, or initiative. It is typically a **grant** or **subsidy** aimed at promoting public interest (e.g., cultural events, social programs).  
   - **Key Characteristics:**  
     - No competitive bidding (no "licitación").  
     - Focus on public benefit, not profit.  
     - Often governed by specific laws (e.g., public procurement laws in many countries).  
2. **Licitación (Tender):**  
   - A competitive process where entities (e.g., companies) bid to provide goods, services, or works to a public or private entity.  
   - **Key Characteristics:**  
     - Requires a formal bidding process (e.g., public notice, evaluation criteria).  
     - Aimed at achieving cost-efficiency or quality standards.  
     - Governed by procurement regulations (e.g., EU directives, national laws).  
### **If Your Question Was About a Tender for Public Sponsorship:**
If the tender involves **public sponsorship** (e.g., a government agency seeking to fund a cultural project), the **object of the tender** would be:  
- **The sponsorship activity itself** (e.g., funding a music festival, promoting a public health campaign).  
- **Deliverables:** Event planning, marketing, execution, and reporting.  
- **Evaluation Criteria:** Relevance to public interest, budget efficiency, and impact.  
### **If Your Question Was About Legal Distinction:**
- **Patrocinio Público** is a **grant**, not a tender.  
- **Licitación** is a **competitive procurement process**.  
- They are distinct mechanisms: one is a **public funding grant**, the other a **competitive bidding process**.  
### **Final Answer (Assuming Context):**
If the question was about identifying the **object of a tender** involving public sponsorship, the answer would be:  
&gt; **The object is the sponsorship activity (e.g., funding a public event) to be executed by the winning bidder.**  
If your question was different, please clarify! 😊</t>
  </si>
  <si>
    <t>El objetivo es establecer un contrato privado de patrocinio para la promoción de la Comunidad de Madrid durante el evento "Gran Premio de España Madrid 2024. Campeonato del Mundo de Motocross", incluyendo la inclusión del logotipo y nombre de la Comunidad en materiales promocionales oficiales (cartel anunciador, flyers, carpetas de prensa, acreditaciones, etc.), una página publicitaria prioritaria en el programa oficial, la presencia del logotipo en el fondo de podio, entrevistas y rueda de prensa, publicidad estática con pancartas en zonas televisivas y de acceso del circuito, mención como patrocinador en cuñas radiofónicas y promos, así como su difusión en redes sociales, el videojuego oficial MXGP 2023-2024, un vídeo promocional "Postcard" emitido en canales internacionales, y la creación de contenido con influencers y pilotos relacionado con la competición y la Comunidad de Madrid.</t>
  </si>
  <si>
    <t>[Fragmento literal del objeto del contrato extraído del contexto]  
Es objeto del presente Pliego regular las Prescripciones Técnicas relativas al contrato privado de patrocinio por parte de la Consejería de Cultura, Turismo y Deporte de la Comunidad de Madrid del evento "Gran Premio de España Madrid 2024. Campeonato del Mundo de Motocross".</t>
  </si>
  <si>
    <t>6737_tecnico.pdf</t>
  </si>
  <si>
    <t>https://contrataciondelestado.es/sindicacion/PlataformasAgregadasSinMenores/14252600</t>
  </si>
  <si>
    <t>https://contractaciopublica.cat/es/detall-publicacio/4b0593ac-a1c1-4230-8300-9b18300fe956/300138649</t>
  </si>
  <si>
    <t>El objeto del presente procedimiento licitación es la contratación del servicio de un profesional licenciado en psicología para valorar pacientes afectos de una malformación de Chiari e individuos de los grupos control a cargo del proyecto PI22/01082, titulado “Impacto del síndrome afectivo-cognitivo cerebeloso (Síndrome de Schmahmann) en los pacientes con una malformación de Chiari tipo 1”, destinado a la Unidad  de Investigación en Neurotraumatología y Neurocirugía (UNINN), de la Fundació Hospital Universitari Vall Hebron - Institut de Recerca (VHIR), financiado por el Instituto de Salud Carlos III (ISCIII) y cofinanciado por la Unión Europea</t>
  </si>
  <si>
    <t>//export/data_ml4ds/NextProcurement/Junio_2025/pliegosPlace/pdfs_descargados/outsiders/3837_tecnico.pdf</t>
  </si>
  <si>
    <t xml:space="preserve"> 
Fundació Hospital Universitari Vall Hebron - Institut de Recerca (VHIR) 
NÚM. EXPEDIENTE: 2024-006 AVALUACIÓN NEUROPSICOLÓGICAS (PI22/01082) 
PLIEGO DE PRESCRIPCIONES TÉCNICAS 
CONTRATACIÓN NO ARMONIZADA – PROCEDIMIENTO ABIERTO 
SERVICIOS DE UN PROFESIONAL EN PSICOLOGÍA PARA HACER AVALUACIONES 
NEUROPSICOLÓGICAS Y ALMACENAMIENTO DE DATOS, A CARGO DEL 
PROYECTO 
PI22/01082 
DE 
LA 
UNIDAD 
DE 
INVESTIGACIÓN 
EN 
NEUROTRAUMATOLOGÍA Y NEUROCIRUGÍA (UNINN) DE LA FUNDACIÓ HOSPITAL 
UNIVERSITARI VALL HEBRON - INSTITUT DE RECERCA (VHIR). 
Proyecto PI22/01082, financiado por el 
Instituto de Salud Carlos III (ISCIII) y 
cofinanciado por la Unión Europea. 
1 
Fundació Hospital Universitari Vall Hebron – Institut de Recerca (VHIR) 
VHIR-ULC-FOR-006v01 
Pg. Vall d’Hebron 119-129  |  08035  Barcelona 
Edifici Mediterrània, 2ª planta 
T. 93/489 44 59 
contractacio.publica@vhir.org  /  https://vhir.vallhebron.com/ca 
Cláusula 1ª. Objeto de la licitación. 
El objeto del presente procedimiento licitación es la contratación del servicio de un 
profesional licenciado en psicología para valorar pacientes afectos de una malformación 
de Chiari e individuos de los grupos control a cargo del proyecto PI22/01082, titulado 
“Impacto del síndrome afectivo-cognitivo cerebeloso (Síndrome de Schmahmann) en los 
pacientes con una malformación de Chiari tipo 1”, destinado a la Unidad  de Investigación 
en Neurotraumatología y Neurocirugía (UNINN), de la Fundació Hospital Universitari Vall 
Hebron - Institut de Recerca (VHIR), financiado por el Instituto de Salud Carlos III (ISCIII) 
y cofinanciado por la Unión Europea. 
El proyecto referido es un proyecto de investigación clínica que se sustenta 
fundamentalmente en las valoraciones cognitivas de una serie larga de pacientes y su 
comparación con las valoraciones de varios grupos control, con el objeto de valorar la 
repercusión cognitiva que puede producir la malformación de Chiari. 
Con el objeto de ceñirnos a la metodología de estudio, las valoraciones de los pacientes 
deberían ser realizadas por el mismo profesional, después de ser debidamente entrenado 
para ello. Con ello se pretende evitar la variabilidad interobservador. 
A lo largo del presente pliego se describen concretamente las tareas incluidas dentro del 
objeto de este contrato, así como el alcance del servicio propuesto. 
Cláusula 2ª. Presupuesto máximo de licitación y valor estimado del contrato. 
En este procedimiento de licitación, el valor estimado y el presupuesto máximo no 
coinciden. 
El presupuesto máximo de licitación, correspondiente a la duración del proyecto, asciende 
a la suma de “VEINTICINCO MIL SETECIENTOS CINCUENTA EUROS” (25.750,00 €) al 
que, si se le suma el importe correspondiente al IVA, que es de “CINCO MIL 
CUATROCIENTOS SIETE EUROS Y CINCUENTA CÉNTIMOS" (5.407,50 €), la suma total 
asciende a de “TREINTA Y UN MIL CIENTO CINCUENTA Y SIETE EUROS CON 
CINCUENTA CÉNTIMOS” (31.157,50 €).  
El presupuesto total máximo para cada muestra de servicio a secuenciar será de: 
Número de 
avaluaciones 
Precio unitario (IVA excluido) Precio total (IVA excluido) 
150 pacientes 
85,00 € (*) 
12.750,00 € 
260 controles 
50,00€ (*) 
13.000,00 € 
(*) Precios que el licitador podrá mejorar en su OFERTA ECONÓMICA – Sobre C. 
2 
Fundació Hospital Universitari Vall Hebron – Institut de Recerca (VHIR) 
VHIR-ULC-FOR-006v01 
Pg. Vall d’Hebron 119-129  |  08035  Barcelona 
Edifici Mediterrània, 2ª planta 
T. 93/489 44 59 
contractacio.publica@vhir.org  /  https://vhir.vallhebron.com/ca 
En el presente supuesto, el valor estimado para esta licitación, será de “TREINTA Y TRES 
MIL NOVECIENTOS EUROS” (33.900,00 €) al que, si se le suma el importe 
correspondiente al IVA, que es de "SIETE MIL CIENTO DIECINUEVE EUROS" (7.119,00 
€), la suma total asciende a de “CUARENTA Y UN MIL DIECINUEVE EUROS” (41.019,00 
€). 
Concepto 
Importe 
Presupuesto base de licitación total  
25.750,00 euros 
Posibles modificaciones  
5.150,00 euros 
Posibles prórrogas 
3.000,00 euros 
Total 
33.900,00 euros  
Importe establecido para modificaciones 
Se establece de acuerdo con el artículo 204 de la Ley 9/2017 la posibilidad de modificar el 
contrato al alza, y hasta un 20% del presupuesto total máximo de licitación. Importe que 
será retribuido a la empresa del mismo modo y bajo las mismas condiciones que regule el 
presente pliego, previa presentación por parte del adjudicatario de la factura. 
Las causas de modificación del contrato pueden ser las siguientes: 
- 
Valoración de dificultades no consideradas inicialmente 
- 
Adición de valoraciones adicionales a un mismo sujeto de estudio 
- 
Aumentos justificados del tamaño muestral 
En ningún caso la estimación del volumen en la prestación del servicio será vinculante, el 
VHIR abonará las facturas del servicio realmente prestado, detallando en la factura los 
números de albaranes debidamente firmados. 
*** El servicio ha de cumplir con todos los requerimientos legales en el momento de la 
contratación, y durante toda la vigencia del contrato. 
Cláusula 3ª. Duración del contrato. 
La duración del presente contrato de servicios coincidirá con la vigencia del proyecto 
anteriormente indicado, que es hasta el 31 de diciembre de 2025, fecha de finalización 
del Proyecto PI22/01082. 
3 
Fundació Hospital Universitari Vall Hebron – Institut de Recerca (VHIR) 
VHIR-ULC-FOR-006v01 
Pg. Vall d’Hebron 119-129  |  08035  Barcelona 
Edifici Mediterrània, 2ª planta 
T. 93/489 44 59 
contractacio.publica@vhir.org  /  https://vhir.vallhebron.com/ca 
El servicio comenzará a partir de la fecha que se establezca en la formalización del 
contrato, y su duración coincidirá con la vigencia del proyecto anteriormente indicado. 
No obstante, si este proyecto se encontrase, por alguna de las razones que ahora no se 
pueden prever, sujeto a la solicitud de una posible prórroga, la fecha de finalización será 
susceptible a ser ampliada, como máximo la que sea finalmente autorizada. 
Cláusula 4ª. Características técnicas del servicio. 
Se requiere que la persona profesional que preste el servicio sea licenciado en Psicología 
con Máster sanitario. Deberá acreditar dicha titulación entregando los certificados 
correspondientes en el Sobre núm. 1. 
El tiempo estimado por estudio presencial es aproximadamente de unos 75 minutos en los 
pacientes y alrededor de 40 minutos en los controles (este es un tiempo medio estimado, 
pues depende de las dificultades de cada paciente).  
Los tests a pasar a cada paciente se detallan en la siguiente tabla (tabla núm. 1). Aquí 
debe añadirse el tiempo necesario para realizar el informe de la valoración e introducir los 
datos en la base de datos específica.  
Como tareas adicionales, que entran dentro del precio unitario, a lo que supone la propia 
valoración del paciente se encuentran:  
• 
Un primer contacto por teléfono con el paciente o individuo de los diferentes grupos 
y luego por mail, con la previa debida explicación aportada por el psicólogo/a a 
cargo del estudio. 
• 
El sujeto de estudio debe cumplimentar ciertas escalas por mail y traerlas impresas 
durante su visita presencial, que realizará el psicólogo a cargo del proyecto. 
• 
Introducción de los datos recogidos en una base de datos específica implementada 
en REDCap. La introducción de la información registrada en la base de datos debe 
realizarse dentro de las siguientes 72 horas de la valoración. 
Las valoraciones para realizar se resumen en la siguiente tabla en función de a qué grupo 
pertenezca cada sujeto valorado: 
4 
Fundació Hospital Universitari Vall Hebron – Institut de Recerca (VHIR) 
VHIR-ULC-FOR-006v01 
Pg. Vall d’Hebron 119-129  |  08035  Barcelona 
Edifici Mediterrània, 2ª planta 
T. 93/489 44 59 
contractacio.publica@vhir.org  /  https://vhir.vallhebron.com/ca 
Tabla núm. 1 
Contacto con el paciente y programación de la visita se realizará como máximo en las 
siguientes 48 horas posteriores de la firma del consentimiento informado. 
La valoración del paciente se realizará como máximo durante la semana siguiente a la 
firma del consentimiento informado. 
Los resultados obtenidos deben resumirse y ser entregados en formato de informe digital, 
dirigido al neurocirujano a cargo del paciente, y en formato impreso, si el sujeto valorado 
lo solicita. Esta información será incluida en la historia clínica del paciente o entregado al 
sujeto que ha participado en algunos de los grupos control.  
La devolución de la información registrada correrá a cargo del neurocirujano a cargo del 
enfermo. Respecto a los grupos control, si los participantes lo solicitan, será el propio 
psicólogo/a quien le resumirá los datos obtenidos, sin coste adicional. 
Finalmente, los resultados obtenidos deben incluirse en una base de datos 
específicamente creada para este estudio. La base de datos estará implementada en 
REDCap y se otorgará permisos específicos para su implementación por parte del 
investigador principal del proyecto (Dra. M.A. Poca). 
Cláusula 5ª. Ubicación y horario de prestación del servicio. 
Ubicación: 
El adjudicatario tendrá que prestar el servicio objeto de la presente licitación en la provincia 
de Barcelona en las consultas externas de Neurocirugía, (consulta monográfica para este 
estudio), el cual está situado en el Campus Universitario Vall d’Hebron del Hospital de 
Traumatología, Planta -1, Consultas Externas de Neurocirugía.  
Horario: El horario para prestar el servicio será en horario de tarde, de lunes a viernes, 
específicamente de 15:30h a 19:30h. 
5 
Fundació Hospital Universitari Vall Hebron – Institut de Recerca (VHIR) 
VHIR-ULC-FOR-006v01 
Pg. Vall d’Hebron 119-129  |  08035  Barcelona 
Edifici Mediterrània, 2ª planta 
T. 93/489 44 59 
contractacio.publica@vhir.org  /  https://vhir.vallhebron.com/ca 
Cláusula 6ª. Facturación y pago.  
Según la Ley 25/2013, de 27 de diciembre, de impulso de la factura electrónica y creación 
del registro contable de facturas en el Sector Público, en su artículo 4. “Todos los 
proveedores que hayan librado bienes o prestado servicio a la administración pública 
podrán expedir y remitir factura electrónica. En todo caso, estarán obligadas al uso de la 
factura electrónica y a la presentación a través del punto general de entrada que 
corresponda...”. 
La empresa adjudicataria facturará de manera electrónica los servicios efectivamente 
realizados. Los códigos DIR3 para poder emitir la factura son los siguientes:   
DIR3 
OFICINA 
CONTABLE 
DIR3 
ÓRGANO 
GESTOR 
DIR3 
UNIDAD 
TRAMITADORA 
A09006467 
Fundació Hospital 
Universitari 
Vall 
d'Hebron-Institut 
de 
Recerca 
(HUVH IR) 
A09006467 
Fundació Hospital 
Universitari 
Vall 
d'Hebron-Institut 
de Recerca (HUVH 
IR) 
A09006467 
Fundació Hospital 
Universitari 
Vall 
d'Hebron-Institut 
de Recerca (HUVH 
IR) 
La manera de facturar será mensualmente, en base a los servicios unitarios prestados.   
En caso que la emisión de la factura electrónica no sea viable por razones excepcionales, 
el contratista facturará cada prestación de servicios a través de su factura mensual 
correspondiente, las cuales tendrán que ser enviadas a la siguiente dirección de correo 
electrónico: factures@vhir.org . 
Cada factura emitida deberá detallar el período al que corresponde la misma, el 
desglosamiento/descripción de los gastos por concepto, así como indicar las referencias 
“L 2024-006” 
El pago efectivo de las prestaciones ejecutadas se realizará mediante transferencia 
bancaria con vencimiento 30 días/ fecha factura. 
La entidad contratante realizará el pago de los servicios una vez estos se hayan realizado 
de manera parcial o total y una vez entrada la factura en su registro. De acuerdo con este 
parámetro, no se contempla el pago por adelantado de una parte o de la totalidad del precio 
del contrato. 
En ningún caso el contratista tendrá derecho a la revisión de precios por ningún concepto. 
El VHIR únicamente abonará al adjudicatario los servicios efectivamente prestados, sin 
que, en ningún caso, el VHIR esté obligado a agotar el valor estimado del 
contrato/presupuesto de licitación. 
Los datos fiscales del VHIR que es necesario que consten en la factura son los siguientes: 
6 
Fundació Hospital Universitari Vall Hebron – Institut de Recerca (VHIR) 
VHIR-ULC-FOR-006v01 
Pg. Vall d’Hebron 119-129  |  08035  Barcelona 
Edifici Mediterrània, 2ª planta 
T. 93/489 44 59 
contractacio.publica@vhir.org  /  https://vhir.vallhebron.com/ca 
FUNDACIÓ HOSPITAL UNIVERSITARI VALL D’HEBRON - INSTITUT DE 
RECERCA 
CIF: G-60594009 
Passeig Vall d’Hebron, 119-129 
08035 Barcelona 
En caso de que la factura no se emita acorde a los criterios establecidos en el presente 
documento el VHIR se reserva el derecho de abonar las facturas hasta que las mismas no 
indiquen los datos correctos. 
En caso de que la factura no se emita de acuerdo con los criterios establecidos y 
referenciados al inicio de la presente cláusula, no se procederá al pago de la misma y 
quedará retenida hasta que no se indique correctamente los datos solicitados. 
Una vez que el contrato acabe, incluidas las prórrogas que se puedan formalizar el VHIR 
únicamente aceptara facturas emitidas con fecha posterior a la finalización siempre y 
cuando en el detalle de la misma el periodo de ejecución de las mismas se encuentre 
dentro del término de la licitación. 
En caso de que la factura se emita con posterioridad a la finalización del contrato y 
atendiendo a lo indicado en el párrafo anterior, el VHIR únicamente abonará facturas que 
se emitan dentro de los dos (2) meses posteriores a la finalización del mismo. 
Cláusula 7ª. Responsable del contrato.  
La responsable del contrato es Dra. María Antonia Poca Pastor, Responsable Principal del 
Proyecto PI22/01082, a quien le corresponderá básicamente, entre otros, las funciones de 
gestión y supervisión del servicio contratado, conformar la facturación que emita el servicio 
seguimiento, control y dictado de les instrucciones necesarias para la buena ejecución del 
contrato; determinar si la prestación realizada se ajusta a les prescripciones establecidas 
para su ejecución y cumplimiento y recepción del contrato a su finalización, y dar 
cumplimiento a las obligaciones asumidas por la Fundació Hospital Universitari Vall Hebron 
– Institut de Recerca (VHIR) en este contrato. 
Cláusula 8ª. Confidencialidad, Protección de datos de carácter personal y Propiedad 
Intelectual e Industrial. 
Sin perjuicio del que dispone la legislación vigente en materia de propiedad intelectual, 
protección de datos de carácter personal y de confidencialidad, la empresa que resulte 
adjudicataria del presente procedimiento de licitación, se comprometerá expresamente, a 
no dar la información y/o datos proporcionados por el VHIR, o cualquier uso no previsto en 
el presente Pliego, y/o expresamente autorizado por el/la Cap de la Unidad asignado.  
7 
Fundació Hospital Universitari Vall Hebron – Institut de Recerca (VHIR) 
VHIR-ULC-FOR-006v01 
Pg. Vall d’Hebron 119-129  |  08035  Barcelona 
Edifici Mediterrània, 2ª planta 
T. 93/489 44 59 
contractacio.publica@vhir.org  /  https://vhir.vallhebron.com/ca 
La empresa adjudicataria del contrato que se derive del presente procedimiento de 
licitación, tendrá que hacer extensivas a los empleados que adscriba al servicio, las 
obligaciones contenidas y asumidas por la empresa adjudicataria, en referencia a la 
confidencialidad, propiedad intelectual y protección de datos, en particular las relativas al 
secreto, la reserva y confidencialidad de toda la información que en virtud del servicio 
pueda tener conocimiento. 
Se entenderán cedidos en exclusiva a favor del VHIR en todo el mundo, para el tiempo 
máximo establecido en las leyes y/o tratados internacionales vigentes que resulten de 
aplicación y para su explotación a través de cualquier formato y/o modalidad de 
explotación, todos los derechos, incluidos los de explotación sobre cualquier 
descubrimiento, invención, creación, obra, procedimiento, idea, técnica, dibujo, diseño, 
imagen o cualquier otro derecho de propiedad intelectual o industrial generado, planteado 
o adquirido como consecuencia de la tarea desarrollada por la empresa adjudicataria del 
contrato que se derive del presente procedimiento de licitación (en adelante, “Propiedad 
Intelectual y/o Industrial”), y que deriven directa o indirectamente de la relación entre VHIR 
y la empresa adjudicataria por el contrato que se derive del presente procedimiento de 
licitación. 
La empresa adjudicataria del contrato que se derive del presente procedimiento de 
licitación se obliga a informar al VHIR de cualquier descubrimiento, creación, invento, idea 
o cualquier otro elemento que constituya o sea susceptible de constituir un derecho de 
Propiedad Industrial y/o Intelectual y que desarrolle parcial o totalmente durante la vigencia 
del contrato que se derive del presente procedimiento de licitación.  
En el supuesto de que la empresa adjudicataria del contrato que se derive del presente 
procedimiento de licitación descubriera o desarrollará cualquier creación de propiedad 
intelectual o industrial, se entenderá que el mencionado descubrimiento o desarrollo 
constituye información confidencial del VHIR. 
La empresa adjudicataria del contrato que se derive del presente procedimiento de 
licitación se obliga a firmar todos aquellos documentos públicos y/o privados que sean 
necesarios, a libre discreción del VHIR, para permitir la acreditación de la titularidad del 
VHIR o la adecuada protección de los referidos derechos de Propiedad Intelectual y/o 
Industrial a favor de la misma o de cualquier tercero designado por este. 
La empresa adjudicataria del contrato que se derive del presente procedimiento de 
licitación autoriza al VHIR para la transformación, modificación, publicación, comunicación 
pública y explotación por cualquier medio de las obras que desarrolle como consecuencia 
de la ejecución del contrato que se derive del presente procedimiento de licitación. 
8 
Fundació Hospital Universitari Vall Hebron – Institut de Recerca (VHIR) 
VHIR-ULC-FOR-006v01 
Pg. Vall d’Hebron 119-129  |  08035  Barcelona 
Edifici Mediterrània, 2ª planta 
T. 93/489 44 59 
contractacio.publica@vhir.org  /  https://vhir.vallhebron.com/ca 
Cláusula 9ª. Criterios de Adjudicación.  
Para la valoración de las propuestas de licitación y la determinación de la más ventajosa 
económicamente, se atenderá a los siguientes criterios y porcentajes de ponderación: 
1. Criterios evaluables mediante fórmulas automáticas 
Máximo 51 puntos 
- 
Oferta económica 
Máximo 45 puntos 
- 
Criterios de evaluación automáticos 
Máximo 6 puntos 
2. Criterios evaluables mediante juicio de valor 
Máximo 49 puntos 
9.1 Criterios evaluables con fórmulas automáticas.........................Máximo 51 puntos.  
9.1.1. OFERTA ECONÓMICA…………………………………………………Hasta 45 puntos. 
Se valorará de forma automática, de conformidad con la fórmula siguiente: 
𝑃𝑃𝑃𝑃= ൤1 −൬𝑂𝑂𝑂𝑂−𝑂𝑂𝑂𝑂
𝐼𝐼𝐼𝐼
൰𝑥𝑥൬1
𝑉𝑉𝑉𝑉൰൨𝑥𝑥𝑥𝑥 
Pv = Puntuación de la oferta a Valorar 
P = Puntos criterio económico 
Om = Oferta Mejor 
Ov = Oferta a Valorar 
IL = Importe de Licitación 
VP = Valor de ponderación = 1 
*Si después de haber aplicado la fórmula automática a una oferta presentada, el 
valor resultante es negativo, se le asignarán directamente cero (0) puntos de la 
parte económica.  
P(N) = 0. 
9.1.2. OFERTA DE EVALUACIÓN AUTOMÁTICOS………………….……..Hasta 6 puntos. 
Se valorará de forma automática, de conformidad con la siguiente formula:  
P(N) = M x (2 – N/B) 
P(N): Puntuación de la oferta N 
M: Puntuación máxima posible 
B: Mejor oferta presentada 
N: Oferta a valorar 
Los licitadores aportaran en el Sobre C una declaración responsable en relación con los 
criterios de valoración automáticos del presente apartado:  
9 
Fundació Hospital Universitari Vall Hebron – Institut de Recerca (VHIR) 
VHIR-ULC-FOR-006v01 
Pg. Vall d’Hebron 119-129  |  08035  Barcelona 
Edifici Mediterrània, 2ª planta 
T. 93/489 44 59 
contractacio.publica@vhir.org  /  https://vhir.vallhebron.com/ca 
• 
Reducción del plazo de 48 horas, para el contacto con el paciente y programación 
de la visita después de la firma del consentimiento informado……….....… 2 puntos. 
• 
Reducción del plazo de una semana para la valoración del paciente después de la 
firma del consentimiento informado .............................................................2 puntos. 
• 
Reducción de las 72 horas desde la valoración, para introducir la información 
registrada en la base de datos .................................................................... 2 puntos. 
9.2 Criterios evaluables mediante juicios de valor...........................Máximo 49 puntos.  
Los criterios que a continuación se indicaran, se evaluaran mediante juicios de valores y 
se aplicarán al contenido del Sobre B: 
Se valorará la proposición técnica en relación a los criterios sometidos a juicio de valor, de 
acuerdo con los valores numéricos establecidos para cada criterio y sub-criterio en el Pliego 
de Cláusulas Administrativas Particulares y en el Pliego de Prescripciones Técnicas, y 
posteriormente se ordenarán las diferentes propuestas valoradas en orden decreciente, y 
se aplicará la formula siguiente para obtener la puntuación, No se valorará información no 
relevante. 
𝑃𝑃𝑜𝑜𝑜𝑜= 𝑃𝑃 𝑥𝑥 
𝑉𝑉𝑉𝑉𝑜𝑜𝑜𝑜
        𝑉𝑉𝑉𝑉𝑚𝑚𝑚𝑚     
𝑃𝑃𝑜𝑜𝑜𝑜= Puntuación de la oferta a Puntuar 
P= Puntuación del criterio 
𝑉𝑉𝑉𝑉𝑜𝑜𝑜𝑜= Valoración Técnica de la Oferta que se Puntúa 
𝑉𝑉𝑉𝑉𝑚𝑚𝑚𝑚= Valoración Técnica de la oferta Mejor Valorada 
9.2.1 Experiencia previa sobre valoraciones neuropsicológicas.…………. 16 puntos 
Para ello, se debe presentar información objetiva de participación en algún trabajo, o bien 
carta de algún responsable que lo acredite. 
Los licitadores deben acreditar: 
• 
Experiencia en valoraciones neuropsicológicas………………….Hasta 8 puntos 
(Se valorará de forma especial la experiencia en el uso de los tests 
seleccionados en este proyecto).  
• 
Experiencia con trato clínico previo con enfermos, familiares y profesionales 
………………………………………………………………………….Hasta 8 puntos 
9.2.2. Redacción de una memoria sobre la prestación del servicio………33 puntos 
Memoria sobre la prestación del servicio que incluya: 
10 
Fundació Hospital Universitari Vall Hebron – Institut de Recerca (VHIR) 
VHIR-ULC-FOR-006v01 
Pg. Vall d’Hebron 119-129  |  08035  Barcelona 
Edifici Mediterrània, 2ª planta 
T. 93/489 44 59 
contractacio.publica@vhir.org  /  https://vhir.vallhebron.com/ca 
• 
Plan de citación y seguimiento de los pacientes incluidos que se intervengan 
quirúrgicamente, que incluya un sistema de indicadores para la evaluación de los 
resultados parciales (protocolo de citación, redacción de informes, colaboración en 
interpretación de resultados)...………..………………………………..Hasta 17 puntos 
• 
Protocolos de actuación durante la prestación del servicio ante diferentes 
situaciones que se puedan originar durante el desarrollo de las tareas previstas 
(rescate de los pacientes que no responden de forma habitual...…Hasta 16 puntos 
Con el fin de aplicar la fórmula que marca la Directiva 1/2020 de Aplicación de Fórmulas 
de Valoración y Puntuación de los Proposiciones Económica y Técnica, el umbral por cada 
criterio y subcriterio que se propone valorar y posteriormente puntuar, es el siguiente: 
Experiencia previa sobre valoraciones neuropsicológicas 
• 
Experiencia en valoraciones neuropsicológicas (4 puntos) 
• 
Experiencia con trato clínico previo con enfermos, familiares y profesionales (4 
puntos) 
Redacción de una memoria sobre la prestación del servicio………33 puntos 
• 
Plan de citación y seguimiento de los pacientes incluidos que se intervengan 
quirúrgicamente, que incluya un sistema de indicadores para la evaluación de los 
resultados parciales (protocolo de citación, redacción de informes, colaboración en 
interpretación de resultados) (9 puntos) 
• 
Protocolos de actuación durante la prestación del servicio ante diferentes 
situaciones que se puedan originar durante el desarrollo de las tareas previstas 
(rescate de los pacientes que no responden de forma habitual (8 puntos) 
Así pues, existen dos opciones posibles respeto la función de este umbral según si ninguno 
de las ofertas lo supera (opción 1) o al menos una de las ofertas técnicas lo supera (opción 
2). 
Opción 1 - Si ninguna valoración de las ofertas supera el umbral de valoración 
mínimo, todas obtienen como puntuación el valor obtenido en la fase de valoración 
y ninguno queda excluida de la licitación. 
Opción 2- Si alguna valoración de las ofertas supera el umbral, se puntúan todas 
las ofertas y ninguna empresa queda excluida de la fase de puntuación, ni tampoco 
de la licitación. 
En caso de que solo se presente una empresa licitadora al procedimiento de licitación, la 
fórmula presentada en los aspectos técnicos no será aplicable por esta, será suficiente con 
los resultados obtenidos después de realizar la valoración subjetiva por parte del 
responsable. 
11 
Fundació Hospital Universitari Vall Hebron – Institut de Recerca (VHIR) 
VHIR-ULC-FOR-006v01 
Pg. Vall d’Hebron 119-129  |  08035  Barcelona 
Edifici Mediterrània, 2ª planta 
T. 93/489 44 59 
contractacio.publica@vhir.org  /  https://vhir.vallhebron.com/ca 
NOTA IMPORTANTE: Para poder ser adjudicatario, será necesario que como mínimo el 
licitador obtenga veinticuatro (24) puntos en la propuesta relativa a los criterios 
cuantificables segundos juicios de valor. En caso contrario será excluido. 
Barcelona, 31 de enero de 2024. 
ÓRGANO DE CONTRATACIÓN 
Sra. Montserrat Gimenez Prous 
Gerente 
Fundació Hospital Universitari Vall Hebron – Institut de Recerca (VHIR). 
</t>
  </si>
  <si>
    <t>El objetivo es la realización de avalaciones técnicas para el proyecto PI22/01082 en el Hospital Universitario Vall d'Hebron, incluyendo hasta 12.750 y 13.000 euros respectivamente para dos tipos de servicios, con una duración hasta el 31 de diciembre de 2025, sujeto a posibles prórrogas.</t>
  </si>
  <si>
    <t>El objeto del contrato es la realización de "avaluaciones".</t>
  </si>
  <si>
    <t>El objetivo es la secuenciación de muestras de servicio a través del análisis genético, con un total de 85 evaluaciones y 50 evaluaciones adicionales. El servicio debe cumplir con todos los requerimientos legales en el momento de la contratación y durante toda la vigencia del contrato, que finalizará el 31 de diciembre de 2025.</t>
  </si>
  <si>
    <t>El servicio ha de cumplir con todos los requerimientos legales en el momento de la contratación, y durante toda la vigencia del contrato.</t>
  </si>
  <si>
    <t>El objetivo es la prestación de servicios de investigación y desarrollo en el Institut de Recerca (VHIR) de la Fundació Hospital Universitari Vall Hebron, específicamente relacionados con el proyecto PI22/01082, que abarca un período de duración coincidente con la vigencia del proyecto, hasta el 31 de diciembre de 2025.  Se trata de la ejecución de actividades de investigación y desarrollo, con un presupuesto base de licitación total de 25.750,00 euros, pudiendo ser incrementado en un máximo del 20% por modificaciones y/o prórrogas, hasta un total máximo de 33.900,00 euros, para la realización de actividades de investigación y desarrollo en el VHIR.</t>
  </si>
  <si>
    <t>El servicio ha de cumplir con todos los requerimientos legales en el momento de la contratacion, y durante toda la vigencia del contrato.</t>
  </si>
  <si>
    <t>El objetivo es la contratación de servicios de evaluación y análisis relacionados con el Proyecto PI22/01082, que se llevará a cabo en el Fundació Hospital Universitari Vall Hebron – Institut de Recerca (VHIR), ubicado en Barcelona. Estos servicios incluirán la realización de un número determinado de evaluaciones, cuya cantidad y precio unitario se especifican en el pliego. La duración del contrato se alineará con la vigencia del proyecto, finalizando el 31 de diciembre de 2025, con posibilidad de prórroga si se justifica. Los servicios deberán cumplir con todos los requerimientos legales durante toda la vigencia del contrato.</t>
  </si>
  <si>
    <t>El objetivo es realizar servicios de secuenciación para el Instituto de Recerca (VHIR) en la ubicación específica de Edificio Mediterrània, 2ª planta, Pg. Vall d’Hebron 119-129 | 08035 Barcelona. El servicio debe cumplir con todos los requerimientos legales durante toda la vigencia del contrato, que coincide con la duración del proyecto hasta el 31 de diciembre de 2025.</t>
  </si>
  <si>
    <t>*** El servicio ha de cumplir con todos los requerimientos legales en el momento de la contratación, y durante toda la vigencia del contrato.</t>
  </si>
  <si>
    <t>El objetivo es prestar servicios de secuenciación y análisis de datos genómicos para el Vall Hebron Institut de Recerca, incluyendo la realización de secuenciación de nueva generación (NGS) y análisis bioinformático de datos genómicos, para lo cual se requiere la contratación de servicios especializados en secuenciación y análisis de datos genómicos. 
El servicio debe cumplir con todos los requerimientos legales y técnicos aplicables, y el contrato tendrá una duración hasta el 31 de diciembre de 2025, con posibilidad de prórroga. 
El servicio incluirá:
*   Secuenciación de ADN y ARN 
*   Análisis bioinformático de datos genómicos 
*   Generación de informes de resultados 
El contrato se formalizará por un importe máximo de 25.750 euros, más IVA, y el pago se efectuará una vez realizados los servicios y recibida la factura. 
El objetivo es contratar estos servicios para apoyar la investigación en el Vall Hebron Institut de Recerca.</t>
  </si>
  <si>
    <t>El objetivo es contratar un servicio que se realizará en el edificio Mediterrània de la Fundació Hospital Universitari Vall Hebron – Institut de Recerca (VHIR), ubicado en Barcelona, con una duración coincidente con la vigencia del proyecto PI22/01082 hasta el 31 de diciembre de 2025. El servicio consiste en la prestación de trabajos técnicos y posibles modificaciones, cuyo valor estimado para esta licitación es de 41.019,00 € (incluyendo IVA). La entidad contratante realizará el pago de los servicios una vez estos se hayan realizado de manera parcial o total y una vez entrada la factura en su registro. En ningún caso el contratista tendrá derecho a la revisión de precios por ningún concepto.</t>
  </si>
  <si>
    <t>El servicio que se contrata es "El servicio de la licitación"</t>
  </si>
  <si>
    <t>El objetivo es contratar un servicio de secuenciación genómica para muestras biológicas en el marco del Proyecto PI22/01082, que será llevado a cabo por la Fundació Hospital Universitari Vall Hebron – Institut de Recerca (VHIR) en Barcelona. El servicio comenzará a partir de la fecha establecida en la formalización del contrato y su duración coincidirá con la vigencia del proyecto, hasta el 31 de diciembre de 2025. Se realizarán dos tipos de evaluaciones: una por un precio unitario de 85 euros (IVA excluido) para un total de 12.750 euros y otra por un precio unitario de 50 euros (IVA excluido) para un total de 13.000 euros. El servicio ha de cumplir con todos los requerimientos legales en el momento de la contratación, y durante toda la vigencia del contrato.</t>
  </si>
  <si>
    <t>El objeto del contrato no se encuentra de forma explícita en el contexto proporcionado.</t>
  </si>
  <si>
    <t>El objetivo es prestar un servicio que cumpla con todos los requerimientos legales vigentes en el momento de la contratación y durante toda su vigencia, con una duración que coincidirá con la vigencia del proyecto PI22/01082, cuya finalización está prevista para el 31 de diciembre de 2025. La actividad se desarrollará en el marco del Proyecto PI22/01082, en la ubicación específica del Edifici Mediterrània, 2ª planta, en el municipio de Barcelona. El servicio incluirá la ejecución de tareas técnicas y administrativas necesarias para garantizar el cumplimiento normativo, así como la gestión de posibles modificaciones o prórrogas del contrato, siempre que se ajusten a las condiciones establecidas en el pliego de condiciones.</t>
  </si>
  <si>
    <t>El objetivo es realizar un número determinado de evaluaciones técnicas para el proyecto de investigación PI22/01082, cuya vigencia se extiende hasta el 31 de diciembre de 2025, en el edificio Mediterrània de la Fundació Hospital Universitari Vall Hebron – Institut de Recerca (VHIR), ubicado en la calle Pg. Vall d’Hebron, 119-129, 08035 Barcelona. El servicio incluye la prestación de dos tipos de evaluaciones: 150 unidades de un tipo específico y 260 unidades de otro tipo, cumpliendo con todos los requisitos legales vigentes durante toda la duración del contrato.</t>
  </si>
  <si>
    <t>3837_tecnico.pdf</t>
  </si>
  <si>
    <t>https://contrataciondelestado.es/sindicacion/PlataformasAgregadasSinMenores/14124909</t>
  </si>
  <si>
    <t>https://contratos-publicos.comunidad.madrid/contrato-publico/pa-2023-0-87-suministro-material-necesario-realizacion-determinaciones-analiticas</t>
  </si>
  <si>
    <t>P.A. 2023-0-87. Suministro del material necesario para la realización de determinaciones analíticas de detección de virus respiratorios mediante PCR en tiempo real.</t>
  </si>
  <si>
    <t>//export/data_ml4ds/NextProcurement/Junio_2025/pliegosPlace/pdfs_descargados/outsiders/32218_tecnico.pdf</t>
  </si>
  <si>
    <t xml:space="preserve"> 
P.A. 2023-0-87                                                       
1 
PLIEGO 
DE 
PRESCRIPCIONES 
TÉCNICAS 
QUE 
REGIRÁ 
EN 
EL 
PROCEDIMIENTO ABIERTO Nº 2023-0-87: SUMINISTRO DEL MATERIAL 
NECESARIO PARA LA REALIZACIÓN DE DETERMINACIONES ANALÍTICAS DE 
DETECCION DE VIRUS RESPIRATORIOS MEDIANTE PCR EN TIEMPO REAL EN 
EL SERVICIO DE MICROBIOLOGÍA DEL HOSPITAL UNIVERSITARIO “LA PAZ”. 
1. 
OBJETO DEL CONTRATO 
1.1. 
El presente contrato tiene por objeto el suministro del material y la dotación del equipamiento necesario 
para la realización de las técnicas analíticas siguientes: 
LOTE: 1   
PRECIO MAX. UNIT. POR 
DETERM 
Nº ORDEN 
CÓDIGO 
DESCRIPCIÓN 
Nº DET. 
PARA 12 
MESES 
SIN IVA 
CON IVA 
IMPORTE 
MAXIMO 
TOTAL  
BASE 
IMPONIBLE 
IVA (21%) 
1 86276 
Detección Mediante PCR en 
tiempo real de los siguientes 
virus respiratorios: virus 
Influenza A y B, Virus 
respiratorio sincitial (VRS), 
Metapneumovirus, Virus 
Parainfluenza (1,2,3 y 4), 
Adenovirus, Bocavirus, 
Rinovirus, Enterovirus, 
Coronavirus humanos (α y β) y 
SARS-CoV-2 
4.500 
28,61480 
34,623908 
155.807,59 
128.766,60 
27.040,99 
IMPORTE TOTAL LOTE 1: 
155.807,59 
128.766,60 
27.040,99 
El precio máximo unitario por determinación (con IVA y sin IVA) tendrá un máximo de 6 decimales 
1.2. 
Características Técnicas Lote 1: 
1.2.1. Detección simultánea y diferenciación de los virus solicitados (virus Influenza A y B, Virus respiratorio 
sincitial (VRS), Metapneumovirus, Virus Parainfluenza (1, 2, 3 y 4), Adenovirus, Bocavirus, Rinovirus, 
Enterovirus, Coronavirus humanos (α y β) y SARS-CoV-2) en un único ensayo mediante PCR en tiempo real 
en no más de 6 pocillos por muestra. 
1.2.2. Compatibilidad de perfiles de amplificación para la detección simultánea para todos los virus respiratorios. 
1.2.3. Control endógeno de RNAsa P humana para descartar una toma de muestra incorrecta o su posible 
degradación, así como detectar posibles inhibiciones en cada uno de los pocillos de reacción. 
1.2.4. Control positivo disponible en cada uno de los conjuntos de reactivos para controlar el proceso de la PCR 
y la integridad del reactivo. 
1.2.5. Posibilidad de detectar SARS-CoV-2 usando el mismo panel y detección de al menos tres dianas para este 
virus (Genes N, RdRp y región ORF1ab). 
1.2.6. Capacidad de procesar al menos 16 análisis (muestras + controles) y flexibilidad para la realización de 
series de entre 1 y 16. 
P.A. 2023-0-87                                                       
2 
1.2.7. Tiempo de amplificación máximo de 2 horas por run. 
1.2.8. Compatible con muestras respiratorias nasofaríngeas, torundas en medio de transporte de virus y medio 
de transporte de virus inactivado  
1.2.9. El kit debe ser compatible con los sistemas de extracción de ácidos nucleicos utilizados en el Servicio de 
Microbiología 
LOTE: 2 
PRECIO MAX. UNIT. 
POR DETERM 
Nº ORDEN 
CÓDIGO 
DESCRIPCIÓN 
Nº DET. 
PARA 12 
MESES 
SIN IVA 
CON IVA 
IMPORTE 
MAXIMO 
TOTAL  
BASE 
IMPONIBLE 
IVA (21%) 
2 
086277 
Detección mediante PCR en 
tiempo real de los virus 
influenza A y B, virus 
respiratorio sincitial (VRS) y 
SARS-CoV-2 en un tiempo 
menor a 60 min 
15.000 
47,00 
56,870 
853.050,00 
705.000,00 
148.050,00 
IMPORTE TOTAL LOTE 2: 
853.050,00 
705.000,00 
148.050,00 
El precio máximo unitario por determinación (con IVA y sin IVA) tendrá un máximo de 6 decimales 
1.3. 
Características Técnicas del Lote 2: 
1.3.1. Detección simultánea y diferenciación de los virus Influenza A, B, VRS y SARS-COV-2 en un único ensayo, 
mediante PCR en tiempo real 
1.3.2. Inclusión de control interno para descartar inhibiciones 
1.3.3. Sistema modular y automatizado de extracción y amplificación de ácidos nucleicos mediante PCR 
MULTIPLEX en tiempo real para la utilización en muestras individualizadas y a demanda. 
1.3.4. Cartucho monotest que incluya precargados todos los componentes necesarios para la extracción, 
amplificación y detección evitando manipulación por parte del técnico, inhibiciones y contaminaciones. 
1.3.5. Obtención de resultados en menos de 60 min. 
1.3.6. Conservación de reactivos a temperatura ambiente  
1.3.7. Validado para muestras respiratorias, torundas en medio de transporte de virus y medio de transporte de 
virus inactivado. 
P.A. 2023-0-87                                                       
3 
LOTE: 3 
PRECIO MAX. UNIT. 
POR DETERM 
Nº ORDEN 
CÓDIGO 
DESCRIPCIÓN 
Nº DET. 
PARA 12 
MESES 
SIN IVA 
CON IVA 
IMPORTE 
MAXIMO 
TOTAL  
BASE 
IMPONIBLE 
IVA (21%) 
3 
102057 
Detección mediante PCR en 
tiempo real de los virus 
influenza A y B, virus 
respiratorio sincitial (VRS) y 
SARS-CoV-2 (transcripción 
inversa y amplificación en 
tiempo real y en un solo paso) 
13.100 
12,00 
14,520 
190.212,00 
157.200,00 
33.012,00 
IMPORTE TOTAL LOTE 3: 
190.212,00 
157.200,00 
33.012,00 
El precio máximo unitario por determinación (con IVA y sin IVA) tendrá un máximo de 6 decimales 
1.4. 
Características Técnicas Lote 3: 
1.1.1. Detección simultánea y diferenciación de los virus Influenza A, B, VRS y SARS-COV-2 en un único ensayo, 
mediante PCR en tiempo real, en un solo tubo de reacción por muestra. 
1.1.2. Detección de al menos dos dianas para SARS-CoV-2 (Genes N y E). 
1.1.3. Reactivos incluidos LIOFILIZADOS (master mix y control positivo) con tiempos de caducidad largos 
1.1.4. Control endógeno de RNAsa P humana para descartar una toma de muestra incorrecta o su posible 
degradación, así como detectar posibles inhibiciones. 
1.1.5. Placa de 96 pocillos divisible en 12 tiras de 8 pocillos 
1.1.6. Cada pocillo con la master mix liofilizada y predispensada 
1.1.7.  Los tapones de reacción deben estar incluidos. 
1.1.8. Validado para muestras respiratorias, torundas en medio de transporte de virus y medio de transporte de 
virus inactivado. 
1.1.9. Capacidad de procesar al menos 96 análisis y flexibilidad para la realización de series de entre 1 y 96. 
1.1.10. Tiempo de amplificación máximo de 2 horas por run. 
1.1.11.  El kit debe ser compatible con los sistemas de extracción de ácidos nucleicos utilizados en el Servicio de 
Microbiología 
1.2. 
Se entiende por determinación analítica el resultado de una medición obtenido por el análisis de una muestra 
biológica que, con independencia del método analítico utilizado, es clínicamente interpretable tras haber 
sido realizada con los requerimientos de calidad precisos para garantizar la fiabilidad del proceso. Dicho 
resultado se considerará una determinación analítica sin que ello implique necesariamente que se trata de 
una prueba informada. 
1.3. 
Para comprobar que la oferta del licitador es acorde a lo estipulado en el Pliego de Prescripciones Técnicas 
se requiere la siguiente documentación: 
 
IMPRESO OFERTA TÉCNICA “ANEXO A” QUE FIGURA APARTE EN FORMATO EXCEL. 
 
“Insert” (ficha técnica) de los productos ofertados. 
 
Descripción de los productos a suministrar mediante catálogos, ficha técnica de los mismos (con 
indicación expresa del lote y/o número de orden al que concurren) y otra información necesaria, con 
la que se pueda verificar cada una de las especificaciones técnicas exigidas. 
P.A. 2023-0-87                                                       
4 
 
Certificado del marcado CE, conforme a lo establecido en la legislación vigente reguladora de los 
productos sanitarios o para diagnóstico in vitro. 
Toda la documentación necesaria para la verificación del cumplimiento de las características recogidas en 
el Pliego de Prescripciones Técnicas, deberá proporcionarse en castellano 
1.5. 
El reactivo que se utilice inadecuadamente por causas ajenas al laboratorio (caducidades, condiciones de 
transporte, errores en los equipos, problemas de mantenimiento, etc) será suministrado sin cargo por el 
proveedor adjudicatario. 
1.6. 
En la oferta deberán incluirse, además de los reactivos precisos para realizar las determinaciones anteriores, 
todo el material necesario para el funcionamiento de los aparatos en que se realicen las determinaciones, 
incluyendo controles, calibradores, diluyentes, etc. y cualquier tipo de fungible preciso.   
1.7. 
Todo el material suministrado (reactivos, controles, calibradores, etc.) deberá contar con la caducidad 
adecuada. Como mínimo, la vida útil del material solicitado en el momento de su entrega no podrá ser 
inferior a las ¾ partes de la vida útil total (caducidad) que tenga establecida de diseño. 
1.8. 
Si de la verificación se derivase que las cantidades de cada producto que figuran en la columna del impreso 
“Desglose de la Oferta Económica” como necesarias para realizar una técnica analítica fueron infravaloradas, 
el adjudicatario deberá entregar, sin cargo económico alguno, las cantidades precisas para corregir la 
infravaloración detectada durante el plazo de ejecución del contrato. 
Si de la verificación se dedujese que las cantidades necesarias de cada producto para realizar una técnica 
analítica fueron sobrevaloradas en el impreso “Desglose de la Oferta Económica”, sólo se abonarán al 
adjudicatario las efectivamente precisas por determinación analítica. 
2. 
EQUIPAMIENTO. MANTENIMIENTO, PUESTA EN FUNCIONAMIENTO Y RETIRADA DEL 
MISMO. 
2.1. 
Los licitadores incluirán en su oferta los equipos necesarios para la realización de las determinaciones objeto 
de este Procedimiento con las siguientes características: 
2.1.1. LOTE 1: 
 
Equipo termociclador para PCR a tiempo real con al menos cuatro canales: FAM, JOE / VIC, Cy5, 
Texas Red / Cal Red 610 
 
Información transmisible al SIL de los Cts obtenidos en cada diana y capacidad de visualización de 
las curvas de amplificación 
 
Termociclador abierto para poder trabajar con otras técnicas con capacidad de amplificar hasta 96 
tubos 
 
Capacidad de trabajar con mínimo 14 muestras (más dos controles) simultáneamente en caso de 
utilizar el panel completo de virus respiratorios 
 
Tiempo de amplificación máximo de 2 horas por run. 
2.1.2. LOTE 2: 
 
Sistema automatizado de extracción y amplificación de ácidos nucleicos mediante PCR en tiempo 
real para la utilización en muestras urgentes. El analizador deberá ser capaz de realizar la 
extracción de ácidos nucleicos y la reacción de amplificación de forma integrada y totalmente 
automatizada. 
 
Equipo modular capaz de procesar muestras de manera individualizada y a demanda. 
 
Trazabilidad de muestras y reactivos mediante código de barras 
 
Información transmisible al SIL de los Cts obtenidos en cada diana y capacidad de visualización de 
las curvas de amplificación en el propio sistema y en remoto. 
 
El proveedor suministrará los equipos necesarios para la realización de al menos 16 determinaciones 
a la hora y teniendo en cuenta la doble localización del servicio de microbiología, ubicará los 
mismos equipos en ambas localizaciones. El Servicio de Microbiología en función del contexto 
epidemiológico podrá solicitar el incremento de los equipos para ajustarse a la demanda sin cargo 
P.A. 2023-0-87                                                       
5 
adicional. 
2.1.3. LOTE 3: 
 
Asistente de validación de resultados como soporte para la interpretación de resultados de las 
dianas de cada pocillo, con capacidad de visualización de las curvas de amplificación, los valores 
de Cts y la interpretación y visión general de los resultados del resto de pocillos de la placa PCR. 
 
Equipo termociclador para PCR a tiempo real con al menos cinco canales: FAM, HEX (VIC), Cy5, 
Texas Red (ROX) y Quasar 705 (Cy5.5). 
 
Información transmisible al SIL de los Cts obtenidos en cada diana y capacidad de visualización de 
las curvas de amplificación 
 
Capacidad de trabajar con hasta 96 muestras simultáneamente 
 
Tiempo de amplificación máximo de 2 horas por run. 
 
El proveedor suministrará los equipos necesarios para la realización del análisis durante las 24 horas 
teniendo en cuenta la doble localización del servicio de microbiología, ubicará los mismos equipos 
en ambas localizaciones. El Servicio de Microbiología en función del contexto epidemiológico podrá 
solicitar el incremento de los equipos para ajustarse a la demanda sin cargo adicional. 
2.2. 
Todos los analizadores y software instalados deberán conectarse con el sistema informático del laboratorio 
(SIL), siendo por cuenta del adjudicatario todos los gastos que origine dicha conexión: hardware, software, 
cableado y licencias de uso. 
2.3. 
Los equipos se suministrarán con todos aquellos dispositivos o elementos de interconexión, accesorios de 
anclaje o fijación necesarios para un total y correcto funcionamiento. 
2.4. 
Asimismo, deberán tenerse en cuenta todas las cláusulas del Anexo “Requisitos Informáticos” que sean de 
aplicación respecto a la cesión, instalación e integración de los equipos y/o licencias, siendo las mimas de 
obligado cumplimiento para el adjudicatario.  
2.5. 
El adjudicatario deberá formalizar la cesión del equipamiento ofertado en el Grupo de Inversiones (Servicio 
de Suministros) mediante la cumplimentación de un acta de cesión según modelo que se les facilitará, con 
anterioridad a la puesta en funcionamiento. 
2.6. 
Cualquier cambio o sustitución de equipo/s cedido/s precisa la autorización de la retirada del existente y la 
cumplimentación de una nueva acta para el nuevo equipo que se vaya a instalar.  
2.7. 
En la oferta técnica se deberá indicar la vida útil de los equipos cedidos. Si la vida útil de los equipos se 
entendiese caducada a lo largo del presente contrato, la empresa procederá a la renovación de los equipos 
afectados.      
2.8. 
En lo concerniente al aparataje los licitadores deberán atener su oferta a lo estipulado en los puntos 1.5. y 
1.6. del presente Pliego, proporcionando todo aquel material necesario para el correcto desarrollo de las 
técnicas. 
2.9. 
La instalación del aparataje, instrumentación y/o dispositivos ofertados por el adjudicatario se realizará en 
un plazo no superior a quince días desde la firma del contrato. Los trabajos de instalación serán por cuenta 
del adjudicatario, incluso la adecuación de instalaciones u obras necesarias para el correcto funcionamiento 
del equipo. Estos trabajos se realizarán bajo la supervisión y directrices del Servicio Técnico del Hospital, 
entregando el adjudicatario una memoria de instalación con toda la información relevante (planos, 
esquemas, cálculos, etc.) a la firma del contrato. 
2.10. 
Los licitadores propondrán en su oferta un plan de mantenimiento preventivo del aparato o aparatos que 
incluyan en su oferta. 
2.11. 
El licitador deberá hacerse cargo del mantenimiento correctivo de los equipos y sistemas de información. El 
tiempo máximo de respuesta del servicio técnico en caso de avería será de 24 horas. Se entiende por tiempo 
de respuesta el que transcurre desde que se realiza una solicitud de asistencia técnica y se persona en las 
instalaciones del Hospital un técnico con la formación oportuna.  
Deberá disponer de un sistema de soporte telefónico de lunes a viernes que asegure una atención inmediata. 
Además, deberá disponer, cuando sea preciso, de soporte de presencia in situ de lunes a viernes. El licitador 
también deberá proponer una solución de urgencia si la avería se produjese en periodo festivo o de fin de 
semana. Esta solución de urgencia tendrá que validarse por el Servicio de Microbiología. 
P.A. 2023-0-87                                                       
6 
Si una avería supone la imposibilidad de informar resultados durante más de 24 horas, el licitador deberá 
proponer una alternativa validada por los facultativos del Servicio de Microbiología que podría incluir la 
sustitución de los equipos, siendo por cuenta del adjudicatario los gastos derivados de dicha sustitución.  
En la oferta técnica se deberá incluir toda la documentación que acredite el cumplimiento de este punto. 
2.12. 
Una vez resuelto el contrato, los trabajos de retirada se realizarán bajo la supervisión y directrices del 
Servicio Técnico del Hospital. 
3. 
MUESTRAS 
Muestras: NO 
o 
Se deberá aportar toda la documentación necesaria para la comprensión y evaluación del producto a 
adquirir. Si el responsable de la evaluación lo considera necesario, podrá solicitar muestras y/o información 
adicional 
4. 
FORMACIÓN 
4.1. 
La empresa adjudicataria deberá formar, sin coste alguno para el Centro, al personal que se determine para 
el correcto uso de sus productos si así se requiriese.  Se entregará sin cargo el material docente necesario 
para la formación. 
5. 
NORMATIVA 
5.1. 
Todos los productos deberán cumplir la normativa vigente en cada caso. En cualquier caso, todos los 
productos que lo requieran deberán cumplir con el Real Decreto 192/2023, de 21 de marzo por el que se 
regulan los productos sanitarios. Asimismo, se deberá cumplir el Reglamento (UE) 2017/745 del Parlamento 
Europeo y del Consejo de 5 de abril de 2017. Permanecen en vigor los artículos del Real Decreto 1591/2009 
y del Real Decreto 1616/2009 que no han sido derogados por el Real Decreto 192/2023. 
Para diagnóstico in vitro deberán cumplir el Reglamento (UE) 2017/746 del Parlamento Europeo y del Consejo 
de 5 de abril de 2017.  
Los licitadores deberán incluir en su oferta técnica una declaración responsable en la que se indique el 
cumplimiento de la normativa correspondiente. 
5.2. 
El licitador se compromete al estricto cumplimiento de la Legislación Medioambiental Comunitaria, Estatal, 
Autonómica y Local vigente, que sea de aplicación a la actividad desarrollada, así como a las normas de 
gestión ambiental que establezca el Hospital para la bioseguridad en la manipulación de muestras, 
tratamiento y eliminación de residuos generados por los equipos ofertados. De este modo deberá adjuntar 
en la oferta técnica toda la información precisa para verificar dicho cumplimiento.   
6. 
VOLUMEN DE SUMINISTRO 
6.1. 
El número de determinaciones que se indica para cada artículo es orientativo y a los efectos de valorar la 
oferta por parte de los licitadores. 
6.2. 
Se establecerá un Plan de necesidades y de entregas con el adjudicatario de cada lote dependiendo de las 
necesidades del Centro. 
6.3. 
la adjudicación que recaiga se referirá a precios unitarios, concentrándose el volumen de suministro en el 
Plan de necesidades del Centro anteriormente citado. 
7. 
PLAZO DE ENTREGA 
7.1. 
Desde el envío del pedido por fax/correo electrónico, el proveedor tendrá un plazo máximo de 4 días hábiles 
para la entrega del suministro en los almacenes del Hospital. En caso de urgencia, el plazo será de 24 horas. 
Los licitadores deberán manifestar, de forma expresa, mediante declaración responsable, que se 
comprometen al cumplimiento de estos plazos de entrega. 
7.2. 
No se admitirá establecer cantidades ni importes mínimos para el suministro de pedidos de ninguno de los 
productos enumerados, ni limitaciones en el establecimiento de días de reparto fijos o kilometrajes máximos 
a recorrer por los transportes para la distribución de los productos. 
7.3. 
El adjudicatario se responsabiliza y asume frente al Hospital el compromiso de garantizar en todo momento 
el suministro permanente, continuo e ininterrumpido, de los bienes objeto del contrato de acuerdo con las 
necesidades del Hospital. 
P.A. 2023-0-87                                                       
7 
8. 
OTROS 
8.1. 
El adjudicatario de cada lote se comprometerá a aportar, sin costes, durante el periodo que dure el Concurso, 
aquellas innovaciones que supongan una mejora sensible y repercuta sobre una mayor calidad en los 
resultados, a criterio del Hospital. 
8.2. 
Si en la descripción de los lotes se utilizase alguna referencia y/o nombre sujeto a propiedad comercial, 
deberá entenderse como referencia para definir los productos objeto de este contrato, por lo que en ningún 
caso será obligatorio ofertar ese nombre comercial o producto. 
8.3. 
El presente Pliego, así como el de Cláusulas Administrativas Particulares será incorporado como parte del 
contrato que se subscriba con el adjudicatario.  
CONFORME, 
Fdo.: Dr. Julio García Rodríguez 
Jefe de Servicio de Microbiología y Parasitología 
Coordinador de la Unidad de Enfermedades Infecciosas y Microbiología Clínica 
</t>
  </si>
  <si>
    <t>El objetivo es suministrar el material y equipamiento necesario para realizar técnicas analíticas mediante PCR en tiempo real, destinadas a la detección de diversos virus respiratorios en el Servicio de Microbiología del Hospital Universitario "La Paz". Esto incluye la capacidad de detectar simultáneamente y diferenciar varios virus en un único ensayo, con características técnicas específicas para asegurar precisión y eficiencia en el diagnóstico.</t>
  </si>
  <si>
    <t>El presente contrato tiene por objeto el suministro del material y la dotación del equipamiento necesario para la realización de las técnicas analíticas siguientes:</t>
  </si>
  <si>
    <t>El objetivo es el suministro del material necesario para la realización de determinaciones analíticas mediante PCR en tiempo real para la detección simultánea y diferenciación de los siguientes virus respiratorios:  Influenza A y B, Virus respiratorio sincitial (VRS), Metapneumovirus, Virus Parainfluenza (1, 2, 3 y 4), Adenovirus, Bocavirus, Rinovirus, Enterovirus, Coronavirus humanos (α y β) y SARS-CoV-2.  
Se incluyen tres lotes con características técnicas específicas:
* **Lote 1:** Detección simultánea de los virus mencionados en un único ensayo mediante PCR en tiempo real en no más de 6 pocillos por muestra. Incluye control endógeno de RNAsa P humana, control positivo y compatibilidad con sistemas de extracción de ácidos nucleicos existentes.
* **Lote 2:** Detección simultánea y diferenciación de Influenza A, B, VRS y SARS-CoV-2 en un único ensayo mediante PCR en tiempo real, con un sistema modular y automatizado de extracción y amplificación de ácidos nucleicos. Incluye cartuchos monotest precargados para evitar manipulación, inhibiciones y contaminaciones.
* **Lote 3:** Detección simultánea y diferenciación de Influenza A, B, VRS y SARS-CoV-2 en un único ensayo mediante PCR en tiempo real en un solo tubo de reacción por muestra. Incluye reactivos liofilizados (master mix y control positivo) con tiempos de caducidad largos, control endógeno de RNAsa P humana y validación para muestras respiratorias, torundas en medio de transporte de virus y medio de transporte de virus inactivado.</t>
  </si>
  <si>
    <t>El suministro del material y la dotación del equipamiento necesario para la realización de las técnicas analíticas siguientes:  
LOTE: 1 
PRECIO MAX. UNIT. POR 
Nº ORDEN 
Nº DET. 
PARA 12 
IVA (21%) 
1 86276 
Detección Mediante PCR en 
tiempo real de los siguientes 
virus respiratorios: virus 
Influenza A y B, Virus 
respiratorio sincitial (VRS), 
Metapneumovirus, Virus 
Parainfluenza (1,2,3 y 4), 
Adenovirus, Bocavirus, 
Rinovirus, Enterovirus, 
Coronavirus humanos (α y β) y 
SARS-CoV-2</t>
  </si>
  <si>
    <t>El objetivo es el suministro de material y equipamiento necesario para la realización de técnicas analíticas de detección de virus respiratorios (virus Influenza A y B, Virus respiratorio sincitial (VRS), Metapneumovirus, Virus Parainfluenza (1,2,3 y 4), Adenovirus, Bocavirus, Rinovirus, Enterovirus, Coronavirus humanos (α y β) y SARS-CoV-2) mediante PCR en tiempo real, incluyendo reactivos liofilizados (master mix y control positivo), controles endógenos de RNAsa P humana, y cartuchos monotest que incluyan todos los componentes necesarios para la extracción, amplificación y detección, para su uso en el Servicio de Microbiología del Hospital Universitario “La Paz”.</t>
  </si>
  <si>
    <t>El suministro del material y la dotación del equipamiento necesario para la realización de las técnicas analíticas siguientes: LOTE: 1: Detección Mediante PCR en tiempo real de los siguientes virus respiratorios: virus Influenza A y B, Virus respiratorio sincitial (VRS), Metapneumovirus, Virus Parainfluenza (1,2,3 y 4), Adenovirus, Bocavirus, Rinovirus, Enterovirus, Coronavirus humanos (α y β) y SARS-CoV-2; LOTE: 2: Detección mediante PCR en tiempo real de los virus influenza A y B, virus respiratorio sincitial (VRS) y SARS-CoV-2 en un tiempo menor a 60 min; LOTE: 3: Detección mediante PCR en tiempo real de los virus influenza A y B, virus respiratorio sincitial (VRS) y SARS-CoV-2 (transcripción inversa y amplificación en tiempo real y en un solo paso).</t>
  </si>
  <si>
    <t>El objetivo es el suministro del material y equipamiento necesario para la realización de determinaciones analíticas de detección de virus respiratorios mediante PCR en tiempo real en el Servicio de Microbiología del Hospital Universitario “La Paz”. Esto incluye la provisión de kits que permitan la detección simultánea y diferenciación de virus como Influenza A y B, Virus respiratorio sincitial (VRS), Metapneumovirus, Virus Parainfluenza (1, 2, 3 y 4), Adenovirus, Bocavirus, Rinovirus, Enterovirus, Coronavirus humanos (α y β) y SARS-CoV-2, utilizando un único ensayo. Los kits deben ser compatibles con los sistemas de extracción de ácidos nucleicos del servicio y permitir la realización de al menos 16 análisis en un solo proceso, garantizando controles de calidad para asegurar la validez de las muestras y la integridad de los reactivos.</t>
  </si>
  <si>
    <t>el suministro del material y la dotación del equipamiento necesario para la realización de las técnicas analíticas siguientes:</t>
  </si>
  <si>
    <t>El objetivo es suministrar material y dotar el equipamiento necesario para la realización de técnicas analíticas de detección de virus respiratorios mediante PCR en tiempo real en el Servicio de Microbiología del Hospital Universitario "La Paz". 
Este material debe incluir kits compatibles con los sistemas de extracción de ácidos nucleicos utilizados en el Servicio de Microbiología, así como reactivos que permitan la detección simultánea y diferenciación de varios virus respiratorios, incluyendo SARS-CoV-2. 
Los kits deben ser capaces de procesar al menos 16 análisis (muestras + controles) y tener flexibilidad para realizar series de entre 1 y 16. Además, deben ser compatibles con los sistemas de extracción de ácidos nucleicos utilizados en el Servicio de Microbiología.
Los reactivos incluidos deben incluir control endógeno de RNAsa P humana para descartar una toma de muestra incorrecta o su posible degradación, así como detectar posibles inhibiciones. 
El material debe ser válido para muestras respiratorias, torundas en medio de transporte de virus y medio de transporte de virus inactivado.
Los kits deben incluir control positivo disponible en cada uno de los conjuntos de reactivos para controlar el proceso de la PCR y la integridad del reactivo. 
Además, los kits deben ser capaces de detectar SARS-CoV-2 usando el mismo panel y detección de al menos tres dianas para este virus (Genes N, RdRp y región ORF1ab).</t>
  </si>
  <si>
    <t>El suministro del material y la dotación del equipamiento necesario para la realización de las técnicas analíticas siguientes: Detección Mediante PCR en tiempo real de los siguientes virus respiratorios: virus Influenza A y B, Virus respiratorio sincitial (VRS), Metapneumovirus, Virus Parainfluenza (1,2,3 y 4), Adenovirus, Bocavirus, Rinovirus, Enterovirus, Coronavirus humanos (α y β) y SARS-CoV-2.</t>
  </si>
  <si>
    <t>El objetivo es suministrar material para la detección de virus respiratorios mediante PCR en tiempo real en el Servicio de Microbiología del Hospital Universitario "La Paz". 
El suministro abarca tres lotes con diferentes características técnicas:
- Lote 1: Detección simultánea de varios virus respiratorios, incluyendo Influenza A y B, VRS, Metapneumovirus, Virus Parainfluenza, Adenovirus, Bocavirus, Rinovirus, Enterovirus, Coronavirus humanos y SARS-CoV-2.
- Lote 2: Detección simultánea de Influenza A y B, VRS y SARS-CoV-2 con un sistema automatizado de extracción y amplificación de ácidos nucleicos.
- Lote 3: Detección de Influenza A y B, VRS y SARS-CoV-2 en un solo tubo de reacción con transcripción inversa y amplificación en tiempo real.
Cada lote tiene requisitos específicos para la detección y diferenciación de los virus, incluyendo la compatibilidad con sistemas de extracción de ácidos nucleicos y la capacidad de procesar múltiples muestras. 
El suministro debe cumplir con las características técnicas establecidas para cada lote, incluyendo la detección simultánea de varios virus, la compatibilidad con sistemas de extracción de ácidos nucleicos y la capacidad de procesar múltiples muestras. 
El objetivo es proporcionar material para la detección precisa y eficiente de virus respiratorios en el Servicio de Microbiología del Hospital Universitario "La Paz".</t>
  </si>
  <si>
    <t>El objeto del contrato es el suministro del material necesario para la realización de determinaciones analíticas de detección de virus respiratorios mediante PCR en tiempo real.
 Más concretamente, el contrato se refiere al suministro de:
*   Lote 1: 
    *   Detección simultánea y diferenciación de virus respiratorios (Influenza A y B, VRS, Metapneumovirus, Virus Parainfluenza 1, 2, 3 y 4, Adenovirus, Bocavirus, Rinovirus, Enterovirus, Coronavirus α y β, y SARS-CoV-2).
*   Lote 2: 
    *   Detección simultánea y diferenciación de virus respiratorios (Influenza A y B, VRS, y SARS-CoV-2).
*   Lote 3: 
    *   Detección simultánea y diferenciación de virus respiratorios (Influenza A y B, VRS, y SARS-CoV-2) con transcripción inversa y amplificación en tiempo real en un solo paso.
En resumen, el contrato se centra en el suministro de materiales para la detección de virus respiratorios mediante técnicas de PCR en tiempo real.</t>
  </si>
  <si>
    <t>El objetivo es suministrar el material y el equipamiento necesario para la realización de técnicas analíticas de detección de virus respiratorios mediante PCR en tiempo real, incluyendo los siguientes virus: Influenza A y B, Virus respiratorio sincitial (VRS), Metapneumovirus, Virus Parainfluenza (1, 2, 3 y 4), Adenovirus, Bocavirus, Rinovirus, Enterovirus, Coronavirus humanos (α y β) y SARS-CoV-2. El contrato también incluye la posibilidad de detectar SARS-CoV-2 usando el mismo panel y detección de al menos tres dianas para este virus (Genes N, RdRp y región ORF1ab). Además, se requiere que los kits sean compatibles con los sistemas de extracción de ácidos nucleicos utilizados en el Servicio de Microbiología.</t>
  </si>
  <si>
    <t>Detección Mediante PCR en tiempo real de los siguientes virus respiratorios: virus Influenza A y B, Virus respiratorio sincitial (VRS), Metapneumovirus, Virus Parainfluenza (1,2,3 y 4), Adenovirus, Bocavirus, Rinovirus, Enterovirus, Coronavirus humanos (α y β) y SARS-CoV-2</t>
  </si>
  <si>
    <t>El objetivo es suministrar el material necesario para la realización de determinaciones analíticas mediante PCR en tiempo real, con el fin de detectar virus respiratorios específicos en el Servicio de Microbiología del Hospital Universitario "La Paz". Este contrato se divide en tres lotes:
Lote 1: Suministro de material para la detección simultánea y diferenciación de los siguientes virus respiratorios mediante PCR en tiempo real: Influenza A y B, Virus Respiratorio Sincitial (VRS), Metapneumovirus, Virus Parainfluenza (1, 2, 3 y 4), Adenovirus, Bocavirus, Rinovirus, Enterovirus, Coronavirus humanos (α y β) y SARS-CoV-2. Este lote incluye un control endógeno de RNAsa P humana para descartar una toma de muestra incorrecta o su posible degradación, así como detectar posibles inhibiciones en cada uno de los pocillos de reacción. También se proporcionará un control positivo disponible en cada conjunto de reactivos para controlar el proceso de la PCR y la integridad del reactivo.
Lote 2: Suministro de material para la detección simultánea y diferenciación de los virus Influenza A, B, VRS y SARS-CoV-2 mediante PCR en tiempo real. Este lote incluye un sistema modular y automatizado de extracción y amplificación de ácidos nucleicos mediante PCR MULTIPLEX en tiempo real para la utilización en muestras individualizadas y a demanda. También se proporcionará un cartucho monotest que incluye precargados todos los componentes necesarios para la extracción, amplificación y detección evitando manipulación por parte del técnico, inhibiciones y contaminaciones.
Lote 3: Suministro de material para la detección simultánea y diferenciación de los virus Influenza A, B, VRS y SARS-CoV-2 mediante PCR en tiempo real, en un solo tubo de reacción por muestra. Este lote incluye reactivo incluidos LIOFILIZADOS (master mix y control positivo) con tiempos de caducidad largos y un control endógeno de RNAsa P humana para descartar una toma de muestra incorrecta o su posible degradación, así como detectar posibles inhibiciones. También se proporcionará material validado para muestras respiratorias, torundas en medio de transporte de virus y medio de transporte de virus inactivado.</t>
  </si>
  <si>
    <t>El presente contrato tiene por objeto el suministro del material y la dotación del equipamiento necesario para la realización de las técnicas analíticas siguientes: Lote: 1 Detección Mediante PCR en tiempo real de los siguientes virus respiratorios: virus Influenza A y B, Virus respiratorio sincitial (VRS), Metapneumovirus, Virus Parainfluenza (1,2,3 y 4), Adenovirus, Bocavirus, Rinovirus, Enterovirus, Coronavirus humanos (α y β) y SARS-CoV-2.</t>
  </si>
  <si>
    <t>El objetivo es suministrar el material y el equipamiento necesario para la realización de análisis analíticos mediante PCR en tiempo real, específicamente para la detección simultánea y diferenciación de los virus respiratorios Influenza A y B, Virus Respiratorio Sincitial (VRS), Metapneumovirus, Virus Parainfluenza (1, 2, 3 y 4), Adenovirus, Bocavirus, Rinovirus, Enterovirus, Coronavirus humanos (α y β) y SARS-CoV-2. La actividad incluye la capacidad de procesar muestras en un único ensayo, garantizando la compatibilidad con los sistemas de extracción de ácidos nucleicos del Servicio de Microbiología del Hospital Universitario "La Paz", así como la incorporación de controles endógenos y positivos para asegurar la validez de los resultados.</t>
  </si>
  <si>
    <t>El objetivo es el suministro del material y equipamiento necesario para la detección simultánea y diferenciación de virus respiratorios mediante PCR en tiempo real en el Servicio de Microbiología del Hospital Universitario "La Paz". Los virus a detectar incluyen Influenza A y B, Virus respiratorio sincitial (VRS), Metapneumovirus, Virus Parainfluenza (tipos 1, 2, 3 y 4), Adenovirus, Bocavirus, Rinovirus, Enterovirus, Coronavirus humanos (α y β) y SARS-CoV-2. El contrato contempla tres lotes con distintas especificaciones técnicas: detección en un único ensayo con controles endógenos y positivos, compatibilidad con sistemas de extracción de ácidos nucleicos existentes, sistemas modulares automatizados para extracción y amplificación, y reactivos liofilizados con larga caducidad. Los kits deben permitir la detección de al menos tres dianas para SARS-CoV-2 (genes N, RdRp y ORF1ab), incluir controles de inhibición y degradación de muestras, y ser aplicables a muestras respiratorias y torundas en medios de transporte de virus.</t>
  </si>
  <si>
    <t>32218_tecnico.pdf</t>
  </si>
  <si>
    <t>https://contrataciondelestado.es/sindicacion/PlataformasAgregadasSinMenores/14984863</t>
  </si>
  <si>
    <t>https://contractaciopublica.cat/ca/detall-publicacio/3a4081db-3ad3-4e95-adfa-77715fc79979/300356003</t>
  </si>
  <si>
    <t>Prestació del servei de transport públic per l’alumnat d’educació primària de l’Escola Santa Susanna i Montagut  de Santa Susanna.</t>
  </si>
  <si>
    <t>//export/data_ml4ds/NextProcurement/Junio_2025/pliegosPlace/pdfs_descargados/outsiders/27017_tecnico.pdf</t>
  </si>
  <si>
    <t>El objetivo es proporcionar el servicio de transporte público para el alumnado de educación primaria de los colegios Santa Susanna y Montagut, así como para los acompañantes del servicio, desde las paradas establecidas hasta la entrada de los recintos escolares al inicio de la jornada escolar, y viceversa al finalizarla. Este servicio se llevará a cabo durante todos los días lectivos de acuerdo con el calendario escolar establecido por el Departamento de Educación de la Generalidad de Cataluña, ajustándose a los días de libre disposición y festividades locales de los centros o municipios.</t>
  </si>
  <si>
    <t>El servicio de transporte público para el alumnado de educación primaria de la escuela Santa Susanna y Montagut desde las paradas establecidas como puntos de recogida hasta la entrada de los recintos escolares al principio de la jornada escolar, y el transporte desde los centros escolares hasta los respectivos puntos de parada del centro, una vez finalizada la jornada escolar.</t>
  </si>
  <si>
    <t>El objetivo es prestar el servicio de transporte público para alumnos de educación primaria de las escuelas Santa Susanna y Montagut, desde las paradas establecidas hasta los recintos escolares al inicio de la jornada escolar, y viceversa al finalizarla.  Este servicio incluye la vigilancia y atención a los alumnos durante todo el trayecto, así como la presencia de acompañantes en los servicios que lo requieran. El transporte se realizará en vehículos con una antigüedad máxima de 17 años, según las características técnicas especificadas en el contrato.  El servicio estará operativo todos los días lectivos, ajustándose al calendario escolar y festividades locales establecidas por el Departamento de Educación de la Generalidad de Cataluña.</t>
  </si>
  <si>
    <t>La gestión del servicio de transporte consiste en el transporte público por el interventor de la educación primaria de la escuela Santa Susanna y Montagut desde las paradas establecidas como puntos de encuentro hasta la entrada de los recintos escolares al principio de la jornada escolar, y el transporte desde los centros escolares hasta los respectivos puntos de parada del centro fuente, una vez finalizada la jornada escolar.</t>
  </si>
  <si>
    <t>El objetivo es prestar un servicio de transporte público para alumnos de educación primaria de la escuela Santa Susanna y Montagut, desde las paradas de recogida hasta las entradas de los recintos escolares al inicio de la jornada y viceversa al finalizar, garantizando la seguridad y supervisión de los menores durante los trayectos.</t>
  </si>
  <si>
    <t>El transporte público por alumnado de educación primaria de la escuela Santa Susanna y Montagut desde las paradas establecidas hasta la entrada de los recintos escolares y viceversa, así como la vigilancia y atención de los alumnos en los trayectos.</t>
  </si>
  <si>
    <t>El objetivo es la gestión del servicio de transporte público para el alumnado de educación primaria de la escuela Santa Susanna y Montagut. Este servicio incluye el transporte desde las paradas establecidas hasta la entrada de los centros escolares al inicio de la jornada escolar, así como el regreso desde los centros hasta los puntos de parada al finalizar la jornada. Durante el trayecto, se proporcionará acompañamiento a los alumnos cuando sea necesario, asegurando su vigilancia y atención. El servicio se llevará a cabo en todos los días lectivos, conforme al calendario escolar establecido por el Departamento de Educación de la Generalidad de Cataluña, y deberá ajustarse a los días de libre disposición y festividades locales. Además, el contratista deberá presentar un listado de vehículos y la documentación técnica correspondiente al inicio de cada curso escolar, asegurando que los vehículos utilizados no superen una antigüedad determinada.</t>
  </si>
  <si>
    <t>La gestión del servicio de transporte consiste en el transporte público por el interventor de la educación primaria de la escuela Santa Susanna y Montagut desde las paradas establecidas como puntos de recogida hasta la entrada de los recintos escolares al principio de la jornada escolar, y el transporte desde los centros escolares hasta los respectivos puntos de parada del centro, una vez finalizada la jornada escolar.</t>
  </si>
  <si>
    <t>El objetivo es proporcionar un servicio de transporte público para escolares de educación primaria entre sus hogares y centros escolares, así como entre los centros escolares y las paradas de transporte. El servicio incluye el traslado de alumnos desde las paradas establecidas hasta la entrada de los recintos escolares al principio de la jornada escolar, y viceversa al finalizar la jornada escolar. Además, se incluye la vigilancia y atención a los alumnos durante los trayectos de vuelta desde la salida del centro educativo hasta llegar a las paradas. El servicio se prestará en vehículos que no superen los 17 años de antigüedad y se llevará a cabo durante todos los días lectivos de acuerdo con el calendario escolar establecido por el Departamento de Educación de la Generalidad de Cataluña.</t>
  </si>
  <si>
    <t>El servicio de transporte público para escolares.</t>
  </si>
  <si>
    <t>El objetivo es prestar el servicio de transporte público para alumnos de educación primaria en la escuela Santa Susanna y Montagut, desde las paradas designadas hasta la entrada de los centros escolares al inicio de la jornada, y desde los centros escolares hasta las paradas de origen al final de la jornada, incluyendo la vigilancia y atención de los alumnos durante el trayecto. 
El servicio se prestará en vehículos adecuados, que cumplan con las características técnicas establecidas y que no superen una antigüedad de 17 años. 
El contratista deberá presentar un listado de los vehículos asignados, acompañados de la documentación relativa a los mismos, y actualizar esta información durante el curso escolar. 
El servicio se prestará durante todos los días lectivos, de acuerdo con el calendario escolar establecido por el Departamento de Educación de la Generalidad de Cataluña.</t>
  </si>
  <si>
    <t>El objeto del contrato es el servicio de transporte público para alumnado de educación primaria de la escuela Santa Susanna y Montagut. 
Más concretamente: 
"2.- El servicio de transporte consiste en el transporte público  de la escuela Santa Susanna y Montagut  desde las paradas establecidas como puntos de origen hasta la entrada de los recintos escolares al principio de la jornada escolar, y el transporte desde los centros escolares hasta los puntos de origen,  una vez finalizada la jornada escolar."</t>
  </si>
  <si>
    <t>El objetivo es contratar el servicio de transporte público para el interventor de la educación primaria de las escuelas Santa Susanna y Montagut, consistente en el transporte de los alumnos desde las paradas establecidas hasta la entrada de los recintos escolares al principio de la jornada escolar, y el transporte desde los centros escolares hasta los respectivos puntos de parada del centro fuente, una vez finalizada la jornada escolar. El servicio también incluye la vigilancia y atención de los alumnos durante el trayecto de ida y vuelta. El contratista tendrá que presentar el listado de vehículos acompañado de toda la documentación relativa a ellos al inicio de cada curso escolar, y mantendrá actualizada toda la documentación técnica y de los seguros durante el curso. Los servicios se prestarán únicamente en los vehículos que no superen el límite de antigüedad establecido.</t>
  </si>
  <si>
    <t>La gestión del servicio de transporte consiste en el transporte público por el interventor de la educación primaria de la escuela Santa Susanna y Montagut desde las paradas establecidas como puntos delenogen hasta la entrada de los recintos escolares al principio de la jornada escolar, y el transporte desde los centros escolares hasta los respectivos puntos de parada del centro fuente, una vez finalizada la jornada escolar.</t>
  </si>
  <si>
    <t>El objetivo es gestionar el servicio de transporte público para el alumnado de educación primaria de las escuelas Santa Susanna y Montagut en Santa Susanna, España. Este servicio consiste en el transporte desde las paradas establecidas hasta la entrada de los recintos escolares al inicio de la jornada escolar, así como el transporte desde los centros educativos hasta los respectivos puntos de parada una vez finalizada la jornada. El servicio incluye acompañantes durante el trayecto y vigilancia para garantizar la seguridad del alumnado en todo momento. Se llevará a cabo todos los días lectivos, de acuerdo con el calendario escolar establecido por el Departamento de Educación de la Generalitat de Cataluña y se adaptará a las festividades locales de los centros o municipios. El contratista tendrá que presentar un listado de vehículos al inicio del curso escolar, con toda la documentación relativa a los mismos y sus características técnicas. Los servicios se prestarán únicamente en vehículos que no superen el límite de antigüedad establecido por las autoridades competentes.</t>
  </si>
  <si>
    <t>"La gestión del servicio de transporte consiste en el transporte público por el interventor de la educación primaria de la escuela Santa Susanna y Montagut desde las paradas establecidas como puntos de origen hasta la entrada de los recintos escolares al principio de la jornada escolar, y el transporte desde los centros escolares hasta los respectivos puntos de parada del centro fuente, una vez finalizada la jornada escolar."</t>
  </si>
  <si>
    <t>El objetivo es la gestión del servicio de transporte público para el traslado de alumnos de educación primaria de los centros escolares de Santa Susanna y Montagut, incluyendo el traslado desde las paradas establecidas hasta los recintos escolares al inicio de la jornada y el regreso desde los centros hasta las paradas correspondientes al finalizar la jornada. La actividad contempla la supervisión y atención continua de los menores durante los trayectos, así como el cumplimiento del calendario escolar vigente, que incluye días lectivos, días de libre disposición y festividades locales. El servicio se realizará exclusivamente en vehículos que cumplan con las características técnicas establecidas y que estén destinados únicamente a esta prestación.</t>
  </si>
  <si>
    <t>[La gestión del servicio de transporte consiste en el transporte público por el interventor de la educación primaria de la escuela Santa Susanna y Montagut desde las paradas establecidas como puntos delenogen hasta la entrada de los recintos escolares al principio de la jornada escolar, y el transporte desde los centros escolares hasta los respectivos puntos de parada del centro fuente, una vez finalizada la jornada escolar.]</t>
  </si>
  <si>
    <t>El objetivo es la gestión del servicio de transporte público para el transporte de alumnos de educación primaria de las escuelas Santa Susanna y Montagut, consistente en el traslado desde las paradas establecidas hasta la entrada de los recintos escolares al inicio de la jornada escolar, y el retorno desde los centros educativos hasta las paradas correspondientes al finalizar la jornada. El servicio incluye la atención y vigilancia de los alumnos durante los trayectos, con acompañamiento en los casos necesarios, y se prestará en todos los días lectivos definidos por el calendario escolar publicado por el Departamento de Educación de la Generalidad de Cataluña, ajustándose a las festividades locales de los centros y municipios. El contrato implica el uso de vehículos registrados en el contrato administrativo, que deberán cumplir con requisitos técnicos específicos y mantener actualizada su documentación y seguros durante el periodo de prestación del servicio.</t>
  </si>
  <si>
    <t>27017_tecnico.pdf</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</si>
</sst>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u/>
      <color rgb="FF0000FF"/>
      <name val="Roboto"/>
    </font>
    <font>
      <u/>
      <color rgb="FF0000FF"/>
      <name val="Roboto"/>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2" numFmtId="49" xfId="0" applyAlignment="1" applyFont="1" applyNumberFormat="1">
      <alignment horizontal="left" readingOrder="0" shrinkToFit="0" vertical="bottom" wrapText="0"/>
    </xf>
    <xf borderId="0" fillId="0" fontId="1" numFmtId="49" xfId="0" applyAlignment="1" applyFont="1" applyNumberFormat="1">
      <alignment horizontal="left" readingOrder="0" shrinkToFit="0" vertical="center" wrapText="0"/>
    </xf>
    <xf borderId="0" fillId="0" fontId="1" numFmtId="0" xfId="0" applyAlignment="1" applyFont="1">
      <alignment horizontal="left" readingOrder="0" shrinkToFit="0" vertical="center" wrapText="0"/>
    </xf>
    <xf borderId="0" fillId="0" fontId="3" numFmtId="0" xfId="0" applyAlignment="1" applyFont="1">
      <alignment readingOrder="0" shrinkToFit="0" vertical="center" wrapText="0"/>
    </xf>
    <xf borderId="0" fillId="0" fontId="1" numFmtId="0" xfId="0" applyAlignment="1" applyFont="1">
      <alignment readingOrder="0" shrinkToFit="0" vertical="center" wrapText="0"/>
    </xf>
    <xf borderId="0" fillId="0" fontId="2" numFmtId="0" xfId="0" applyAlignment="1" applyFont="1">
      <alignment shrinkToFit="0" vertical="bottom" wrapText="0"/>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shrinkToFit="0" vertical="center" wrapText="0"/>
    </xf>
    <xf borderId="0" fillId="0" fontId="4" numFmtId="0" xfId="0" applyAlignment="1" applyFont="1">
      <alignment readingOrder="0"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border>
        <left style="thin">
          <color rgb="FF356854"/>
        </left>
        <right style="thin">
          <color rgb="FF356854"/>
        </right>
        <top style="thin">
          <color rgb="FF356854"/>
        </top>
        <bottom style="thin">
          <color rgb="FF356854"/>
        </bottom>
      </border>
    </dxf>
  </dxfs>
  <tableStyles count="1">
    <tableStyle count="4" pivot="0" name="Seleccion-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X1000" displayName="Tabla_1" name="Tabla_1" id="1">
  <autoFilter ref="$A$1:$AX$1000"/>
  <tableColumns count="50">
    <tableColumn name="place_id" id="1"/>
    <tableColumn name="link" id="2"/>
    <tableColumn name="title" id="3"/>
    <tableColumn name="generative_objective_deep" id="4"/>
    <tableColumn name="extractive_objective_deep" id="5"/>
    <tableColumn name="path_tecnico2" id="6"/>
    <tableColumn name="texto_tecnico" id="7"/>
    <tableColumn name="generative_objective falcon" id="8"/>
    <tableColumn name="SCORE generative_objective falcon" id="9"/>
    <tableColumn name="extractive_objective falcon" id="10"/>
    <tableColumn name="SCORE extractive_objective falcon" id="11"/>
    <tableColumn name="generative_objective_gemma2-9b" id="12"/>
    <tableColumn name="SCORE generative_objective_gemma2-9b" id="13"/>
    <tableColumn name="extractive_objective_gemma2-9b" id="14"/>
    <tableColumn name="SCORE extractive_objective_gemma2-9b" id="15"/>
    <tableColumn name="generative_objective_gemma3-4b" id="16"/>
    <tableColumn name="SCORE generative_objective_gemma3-4b" id="17"/>
    <tableColumn name="extractive_objective_gemma3-4b" id="18"/>
    <tableColumn name="SCORE extractive_objective_gemma3-4b" id="19"/>
    <tableColumn name="generative_objective_gpt-4o-mini" id="20"/>
    <tableColumn name="SCORE generative_objective_gpt-4o-mini" id="21"/>
    <tableColumn name="extractive_objective_gpt-4o-mini" id="22"/>
    <tableColumn name="SCORE extractive_objective_gpt-4o-mini" id="23"/>
    <tableColumn name="generative_objective_llama3.1-8b" id="24"/>
    <tableColumn name="SCORE_generative_objective_llama3.1-8b" id="25"/>
    <tableColumn name="extractive_objective_llama3.1-8b" id="26"/>
    <tableColumn name="SCORE_extractive_objective_llama3.1-8b" id="27"/>
    <tableColumn name="generative_objective_llama4-16x17b" id="28"/>
    <tableColumn name="SCORE_generative_objective_llama4-16x17b" id="29"/>
    <tableColumn name="extractive_objective_llama4-16x17b" id="30"/>
    <tableColumn name="SCORE_extractive_objective_llama4-16x17b" id="31"/>
    <tableColumn name="generative_objective_mistral-7b" id="32"/>
    <tableColumn name="SCORE_generative_objective_mistral-7b" id="33"/>
    <tableColumn name="extractive_objective_mistral-7b" id="34"/>
    <tableColumn name="SCORE_extractive_objective_mistral-7b" id="35"/>
    <tableColumn name="generative_objective_mixtral-8x22b" id="36"/>
    <tableColumn name="SCORE_generative_objective_mixtral-8x22b" id="37"/>
    <tableColumn name="extractive_objective_mixtral-8x22b" id="38"/>
    <tableColumn name="SCORE_extractive_objective_mixtral-8x22b" id="39"/>
    <tableColumn name="generative_objective_qwen3-8b" id="40"/>
    <tableColumn name="SCORE_generative_objective_qwen3-8b" id="41"/>
    <tableColumn name="extractive_objective_qwen3-8b" id="42"/>
    <tableColumn name="SCORE_extractive_objective_qwen3-8b" id="43"/>
    <tableColumn name="generative_objective_qwen3-32b" id="44"/>
    <tableColumn name="SCORE_generative_objective_qwen3-32b" id="45"/>
    <tableColumn name="extractive_objective_qwen3-32b" id="46"/>
    <tableColumn name="SCORE_extractive_objective_qwen3-32b" id="47"/>
    <tableColumn name="path_tecnico" id="48"/>
    <tableColumn name="archivo" id="49"/>
    <tableColumn name="pdf" id="50"/>
  </tableColumns>
  <tableStyleInfo name="Selecc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ontratacion.euskadi.eus/webkpe00-kpeperfi/es/contenidos/anuncio_contratacion/expjaso547231/es_doc/index.html" TargetMode="External"/><Relationship Id="rId42" Type="http://schemas.openxmlformats.org/officeDocument/2006/relationships/hyperlink" Target="https://contratos-publicos.comunidad.madrid/contrato-publico/suministro-alfombras-absorbentes-liquidos-bloques-quirurgicos-hospital-clinico-san" TargetMode="External"/><Relationship Id="rId41" Type="http://schemas.openxmlformats.org/officeDocument/2006/relationships/hyperlink" Target="https://contrataciondelestado.es/sindicacion/PlataformasAgregadasSinMenores/15541939" TargetMode="External"/><Relationship Id="rId44" Type="http://schemas.openxmlformats.org/officeDocument/2006/relationships/hyperlink" Target="https://contractaciopublica.cat/ca/detall-publicacio/1ef9f71b-2bc0-4739-9e39-35f7bdb16b61/300141963" TargetMode="External"/><Relationship Id="rId43" Type="http://schemas.openxmlformats.org/officeDocument/2006/relationships/hyperlink" Target="https://contrataciondelestado.es/sindicacion/PlataformasAgregadasSinMenores/14577802" TargetMode="External"/><Relationship Id="rId46" Type="http://schemas.openxmlformats.org/officeDocument/2006/relationships/hyperlink" Target="https://contractaciopublica.cat/ca/detall-publicacio/c40cedf5-4663-4c23-a3bb-882ad750f719/300245484" TargetMode="External"/><Relationship Id="rId45" Type="http://schemas.openxmlformats.org/officeDocument/2006/relationships/hyperlink" Target="https://contrataciondelestado.es/sindicacion/PlataformasAgregadasSinMenores/15592023" TargetMode="External"/><Relationship Id="rId1" Type="http://schemas.openxmlformats.org/officeDocument/2006/relationships/hyperlink" Target="https://contrataciondelestado.es/sindicacion/licitacionesPerfilContratante/14588585" TargetMode="External"/><Relationship Id="rId2" Type="http://schemas.openxmlformats.org/officeDocument/2006/relationships/hyperlink" Target="https://contrataciondelestado.es/wps/poc?uri=deeplink:detalle_licitacion&amp;idEvl=rQuhSxwJ95SHCIsjvJ3rhQ%3D%3D" TargetMode="External"/><Relationship Id="rId3" Type="http://schemas.openxmlformats.org/officeDocument/2006/relationships/hyperlink" Target="https://contrataciondelestado.es/sindicacion/licitacionesPerfilContratante/16051735" TargetMode="External"/><Relationship Id="rId4" Type="http://schemas.openxmlformats.org/officeDocument/2006/relationships/hyperlink" Target="https://contrataciondelestado.es/wps/poc?uri=deeplink:detalle_licitacion&amp;idEvl=N7%2F46m%2FaYjwQyBAnWzHfCg%3D%3D" TargetMode="External"/><Relationship Id="rId9" Type="http://schemas.openxmlformats.org/officeDocument/2006/relationships/hyperlink" Target="https://contrataciondelestado.es/sindicacion/licitacionesPerfilContratante/13480336" TargetMode="External"/><Relationship Id="rId48" Type="http://schemas.openxmlformats.org/officeDocument/2006/relationships/hyperlink" Target="https://contractaciopublica.cat/ca/detall-publicacio/0736a5db-0cc5-45bf-865e-db51e07c9d6c/300216446" TargetMode="External"/><Relationship Id="rId47" Type="http://schemas.openxmlformats.org/officeDocument/2006/relationships/hyperlink" Target="https://contrataciondelestado.es/sindicacion/PlataformasAgregadasSinMenores/15427027" TargetMode="External"/><Relationship Id="rId49" Type="http://schemas.openxmlformats.org/officeDocument/2006/relationships/hyperlink" Target="https://contrataciondelestado.es/sindicacion/PlataformasAgregadasSinMenores/14346079" TargetMode="External"/><Relationship Id="rId5" Type="http://schemas.openxmlformats.org/officeDocument/2006/relationships/hyperlink" Target="https://contrataciondelestado.es/sindicacion/licitacionesPerfilContratante/15233263" TargetMode="External"/><Relationship Id="rId6" Type="http://schemas.openxmlformats.org/officeDocument/2006/relationships/hyperlink" Target="https://contrataciondelestado.es/wps/poc?uri=deeplink:detalle_licitacion&amp;idEvl=Ryz8MXW0bm5q1DdmE7eaXg%3D%3D" TargetMode="External"/><Relationship Id="rId7" Type="http://schemas.openxmlformats.org/officeDocument/2006/relationships/hyperlink" Target="https://contrataciondelestado.es/sindicacion/licitacionesPerfilContratante/13736454" TargetMode="External"/><Relationship Id="rId8" Type="http://schemas.openxmlformats.org/officeDocument/2006/relationships/hyperlink" Target="https://contrataciondelestado.es/wps/poc?uri=deeplink:detalle_licitacion&amp;idEvl=1cjhTwJQsFFJ8Trn0ZPzLw%3D%3D" TargetMode="External"/><Relationship Id="rId31" Type="http://schemas.openxmlformats.org/officeDocument/2006/relationships/hyperlink" Target="https://contrataciondelestado.es/sindicacion/PlataformasAgregadasSinMenores/15398617" TargetMode="External"/><Relationship Id="rId30" Type="http://schemas.openxmlformats.org/officeDocument/2006/relationships/hyperlink" Target="https://www.contratacion.euskadi.eus/webkpe00-kpeperfi/es/contenidos/anuncio_contratacion/expjaso552551/es_doc/index.html" TargetMode="External"/><Relationship Id="rId33" Type="http://schemas.openxmlformats.org/officeDocument/2006/relationships/hyperlink" Target="https://contrataciondelestado.es/sindicacion/PlataformasAgregadasSinMenores/15323171" TargetMode="External"/><Relationship Id="rId32" Type="http://schemas.openxmlformats.org/officeDocument/2006/relationships/hyperlink" Target="https://contratos-publicos.comunidad.madrid/contrato-publico/suministro-dispositivos-electronicos-control-formacion-impartir-policias-locales" TargetMode="External"/><Relationship Id="rId35" Type="http://schemas.openxmlformats.org/officeDocument/2006/relationships/hyperlink" Target="https://contrataciondelestado.es/sindicacion/PlataformasAgregadasSinMenores/15865231" TargetMode="External"/><Relationship Id="rId34" Type="http://schemas.openxmlformats.org/officeDocument/2006/relationships/hyperlink" Target="https://contractaciopublica.cat/ca/detall-publicacio/ef9fddeb-42fc-4c06-bbaf-38ffd525a873/300200971" TargetMode="External"/><Relationship Id="rId37" Type="http://schemas.openxmlformats.org/officeDocument/2006/relationships/hyperlink" Target="https://contrataciondelestado.es/sindicacion/PlataformasAgregadasSinMenores/15161200" TargetMode="External"/><Relationship Id="rId36" Type="http://schemas.openxmlformats.org/officeDocument/2006/relationships/hyperlink" Target="https://contractaciopublica.cat/ca/detall-publicacio/de428329-8ba9-43e3-8618-5f1d2d4f0cc7/300410362" TargetMode="External"/><Relationship Id="rId39" Type="http://schemas.openxmlformats.org/officeDocument/2006/relationships/hyperlink" Target="https://contrataciondelestado.es/sindicacion/PlataformasAgregadasSinMenores/15865123" TargetMode="External"/><Relationship Id="rId38" Type="http://schemas.openxmlformats.org/officeDocument/2006/relationships/hyperlink" Target="https://www.contratacion.euskadi.eus/webkpe00-kpeperfi/es/contenidos/anuncio_contratacion/expgebizkaia2632339/es_doc/index.html" TargetMode="External"/><Relationship Id="rId61" Type="http://schemas.openxmlformats.org/officeDocument/2006/relationships/drawing" Target="../drawings/drawing1.xml"/><Relationship Id="rId20" Type="http://schemas.openxmlformats.org/officeDocument/2006/relationships/hyperlink" Target="https://contrataciondelestado.es/wps/poc?uri=deeplink:detalle_licitacion&amp;idEvl=eARj2ZEGGgtrhBlEHQFSKA%3D%3D" TargetMode="External"/><Relationship Id="rId63" Type="http://schemas.openxmlformats.org/officeDocument/2006/relationships/table" Target="../tables/table1.xml"/><Relationship Id="rId22" Type="http://schemas.openxmlformats.org/officeDocument/2006/relationships/hyperlink" Target="https://contrataciondelestado.es/wps/poc?uri=deeplink:detalle_licitacion&amp;idEvl=mJTbQxBhBTnmnwcj%2BxbdTg%3D%3D" TargetMode="External"/><Relationship Id="rId21" Type="http://schemas.openxmlformats.org/officeDocument/2006/relationships/hyperlink" Target="https://contrataciondelestado.es/sindicacion/licitacionesPerfilContratante/16051751" TargetMode="External"/><Relationship Id="rId24" Type="http://schemas.openxmlformats.org/officeDocument/2006/relationships/hyperlink" Target="https://contrataciondelestado.es/wps/poc?uri=deeplink:detalle_licitacion&amp;idEvl=xoKK0Lj1t9vs%2BnLj3vAg5A%3D%3D" TargetMode="External"/><Relationship Id="rId23" Type="http://schemas.openxmlformats.org/officeDocument/2006/relationships/hyperlink" Target="https://contrataciondelestado.es/sindicacion/licitacionesPerfilContratante/15095610" TargetMode="External"/><Relationship Id="rId60" Type="http://schemas.openxmlformats.org/officeDocument/2006/relationships/hyperlink" Target="https://contractaciopublica.cat/ca/detall-publicacio/3a4081db-3ad3-4e95-adfa-77715fc79979/300356003" TargetMode="External"/><Relationship Id="rId26" Type="http://schemas.openxmlformats.org/officeDocument/2006/relationships/hyperlink" Target="https://contrataciondelestado.es/wps/poc?uri=deeplink:detalle_licitacion&amp;idEvl=ExU5XMeTyvSP%2Bo96UAV7cQ%3D%3D" TargetMode="External"/><Relationship Id="rId25" Type="http://schemas.openxmlformats.org/officeDocument/2006/relationships/hyperlink" Target="https://contrataciondelestado.es/sindicacion/licitacionesPerfilContratante/15916369" TargetMode="External"/><Relationship Id="rId28" Type="http://schemas.openxmlformats.org/officeDocument/2006/relationships/hyperlink" Target="https://contrataciondelestado.es/wps/poc?uri=deeplink:detalle_licitacion&amp;idEvl=7vrhmqNm92m7JOCXkOhcDg%3D%3D" TargetMode="External"/><Relationship Id="rId27" Type="http://schemas.openxmlformats.org/officeDocument/2006/relationships/hyperlink" Target="https://contrataciondelestado.es/sindicacion/licitacionesPerfilContratante/13439070" TargetMode="External"/><Relationship Id="rId29" Type="http://schemas.openxmlformats.org/officeDocument/2006/relationships/hyperlink" Target="https://contrataciondelestado.es/sindicacion/PlataformasAgregadasSinMenores/15885360" TargetMode="External"/><Relationship Id="rId51" Type="http://schemas.openxmlformats.org/officeDocument/2006/relationships/hyperlink" Target="https://contrataciondelestado.es/sindicacion/PlataformasAgregadasSinMenores/15314304" TargetMode="External"/><Relationship Id="rId50" Type="http://schemas.openxmlformats.org/officeDocument/2006/relationships/hyperlink" Target="https://contractaciopublica.cat/ca/detall-publicacio/1570294e-8e04-4667-83d9-a1793b63ca58/300093589" TargetMode="External"/><Relationship Id="rId53" Type="http://schemas.openxmlformats.org/officeDocument/2006/relationships/hyperlink" Target="https://contrataciondelestado.es/sindicacion/PlataformasAgregadasSinMenores/14558494" TargetMode="External"/><Relationship Id="rId52" Type="http://schemas.openxmlformats.org/officeDocument/2006/relationships/hyperlink" Target="https://contractaciopublica.cat/ca/detall-publicacio/deed8b7e-fcb0-45db-bc95-1b47db67b496/300364522" TargetMode="External"/><Relationship Id="rId11" Type="http://schemas.openxmlformats.org/officeDocument/2006/relationships/hyperlink" Target="https://contrataciondelestado.es/sindicacion/licitacionesPerfilContratante/15439299" TargetMode="External"/><Relationship Id="rId55" Type="http://schemas.openxmlformats.org/officeDocument/2006/relationships/hyperlink" Target="https://contrataciondelestado.es/sindicacion/PlataformasAgregadasSinMenores/14252600" TargetMode="External"/><Relationship Id="rId10" Type="http://schemas.openxmlformats.org/officeDocument/2006/relationships/hyperlink" Target="https://contrataciondelestado.es/wps/poc?uri=deeplink:detalle_licitacion&amp;idEvl=Y3aZZDQ5KszCfVQHDepjGQ%3D%3D" TargetMode="External"/><Relationship Id="rId54" Type="http://schemas.openxmlformats.org/officeDocument/2006/relationships/hyperlink" Target="https://contratos-publicos.comunidad.madrid/contrato-publico/contrato-privado-patrocinio-publicitario-gran-premio-espana-madrid-2024-campeonato" TargetMode="External"/><Relationship Id="rId13" Type="http://schemas.openxmlformats.org/officeDocument/2006/relationships/hyperlink" Target="https://contrataciondelestado.es/sindicacion/licitacionesPerfilContratante/15233481" TargetMode="External"/><Relationship Id="rId57" Type="http://schemas.openxmlformats.org/officeDocument/2006/relationships/hyperlink" Target="https://contrataciondelestado.es/sindicacion/PlataformasAgregadasSinMenores/14124909" TargetMode="External"/><Relationship Id="rId12" Type="http://schemas.openxmlformats.org/officeDocument/2006/relationships/hyperlink" Target="https://contrataciondelestado.es/wps/poc?uri=deeplink:detalle_licitacion&amp;idEvl=YyY%2FF0fEnVeOUi78BmzhOQ%3D%3D" TargetMode="External"/><Relationship Id="rId56" Type="http://schemas.openxmlformats.org/officeDocument/2006/relationships/hyperlink" Target="https://contractaciopublica.cat/es/detall-publicacio/4b0593ac-a1c1-4230-8300-9b18300fe956/300138649" TargetMode="External"/><Relationship Id="rId15" Type="http://schemas.openxmlformats.org/officeDocument/2006/relationships/hyperlink" Target="https://contrataciondelestado.es/sindicacion/licitacionesPerfilContratante/14622995" TargetMode="External"/><Relationship Id="rId59" Type="http://schemas.openxmlformats.org/officeDocument/2006/relationships/hyperlink" Target="https://contrataciondelestado.es/sindicacion/PlataformasAgregadasSinMenores/14984863" TargetMode="External"/><Relationship Id="rId14" Type="http://schemas.openxmlformats.org/officeDocument/2006/relationships/hyperlink" Target="https://contrataciondelestado.es/wps/poc?uri=deeplink:detalle_licitacion&amp;idEvl=3kd7%2FNwiTY%2BGCFcHcNGIlQ%3D%3D" TargetMode="External"/><Relationship Id="rId58" Type="http://schemas.openxmlformats.org/officeDocument/2006/relationships/hyperlink" Target="https://contratos-publicos.comunidad.madrid/contrato-publico/pa-2023-0-87-suministro-material-necesario-realizacion-determinaciones-analiticas" TargetMode="External"/><Relationship Id="rId17" Type="http://schemas.openxmlformats.org/officeDocument/2006/relationships/hyperlink" Target="https://contrataciondelestado.es/sindicacion/licitacionesPerfilContratante/16304042" TargetMode="External"/><Relationship Id="rId16" Type="http://schemas.openxmlformats.org/officeDocument/2006/relationships/hyperlink" Target="https://contrataciondelestado.es/wps/poc?uri=deeplink:detalle_licitacion&amp;idEvl=mH%2B9h%2BTa0KPI8aL3PRS10Q%3D%3D" TargetMode="External"/><Relationship Id="rId19" Type="http://schemas.openxmlformats.org/officeDocument/2006/relationships/hyperlink" Target="https://contrataciondelestado.es/sindicacion/licitacionesPerfilContratante/15660878" TargetMode="External"/><Relationship Id="rId18" Type="http://schemas.openxmlformats.org/officeDocument/2006/relationships/hyperlink" Target="https://contrataciondelestado.es/wps/poc?uri=deeplink:detalle_licitacion&amp;idEvl=L36lNX%2BIHk9J8Trn0ZPzLw%3D%3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7.63"/>
    <col customWidth="1" hidden="1" min="4" max="7" width="37.63"/>
    <col customWidth="1" min="8" max="48" width="37.6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22</v>
      </c>
      <c r="X1" s="2" t="s">
        <v>23</v>
      </c>
      <c r="Y1" s="3" t="s">
        <v>24</v>
      </c>
      <c r="Z1" s="2" t="s">
        <v>25</v>
      </c>
      <c r="AA1" s="2" t="s">
        <v>26</v>
      </c>
      <c r="AB1" s="2" t="s">
        <v>27</v>
      </c>
      <c r="AC1" s="2" t="s">
        <v>28</v>
      </c>
      <c r="AD1" s="2" t="s">
        <v>29</v>
      </c>
      <c r="AE1" s="2" t="s">
        <v>30</v>
      </c>
      <c r="AF1" s="2" t="s">
        <v>31</v>
      </c>
      <c r="AG1" s="2" t="s">
        <v>32</v>
      </c>
      <c r="AH1" s="2" t="s">
        <v>33</v>
      </c>
      <c r="AI1" s="3" t="s">
        <v>34</v>
      </c>
      <c r="AJ1" s="2" t="s">
        <v>35</v>
      </c>
      <c r="AK1" s="2" t="s">
        <v>36</v>
      </c>
      <c r="AL1" s="2" t="s">
        <v>37</v>
      </c>
      <c r="AM1" s="3" t="s">
        <v>38</v>
      </c>
      <c r="AN1" s="2" t="s">
        <v>39</v>
      </c>
      <c r="AO1" s="2" t="s">
        <v>40</v>
      </c>
      <c r="AP1" s="2" t="s">
        <v>41</v>
      </c>
      <c r="AQ1" s="2" t="s">
        <v>42</v>
      </c>
      <c r="AR1" s="2" t="s">
        <v>43</v>
      </c>
      <c r="AS1" s="3" t="s">
        <v>44</v>
      </c>
      <c r="AT1" s="2" t="s">
        <v>45</v>
      </c>
      <c r="AU1" s="3" t="s">
        <v>46</v>
      </c>
      <c r="AV1" s="1" t="s">
        <v>47</v>
      </c>
      <c r="AW1" s="4" t="s">
        <v>48</v>
      </c>
      <c r="AX1" s="4" t="s">
        <v>49</v>
      </c>
    </row>
    <row r="2">
      <c r="A2" s="5" t="s">
        <v>50</v>
      </c>
      <c r="B2" s="5" t="s">
        <v>51</v>
      </c>
      <c r="C2" s="6" t="s">
        <v>52</v>
      </c>
      <c r="D2" s="6" t="s">
        <v>53</v>
      </c>
      <c r="E2" s="6" t="s">
        <v>54</v>
      </c>
      <c r="F2" s="6" t="s">
        <v>55</v>
      </c>
      <c r="G2" s="6" t="s">
        <v>56</v>
      </c>
      <c r="H2" s="7" t="s">
        <v>57</v>
      </c>
      <c r="I2" s="7"/>
      <c r="J2" s="7" t="s">
        <v>58</v>
      </c>
      <c r="K2" s="7"/>
      <c r="L2" s="7" t="s">
        <v>59</v>
      </c>
      <c r="M2" s="7"/>
      <c r="N2" s="7" t="s">
        <v>60</v>
      </c>
      <c r="O2" s="7"/>
      <c r="P2" s="7" t="s">
        <v>61</v>
      </c>
      <c r="Q2" s="7"/>
      <c r="R2" s="7" t="s">
        <v>62</v>
      </c>
      <c r="S2" s="6"/>
      <c r="T2" s="7" t="s">
        <v>63</v>
      </c>
      <c r="U2" s="6"/>
      <c r="V2" s="7" t="s">
        <v>64</v>
      </c>
      <c r="W2" s="6"/>
      <c r="X2" s="7" t="s">
        <v>65</v>
      </c>
      <c r="Y2" s="6"/>
      <c r="Z2" s="7" t="s">
        <v>66</v>
      </c>
      <c r="AA2" s="6"/>
      <c r="AB2" s="7" t="s">
        <v>67</v>
      </c>
      <c r="AC2" s="6"/>
      <c r="AD2" s="7" t="s">
        <v>68</v>
      </c>
      <c r="AE2" s="6"/>
      <c r="AF2" s="7" t="s">
        <v>69</v>
      </c>
      <c r="AG2" s="6"/>
      <c r="AH2" s="7" t="s">
        <v>60</v>
      </c>
      <c r="AI2" s="6"/>
      <c r="AJ2" s="7" t="s">
        <v>70</v>
      </c>
      <c r="AK2" s="6"/>
      <c r="AL2" s="7" t="s">
        <v>60</v>
      </c>
      <c r="AM2" s="6"/>
      <c r="AN2" s="7" t="s">
        <v>71</v>
      </c>
      <c r="AO2" s="6"/>
      <c r="AP2" s="7" t="s">
        <v>72</v>
      </c>
      <c r="AQ2" s="6"/>
      <c r="AR2" s="7" t="s">
        <v>73</v>
      </c>
      <c r="AS2" s="6"/>
      <c r="AT2" s="7" t="s">
        <v>60</v>
      </c>
      <c r="AU2" s="6"/>
      <c r="AV2" s="5" t="str">
        <f>HYPERLINK("https://drive.google.com/file/d/18HQmu1wmY8OPMDxE97ryahIf6RrWQAYm/view?usp=drivesdk", "28500_tecnico.pdf")</f>
        <v>28500_tecnico.pdf</v>
      </c>
      <c r="AW2" s="8" t="s">
        <v>74</v>
      </c>
      <c r="AX2" s="9"/>
    </row>
    <row r="3">
      <c r="A3" s="5" t="s">
        <v>75</v>
      </c>
      <c r="B3" s="5" t="s">
        <v>76</v>
      </c>
      <c r="C3" s="6" t="s">
        <v>77</v>
      </c>
      <c r="D3" s="6" t="s">
        <v>78</v>
      </c>
      <c r="E3" s="6" t="s">
        <v>78</v>
      </c>
      <c r="F3" s="6" t="s">
        <v>79</v>
      </c>
      <c r="G3" s="6" t="s">
        <v>80</v>
      </c>
      <c r="H3" s="7" t="s">
        <v>81</v>
      </c>
      <c r="I3" s="7"/>
      <c r="J3" s="7" t="s">
        <v>82</v>
      </c>
      <c r="K3" s="7"/>
      <c r="L3" s="7" t="s">
        <v>83</v>
      </c>
      <c r="M3" s="7"/>
      <c r="N3" s="7" t="s">
        <v>84</v>
      </c>
      <c r="O3" s="7"/>
      <c r="P3" s="7" t="s">
        <v>85</v>
      </c>
      <c r="Q3" s="7"/>
      <c r="R3" s="7" t="s">
        <v>86</v>
      </c>
      <c r="S3" s="6"/>
      <c r="T3" s="7" t="s">
        <v>87</v>
      </c>
      <c r="U3" s="6"/>
      <c r="V3" s="7" t="s">
        <v>88</v>
      </c>
      <c r="W3" s="6"/>
      <c r="X3" s="7" t="s">
        <v>89</v>
      </c>
      <c r="Y3" s="6"/>
      <c r="Z3" s="7" t="s">
        <v>90</v>
      </c>
      <c r="AA3" s="6"/>
      <c r="AB3" s="7" t="s">
        <v>91</v>
      </c>
      <c r="AC3" s="6"/>
      <c r="AD3" s="7" t="s">
        <v>92</v>
      </c>
      <c r="AE3" s="6"/>
      <c r="AF3" s="7" t="s">
        <v>93</v>
      </c>
      <c r="AG3" s="6"/>
      <c r="AH3" s="7" t="s">
        <v>94</v>
      </c>
      <c r="AI3" s="6"/>
      <c r="AJ3" s="7" t="s">
        <v>95</v>
      </c>
      <c r="AK3" s="6"/>
      <c r="AL3" s="7" t="s">
        <v>82</v>
      </c>
      <c r="AM3" s="6"/>
      <c r="AN3" s="7" t="s">
        <v>96</v>
      </c>
      <c r="AO3" s="6"/>
      <c r="AP3" s="7" t="s">
        <v>97</v>
      </c>
      <c r="AQ3" s="6"/>
      <c r="AR3" s="7" t="s">
        <v>98</v>
      </c>
      <c r="AS3" s="6"/>
      <c r="AT3" s="7" t="s">
        <v>82</v>
      </c>
      <c r="AU3" s="6"/>
      <c r="AV3" s="5" t="str">
        <f>HYPERLINK("https://drive.google.com/file/d/1KL4dC3thIhT0XL-AsSMjwCqggPXS65yE/view?usp=drivesdk", "99802_tecnico.pdf")</f>
        <v>99802_tecnico.pdf</v>
      </c>
      <c r="AW3" s="8" t="s">
        <v>99</v>
      </c>
      <c r="AX3" s="10"/>
    </row>
    <row r="4">
      <c r="A4" s="5" t="s">
        <v>100</v>
      </c>
      <c r="B4" s="5" t="s">
        <v>101</v>
      </c>
      <c r="C4" s="6" t="s">
        <v>102</v>
      </c>
      <c r="D4" s="6" t="s">
        <v>78</v>
      </c>
      <c r="E4" s="6" t="s">
        <v>78</v>
      </c>
      <c r="F4" s="6" t="s">
        <v>103</v>
      </c>
      <c r="G4" s="6" t="s">
        <v>104</v>
      </c>
      <c r="H4" s="7" t="s">
        <v>105</v>
      </c>
      <c r="I4" s="7"/>
      <c r="J4" s="7" t="s">
        <v>106</v>
      </c>
      <c r="K4" s="7"/>
      <c r="L4" s="7" t="s">
        <v>107</v>
      </c>
      <c r="M4" s="7"/>
      <c r="N4" s="7" t="s">
        <v>108</v>
      </c>
      <c r="O4" s="7"/>
      <c r="P4" s="7" t="s">
        <v>109</v>
      </c>
      <c r="Q4" s="7"/>
      <c r="R4" s="7" t="s">
        <v>110</v>
      </c>
      <c r="S4" s="6"/>
      <c r="T4" s="7" t="s">
        <v>111</v>
      </c>
      <c r="U4" s="6"/>
      <c r="V4" s="7" t="s">
        <v>106</v>
      </c>
      <c r="W4" s="6"/>
      <c r="X4" s="7" t="s">
        <v>112</v>
      </c>
      <c r="Y4" s="6"/>
      <c r="Z4" s="7" t="s">
        <v>113</v>
      </c>
      <c r="AA4" s="6"/>
      <c r="AB4" s="7" t="s">
        <v>114</v>
      </c>
      <c r="AC4" s="6"/>
      <c r="AD4" s="7" t="s">
        <v>115</v>
      </c>
      <c r="AE4" s="6"/>
      <c r="AF4" s="7" t="s">
        <v>116</v>
      </c>
      <c r="AG4" s="6"/>
      <c r="AH4" s="7" t="s">
        <v>106</v>
      </c>
      <c r="AI4" s="6"/>
      <c r="AJ4" s="7" t="s">
        <v>117</v>
      </c>
      <c r="AK4" s="6"/>
      <c r="AL4" s="7" t="s">
        <v>118</v>
      </c>
      <c r="AM4" s="6"/>
      <c r="AN4" s="7" t="s">
        <v>119</v>
      </c>
      <c r="AO4" s="6"/>
      <c r="AP4" s="7" t="s">
        <v>120</v>
      </c>
      <c r="AQ4" s="6"/>
      <c r="AR4" s="7" t="s">
        <v>121</v>
      </c>
      <c r="AS4" s="6"/>
      <c r="AT4" s="7" t="s">
        <v>106</v>
      </c>
      <c r="AU4" s="6"/>
      <c r="AV4" s="5" t="str">
        <f>HYPERLINK("https://drive.google.com/file/d/1L0DxmfYoR-Tq0UH7D9l-ycAlUjp_B_tQ/view?usp=drivesdk", "75476_tecnico.pdf")</f>
        <v>75476_tecnico.pdf</v>
      </c>
      <c r="AW4" s="8" t="s">
        <v>122</v>
      </c>
      <c r="AX4" s="10"/>
    </row>
    <row r="5">
      <c r="A5" s="5" t="s">
        <v>123</v>
      </c>
      <c r="B5" s="5" t="s">
        <v>124</v>
      </c>
      <c r="C5" s="6" t="s">
        <v>125</v>
      </c>
      <c r="D5" s="6" t="s">
        <v>78</v>
      </c>
      <c r="E5" s="6" t="s">
        <v>78</v>
      </c>
      <c r="F5" s="6" t="s">
        <v>126</v>
      </c>
      <c r="G5" s="6" t="s">
        <v>127</v>
      </c>
      <c r="H5" s="7" t="s">
        <v>128</v>
      </c>
      <c r="I5" s="7"/>
      <c r="J5" s="7" t="s">
        <v>129</v>
      </c>
      <c r="K5" s="7"/>
      <c r="L5" s="7" t="s">
        <v>130</v>
      </c>
      <c r="M5" s="7"/>
      <c r="N5" s="7" t="s">
        <v>131</v>
      </c>
      <c r="O5" s="7"/>
      <c r="P5" s="7" t="s">
        <v>132</v>
      </c>
      <c r="Q5" s="7"/>
      <c r="R5" s="7" t="s">
        <v>131</v>
      </c>
      <c r="S5" s="6"/>
      <c r="T5" s="7" t="s">
        <v>133</v>
      </c>
      <c r="U5" s="6"/>
      <c r="V5" s="7" t="s">
        <v>131</v>
      </c>
      <c r="W5" s="6"/>
      <c r="X5" s="7" t="s">
        <v>134</v>
      </c>
      <c r="Y5" s="6"/>
      <c r="Z5" s="7" t="s">
        <v>135</v>
      </c>
      <c r="AA5" s="6"/>
      <c r="AB5" s="7" t="s">
        <v>136</v>
      </c>
      <c r="AC5" s="6"/>
      <c r="AD5" s="7" t="s">
        <v>137</v>
      </c>
      <c r="AE5" s="6"/>
      <c r="AF5" s="7" t="s">
        <v>138</v>
      </c>
      <c r="AG5" s="6"/>
      <c r="AH5" s="7" t="s">
        <v>139</v>
      </c>
      <c r="AI5" s="6"/>
      <c r="AJ5" s="7" t="s">
        <v>140</v>
      </c>
      <c r="AK5" s="6"/>
      <c r="AL5" s="7" t="s">
        <v>141</v>
      </c>
      <c r="AM5" s="6"/>
      <c r="AN5" s="7" t="s">
        <v>142</v>
      </c>
      <c r="AO5" s="6"/>
      <c r="AP5" s="7" t="s">
        <v>143</v>
      </c>
      <c r="AQ5" s="6"/>
      <c r="AR5" s="7" t="s">
        <v>144</v>
      </c>
      <c r="AS5" s="6"/>
      <c r="AT5" s="7" t="s">
        <v>145</v>
      </c>
      <c r="AU5" s="6"/>
      <c r="AV5" s="5" t="str">
        <f>HYPERLINK("https://drive.google.com/file/d/1NlxSN_RLwK9S7Xy8psrUqtl9Yl1Go7Va/view?usp=drivesdk", "1142_tecnico.pdf")</f>
        <v>1142_tecnico.pdf</v>
      </c>
      <c r="AW5" s="8" t="s">
        <v>146</v>
      </c>
      <c r="AX5" s="10"/>
    </row>
    <row r="6">
      <c r="A6" s="5" t="s">
        <v>147</v>
      </c>
      <c r="B6" s="5" t="s">
        <v>148</v>
      </c>
      <c r="C6" s="6" t="s">
        <v>149</v>
      </c>
      <c r="D6" s="6" t="s">
        <v>78</v>
      </c>
      <c r="E6" s="6" t="s">
        <v>78</v>
      </c>
      <c r="F6" s="6" t="s">
        <v>150</v>
      </c>
      <c r="H6" s="7" t="s">
        <v>151</v>
      </c>
      <c r="I6" s="7"/>
      <c r="J6" s="7" t="s">
        <v>152</v>
      </c>
      <c r="K6" s="7"/>
      <c r="L6" s="7" t="s">
        <v>153</v>
      </c>
      <c r="M6" s="7"/>
      <c r="N6" s="7" t="s">
        <v>154</v>
      </c>
      <c r="O6" s="7"/>
      <c r="P6" s="7" t="s">
        <v>155</v>
      </c>
      <c r="Q6" s="7"/>
      <c r="R6" s="7" t="s">
        <v>156</v>
      </c>
      <c r="S6" s="6"/>
      <c r="T6" s="7" t="s">
        <v>157</v>
      </c>
      <c r="U6" s="6"/>
      <c r="V6" s="7" t="s">
        <v>158</v>
      </c>
      <c r="W6" s="6"/>
      <c r="X6" s="7" t="s">
        <v>159</v>
      </c>
      <c r="Y6" s="6"/>
      <c r="Z6" s="7" t="s">
        <v>152</v>
      </c>
      <c r="AA6" s="6"/>
      <c r="AB6" s="7" t="s">
        <v>160</v>
      </c>
      <c r="AC6" s="6"/>
      <c r="AD6" s="7" t="s">
        <v>68</v>
      </c>
      <c r="AE6" s="6"/>
      <c r="AF6" s="7" t="s">
        <v>161</v>
      </c>
      <c r="AG6" s="6"/>
      <c r="AH6" s="7" t="s">
        <v>162</v>
      </c>
      <c r="AI6" s="6"/>
      <c r="AJ6" s="7" t="s">
        <v>163</v>
      </c>
      <c r="AK6" s="6"/>
      <c r="AL6" s="7" t="s">
        <v>164</v>
      </c>
      <c r="AM6" s="6"/>
      <c r="AN6" s="7" t="s">
        <v>165</v>
      </c>
      <c r="AO6" s="6"/>
      <c r="AP6" s="7" t="s">
        <v>166</v>
      </c>
      <c r="AQ6" s="6"/>
      <c r="AR6" s="7" t="s">
        <v>167</v>
      </c>
      <c r="AS6" s="6"/>
      <c r="AT6" s="7" t="s">
        <v>168</v>
      </c>
      <c r="AU6" s="6"/>
      <c r="AV6" s="5" t="str">
        <f>HYPERLINK("https://drive.google.com/file/d/1msKWpaOprSSU2IGjbk6RVjfi7hstEYm3/view?usp=drivesdk", "61981_tecnico.pdf")</f>
        <v>61981_tecnico.pdf</v>
      </c>
      <c r="AW6" s="8" t="s">
        <v>169</v>
      </c>
      <c r="AX6" s="10"/>
    </row>
    <row r="7">
      <c r="A7" s="5" t="s">
        <v>170</v>
      </c>
      <c r="B7" s="5" t="s">
        <v>171</v>
      </c>
      <c r="C7" s="6" t="s">
        <v>172</v>
      </c>
      <c r="D7" s="6" t="s">
        <v>78</v>
      </c>
      <c r="E7" s="6" t="s">
        <v>78</v>
      </c>
      <c r="F7" s="6" t="s">
        <v>173</v>
      </c>
      <c r="G7" s="6" t="s">
        <v>174</v>
      </c>
      <c r="H7" s="7" t="s">
        <v>175</v>
      </c>
      <c r="I7" s="7"/>
      <c r="J7" s="7" t="s">
        <v>176</v>
      </c>
      <c r="K7" s="7"/>
      <c r="L7" s="7" t="s">
        <v>177</v>
      </c>
      <c r="M7" s="7"/>
      <c r="N7" s="7" t="s">
        <v>178</v>
      </c>
      <c r="O7" s="7"/>
      <c r="P7" s="7" t="s">
        <v>179</v>
      </c>
      <c r="Q7" s="7"/>
      <c r="R7" s="7" t="s">
        <v>180</v>
      </c>
      <c r="S7" s="6"/>
      <c r="T7" s="7" t="s">
        <v>181</v>
      </c>
      <c r="U7" s="6"/>
      <c r="V7" s="7" t="s">
        <v>182</v>
      </c>
      <c r="W7" s="6"/>
      <c r="X7" s="7" t="s">
        <v>183</v>
      </c>
      <c r="Y7" s="6"/>
      <c r="Z7" s="7" t="s">
        <v>184</v>
      </c>
      <c r="AA7" s="6"/>
      <c r="AB7" s="7" t="s">
        <v>185</v>
      </c>
      <c r="AC7" s="6"/>
      <c r="AD7" s="7" t="s">
        <v>186</v>
      </c>
      <c r="AE7" s="6"/>
      <c r="AF7" s="7" t="s">
        <v>187</v>
      </c>
      <c r="AG7" s="6"/>
      <c r="AH7" s="7" t="s">
        <v>188</v>
      </c>
      <c r="AI7" s="6"/>
      <c r="AJ7" s="7" t="s">
        <v>189</v>
      </c>
      <c r="AK7" s="6"/>
      <c r="AL7" s="7" t="s">
        <v>190</v>
      </c>
      <c r="AM7" s="6"/>
      <c r="AN7" s="7" t="s">
        <v>191</v>
      </c>
      <c r="AO7" s="6"/>
      <c r="AP7" s="7" t="s">
        <v>192</v>
      </c>
      <c r="AQ7" s="6"/>
      <c r="AR7" s="7" t="s">
        <v>193</v>
      </c>
      <c r="AS7" s="6"/>
      <c r="AT7" s="7" t="s">
        <v>184</v>
      </c>
      <c r="AU7" s="6"/>
      <c r="AV7" s="5" t="str">
        <f>HYPERLINK("https://drive.google.com/file/d/1bJcQ_Kc2lPlyo-xVOQOa_7eCL55lIbJc/view?usp=drivesdk", "79504_tecnico.pdf")</f>
        <v>79504_tecnico.pdf</v>
      </c>
      <c r="AW7" s="8" t="s">
        <v>194</v>
      </c>
      <c r="AX7" s="10"/>
    </row>
    <row r="8">
      <c r="A8" s="5" t="s">
        <v>195</v>
      </c>
      <c r="B8" s="5" t="s">
        <v>196</v>
      </c>
      <c r="C8" s="6" t="s">
        <v>197</v>
      </c>
      <c r="D8" s="6" t="s">
        <v>78</v>
      </c>
      <c r="E8" s="6" t="s">
        <v>78</v>
      </c>
      <c r="F8" s="6" t="s">
        <v>198</v>
      </c>
      <c r="G8" s="6" t="s">
        <v>199</v>
      </c>
      <c r="H8" s="7" t="s">
        <v>200</v>
      </c>
      <c r="I8" s="7"/>
      <c r="J8" s="7" t="s">
        <v>201</v>
      </c>
      <c r="K8" s="7"/>
      <c r="L8" s="7" t="s">
        <v>202</v>
      </c>
      <c r="M8" s="7"/>
      <c r="N8" s="7" t="s">
        <v>203</v>
      </c>
      <c r="O8" s="7"/>
      <c r="P8" s="7" t="s">
        <v>204</v>
      </c>
      <c r="Q8" s="7"/>
      <c r="R8" s="7" t="s">
        <v>205</v>
      </c>
      <c r="S8" s="6"/>
      <c r="T8" s="7" t="s">
        <v>206</v>
      </c>
      <c r="U8" s="6"/>
      <c r="V8" s="7" t="s">
        <v>207</v>
      </c>
      <c r="W8" s="6"/>
      <c r="X8" s="7" t="s">
        <v>208</v>
      </c>
      <c r="Y8" s="6"/>
      <c r="Z8" s="7" t="s">
        <v>209</v>
      </c>
      <c r="AA8" s="6"/>
      <c r="AB8" s="7" t="s">
        <v>210</v>
      </c>
      <c r="AC8" s="6"/>
      <c r="AD8" s="7" t="s">
        <v>211</v>
      </c>
      <c r="AE8" s="6"/>
      <c r="AF8" s="7" t="s">
        <v>212</v>
      </c>
      <c r="AG8" s="6"/>
      <c r="AH8" s="7" t="s">
        <v>213</v>
      </c>
      <c r="AI8" s="6"/>
      <c r="AJ8" s="7" t="s">
        <v>214</v>
      </c>
      <c r="AK8" s="6"/>
      <c r="AL8" s="7" t="s">
        <v>215</v>
      </c>
      <c r="AM8" s="6"/>
      <c r="AN8" s="7" t="s">
        <v>216</v>
      </c>
      <c r="AO8" s="6"/>
      <c r="AP8" s="7" t="s">
        <v>217</v>
      </c>
      <c r="AQ8" s="6"/>
      <c r="AR8" s="7" t="s">
        <v>218</v>
      </c>
      <c r="AS8" s="6"/>
      <c r="AT8" s="7" t="s">
        <v>219</v>
      </c>
      <c r="AU8" s="6"/>
      <c r="AV8" s="5" t="str">
        <f>HYPERLINK("https://drive.google.com/file/d/1S3RkFsIFzHjfUFHVy71O8w65Srf66dvl/view?usp=drivesdk", "40060_tecnico.pdf")</f>
        <v>40060_tecnico.pdf</v>
      </c>
      <c r="AW8" s="8" t="s">
        <v>220</v>
      </c>
      <c r="AX8" s="10"/>
    </row>
    <row r="9">
      <c r="A9" s="5" t="s">
        <v>221</v>
      </c>
      <c r="B9" s="5" t="s">
        <v>222</v>
      </c>
      <c r="C9" s="6" t="s">
        <v>223</v>
      </c>
      <c r="D9" s="6" t="s">
        <v>78</v>
      </c>
      <c r="E9" s="6" t="s">
        <v>78</v>
      </c>
      <c r="F9" s="6" t="s">
        <v>224</v>
      </c>
      <c r="G9" s="6" t="s">
        <v>225</v>
      </c>
      <c r="H9" s="7" t="s">
        <v>226</v>
      </c>
      <c r="I9" s="7"/>
      <c r="J9" s="7" t="s">
        <v>227</v>
      </c>
      <c r="K9" s="7"/>
      <c r="L9" s="7" t="s">
        <v>228</v>
      </c>
      <c r="M9" s="7"/>
      <c r="N9" s="7" t="s">
        <v>229</v>
      </c>
      <c r="O9" s="7"/>
      <c r="P9" s="7" t="s">
        <v>230</v>
      </c>
      <c r="Q9" s="7"/>
      <c r="R9" s="7" t="s">
        <v>231</v>
      </c>
      <c r="S9" s="6"/>
      <c r="T9" s="7" t="s">
        <v>232</v>
      </c>
      <c r="U9" s="6"/>
      <c r="V9" s="7" t="s">
        <v>233</v>
      </c>
      <c r="W9" s="6"/>
      <c r="X9" s="7" t="s">
        <v>234</v>
      </c>
      <c r="Y9" s="6"/>
      <c r="Z9" s="7" t="s">
        <v>235</v>
      </c>
      <c r="AA9" s="6"/>
      <c r="AB9" s="7" t="s">
        <v>236</v>
      </c>
      <c r="AC9" s="6"/>
      <c r="AD9" s="7" t="s">
        <v>237</v>
      </c>
      <c r="AE9" s="6"/>
      <c r="AF9" s="7" t="s">
        <v>238</v>
      </c>
      <c r="AG9" s="6"/>
      <c r="AH9" s="7" t="s">
        <v>239</v>
      </c>
      <c r="AI9" s="6"/>
      <c r="AJ9" s="7" t="s">
        <v>240</v>
      </c>
      <c r="AK9" s="6"/>
      <c r="AL9" s="7" t="s">
        <v>241</v>
      </c>
      <c r="AM9" s="6"/>
      <c r="AN9" s="7" t="s">
        <v>242</v>
      </c>
      <c r="AO9" s="6"/>
      <c r="AP9" s="7" t="s">
        <v>243</v>
      </c>
      <c r="AQ9" s="6"/>
      <c r="AR9" s="7" t="s">
        <v>244</v>
      </c>
      <c r="AS9" s="6"/>
      <c r="AT9" s="7" t="s">
        <v>243</v>
      </c>
      <c r="AU9" s="6"/>
      <c r="AV9" s="5" t="str">
        <f>HYPERLINK("https://drive.google.com/file/d/1TGIi-IIdETRadqjXI05qAVz8sTH4ctYc/view?usp=drivesdk", "38265_tecnico.pdf")</f>
        <v>38265_tecnico.pdf</v>
      </c>
      <c r="AW9" s="8" t="s">
        <v>245</v>
      </c>
      <c r="AX9" s="10"/>
    </row>
    <row r="10">
      <c r="A10" s="5" t="s">
        <v>246</v>
      </c>
      <c r="B10" s="5" t="s">
        <v>247</v>
      </c>
      <c r="C10" s="6" t="s">
        <v>248</v>
      </c>
      <c r="D10" s="6" t="s">
        <v>78</v>
      </c>
      <c r="E10" s="6" t="s">
        <v>78</v>
      </c>
      <c r="F10" s="6" t="s">
        <v>249</v>
      </c>
      <c r="G10" s="6" t="s">
        <v>250</v>
      </c>
      <c r="H10" s="7" t="s">
        <v>251</v>
      </c>
      <c r="I10" s="7"/>
      <c r="J10" s="7" t="s">
        <v>252</v>
      </c>
      <c r="K10" s="7"/>
      <c r="L10" s="7" t="s">
        <v>253</v>
      </c>
      <c r="M10" s="7"/>
      <c r="N10" s="7" t="s">
        <v>252</v>
      </c>
      <c r="O10" s="7"/>
      <c r="P10" s="7" t="s">
        <v>254</v>
      </c>
      <c r="Q10" s="7"/>
      <c r="R10" s="7" t="s">
        <v>252</v>
      </c>
      <c r="S10" s="6"/>
      <c r="T10" s="7" t="s">
        <v>255</v>
      </c>
      <c r="U10" s="6"/>
      <c r="V10" s="7" t="s">
        <v>252</v>
      </c>
      <c r="W10" s="6"/>
      <c r="X10" s="7" t="s">
        <v>256</v>
      </c>
      <c r="Y10" s="6"/>
      <c r="Z10" s="7" t="s">
        <v>257</v>
      </c>
      <c r="AA10" s="6"/>
      <c r="AB10" s="7" t="s">
        <v>258</v>
      </c>
      <c r="AC10" s="6"/>
      <c r="AD10" s="7" t="s">
        <v>252</v>
      </c>
      <c r="AE10" s="6"/>
      <c r="AF10" s="7" t="s">
        <v>259</v>
      </c>
      <c r="AG10" s="6"/>
      <c r="AH10" s="7" t="s">
        <v>260</v>
      </c>
      <c r="AI10" s="6"/>
      <c r="AJ10" s="7" t="s">
        <v>261</v>
      </c>
      <c r="AK10" s="6"/>
      <c r="AL10" s="7" t="s">
        <v>252</v>
      </c>
      <c r="AM10" s="6"/>
      <c r="AN10" s="7" t="s">
        <v>262</v>
      </c>
      <c r="AO10" s="6"/>
      <c r="AP10" s="7" t="s">
        <v>252</v>
      </c>
      <c r="AQ10" s="6"/>
      <c r="AR10" s="7" t="s">
        <v>262</v>
      </c>
      <c r="AS10" s="6"/>
      <c r="AT10" s="7" t="s">
        <v>252</v>
      </c>
      <c r="AU10" s="6"/>
      <c r="AV10" s="5" t="str">
        <f>HYPERLINK("https://drive.google.com/file/d/1swE6dw5We3QtRbUBpf3nipZacqaJNmEe/view?usp=drivesdk", "108594_tecnico.pdf")</f>
        <v>108594_tecnico.pdf</v>
      </c>
      <c r="AW10" s="8" t="s">
        <v>263</v>
      </c>
      <c r="AX10" s="10"/>
    </row>
    <row r="11">
      <c r="A11" s="5" t="s">
        <v>264</v>
      </c>
      <c r="B11" s="5" t="s">
        <v>265</v>
      </c>
      <c r="C11" s="6" t="s">
        <v>266</v>
      </c>
      <c r="D11" s="6" t="s">
        <v>78</v>
      </c>
      <c r="E11" s="6" t="s">
        <v>78</v>
      </c>
      <c r="F11" s="6" t="s">
        <v>267</v>
      </c>
      <c r="G11" s="6" t="s">
        <v>268</v>
      </c>
      <c r="H11" s="7" t="s">
        <v>269</v>
      </c>
      <c r="I11" s="7"/>
      <c r="J11" s="7" t="s">
        <v>270</v>
      </c>
      <c r="K11" s="7"/>
      <c r="L11" s="7" t="s">
        <v>271</v>
      </c>
      <c r="M11" s="7"/>
      <c r="N11" s="7" t="s">
        <v>272</v>
      </c>
      <c r="O11" s="7"/>
      <c r="P11" s="7" t="s">
        <v>273</v>
      </c>
      <c r="Q11" s="7"/>
      <c r="R11" s="7" t="s">
        <v>274</v>
      </c>
      <c r="S11" s="6"/>
      <c r="T11" s="7" t="s">
        <v>275</v>
      </c>
      <c r="U11" s="6"/>
      <c r="V11" s="7" t="s">
        <v>276</v>
      </c>
      <c r="W11" s="6"/>
      <c r="X11" s="7" t="s">
        <v>277</v>
      </c>
      <c r="Y11" s="6"/>
      <c r="Z11" s="7" t="s">
        <v>278</v>
      </c>
      <c r="AA11" s="6"/>
      <c r="AB11" s="7" t="s">
        <v>279</v>
      </c>
      <c r="AC11" s="6"/>
      <c r="AD11" s="7" t="s">
        <v>280</v>
      </c>
      <c r="AE11" s="6"/>
      <c r="AF11" s="7" t="s">
        <v>281</v>
      </c>
      <c r="AG11" s="6"/>
      <c r="AH11" s="7" t="s">
        <v>282</v>
      </c>
      <c r="AI11" s="6"/>
      <c r="AJ11" s="7" t="s">
        <v>283</v>
      </c>
      <c r="AK11" s="6"/>
      <c r="AL11" s="7" t="s">
        <v>284</v>
      </c>
      <c r="AM11" s="6"/>
      <c r="AN11" s="7" t="s">
        <v>285</v>
      </c>
      <c r="AO11" s="6"/>
      <c r="AP11" s="7" t="s">
        <v>286</v>
      </c>
      <c r="AQ11" s="6"/>
      <c r="AR11" s="7" t="s">
        <v>287</v>
      </c>
      <c r="AS11" s="6"/>
      <c r="AT11" s="7" t="s">
        <v>288</v>
      </c>
      <c r="AU11" s="6"/>
      <c r="AV11" s="5" t="str">
        <f>HYPERLINK("https://drive.google.com/file/d/144htXhnMHYPZr-whOvIxeJMuL309cnul/view?usp=drivesdk", "111168_tecnico.pdf")</f>
        <v>111168_tecnico.pdf</v>
      </c>
      <c r="AW11" s="8" t="s">
        <v>289</v>
      </c>
      <c r="AX11" s="10"/>
    </row>
    <row r="12">
      <c r="A12" s="5" t="s">
        <v>290</v>
      </c>
      <c r="B12" s="5" t="s">
        <v>291</v>
      </c>
      <c r="C12" s="6" t="s">
        <v>292</v>
      </c>
      <c r="D12" s="6" t="s">
        <v>78</v>
      </c>
      <c r="E12" s="6" t="s">
        <v>78</v>
      </c>
      <c r="F12" s="6" t="s">
        <v>293</v>
      </c>
      <c r="H12" s="7" t="s">
        <v>294</v>
      </c>
      <c r="I12" s="7"/>
      <c r="J12" s="7" t="s">
        <v>295</v>
      </c>
      <c r="K12" s="7"/>
      <c r="L12" s="7" t="s">
        <v>296</v>
      </c>
      <c r="M12" s="7"/>
      <c r="N12" s="7" t="s">
        <v>297</v>
      </c>
      <c r="O12" s="7"/>
      <c r="P12" s="7" t="s">
        <v>298</v>
      </c>
      <c r="Q12" s="7"/>
      <c r="R12" s="7" t="s">
        <v>299</v>
      </c>
      <c r="S12" s="6"/>
      <c r="T12" s="7" t="s">
        <v>300</v>
      </c>
      <c r="U12" s="6"/>
      <c r="V12" s="7" t="s">
        <v>301</v>
      </c>
      <c r="W12" s="6"/>
      <c r="X12" s="7" t="s">
        <v>302</v>
      </c>
      <c r="Y12" s="6"/>
      <c r="Z12" s="7" t="s">
        <v>299</v>
      </c>
      <c r="AA12" s="6"/>
      <c r="AB12" s="7" t="s">
        <v>303</v>
      </c>
      <c r="AC12" s="6"/>
      <c r="AD12" s="7" t="s">
        <v>304</v>
      </c>
      <c r="AE12" s="6"/>
      <c r="AF12" s="7" t="s">
        <v>305</v>
      </c>
      <c r="AG12" s="6"/>
      <c r="AH12" s="7" t="s">
        <v>297</v>
      </c>
      <c r="AI12" s="6"/>
      <c r="AJ12" s="7" t="s">
        <v>306</v>
      </c>
      <c r="AK12" s="6"/>
      <c r="AL12" s="7" t="s">
        <v>307</v>
      </c>
      <c r="AM12" s="6"/>
      <c r="AN12" s="7" t="s">
        <v>308</v>
      </c>
      <c r="AO12" s="6"/>
      <c r="AP12" s="7" t="s">
        <v>309</v>
      </c>
      <c r="AQ12" s="6"/>
      <c r="AR12" s="7" t="s">
        <v>310</v>
      </c>
      <c r="AS12" s="6"/>
      <c r="AT12" s="7" t="s">
        <v>311</v>
      </c>
      <c r="AU12" s="6"/>
      <c r="AV12" s="5" t="str">
        <f>HYPERLINK("https://drive.google.com/file/d/1ZsCg0PWsvs_N7hkOf9oAQCMmM07imeHg/view?usp=drivesdk", "90652_tecnico.pdf")</f>
        <v>90652_tecnico.pdf</v>
      </c>
      <c r="AW12" s="8" t="s">
        <v>312</v>
      </c>
      <c r="AX12" s="10"/>
    </row>
    <row r="13">
      <c r="A13" s="5" t="s">
        <v>313</v>
      </c>
      <c r="B13" s="5" t="s">
        <v>314</v>
      </c>
      <c r="C13" s="6" t="s">
        <v>315</v>
      </c>
      <c r="D13" s="6" t="s">
        <v>78</v>
      </c>
      <c r="E13" s="6" t="s">
        <v>78</v>
      </c>
      <c r="F13" s="6" t="s">
        <v>316</v>
      </c>
      <c r="H13" s="7" t="s">
        <v>317</v>
      </c>
      <c r="I13" s="7"/>
      <c r="J13" s="7" t="s">
        <v>318</v>
      </c>
      <c r="K13" s="7"/>
      <c r="L13" s="7" t="s">
        <v>319</v>
      </c>
      <c r="M13" s="7"/>
      <c r="N13" s="7" t="s">
        <v>320</v>
      </c>
      <c r="O13" s="7"/>
      <c r="P13" s="7" t="s">
        <v>321</v>
      </c>
      <c r="Q13" s="7"/>
      <c r="R13" s="7" t="s">
        <v>322</v>
      </c>
      <c r="S13" s="6"/>
      <c r="T13" s="7" t="s">
        <v>323</v>
      </c>
      <c r="U13" s="6"/>
      <c r="V13" s="7" t="s">
        <v>252</v>
      </c>
      <c r="W13" s="6"/>
      <c r="X13" s="7" t="s">
        <v>324</v>
      </c>
      <c r="Y13" s="6"/>
      <c r="Z13" s="7" t="s">
        <v>325</v>
      </c>
      <c r="AA13" s="6"/>
      <c r="AB13" s="7" t="s">
        <v>326</v>
      </c>
      <c r="AC13" s="6"/>
      <c r="AD13" s="7" t="s">
        <v>327</v>
      </c>
      <c r="AE13" s="6"/>
      <c r="AF13" s="7" t="s">
        <v>328</v>
      </c>
      <c r="AG13" s="6"/>
      <c r="AH13" s="7" t="s">
        <v>329</v>
      </c>
      <c r="AI13" s="6"/>
      <c r="AJ13" s="7" t="s">
        <v>330</v>
      </c>
      <c r="AK13" s="6"/>
      <c r="AL13" s="7" t="s">
        <v>331</v>
      </c>
      <c r="AM13" s="6"/>
      <c r="AN13" s="7" t="s">
        <v>332</v>
      </c>
      <c r="AO13" s="6"/>
      <c r="AP13" s="7" t="s">
        <v>252</v>
      </c>
      <c r="AQ13" s="6"/>
      <c r="AR13" s="7" t="s">
        <v>333</v>
      </c>
      <c r="AS13" s="6"/>
      <c r="AT13" s="7" t="s">
        <v>252</v>
      </c>
      <c r="AU13" s="6"/>
      <c r="AV13" s="5" t="str">
        <f>HYPERLINK("https://drive.google.com/file/d/1zxkvsEB4dfPfWi8vF7pKL_l68L_PpTSi/view?usp=drivesdk", "54841_tecnico.pdf")</f>
        <v>54841_tecnico.pdf</v>
      </c>
      <c r="AW13" s="8" t="s">
        <v>334</v>
      </c>
      <c r="AX13" s="10"/>
    </row>
    <row r="14">
      <c r="A14" s="5" t="s">
        <v>335</v>
      </c>
      <c r="B14" s="5" t="s">
        <v>336</v>
      </c>
      <c r="C14" s="6" t="s">
        <v>337</v>
      </c>
      <c r="D14" s="6" t="s">
        <v>338</v>
      </c>
      <c r="E14" s="6" t="s">
        <v>252</v>
      </c>
      <c r="F14" s="6" t="s">
        <v>339</v>
      </c>
      <c r="G14" s="6" t="s">
        <v>340</v>
      </c>
      <c r="H14" s="7" t="s">
        <v>341</v>
      </c>
      <c r="I14" s="7"/>
      <c r="J14" s="7" t="s">
        <v>252</v>
      </c>
      <c r="K14" s="7"/>
      <c r="L14" s="7" t="s">
        <v>342</v>
      </c>
      <c r="M14" s="7"/>
      <c r="N14" s="7" t="s">
        <v>252</v>
      </c>
      <c r="O14" s="7"/>
      <c r="P14" s="7" t="s">
        <v>343</v>
      </c>
      <c r="Q14" s="7"/>
      <c r="R14" s="7" t="s">
        <v>252</v>
      </c>
      <c r="S14" s="6"/>
      <c r="T14" s="7" t="s">
        <v>344</v>
      </c>
      <c r="U14" s="6"/>
      <c r="V14" s="7" t="s">
        <v>252</v>
      </c>
      <c r="W14" s="6"/>
      <c r="X14" s="7" t="s">
        <v>345</v>
      </c>
      <c r="Y14" s="6"/>
      <c r="Z14" s="7" t="s">
        <v>257</v>
      </c>
      <c r="AA14" s="6"/>
      <c r="AB14" s="7" t="s">
        <v>346</v>
      </c>
      <c r="AC14" s="6"/>
      <c r="AD14" s="7" t="s">
        <v>252</v>
      </c>
      <c r="AE14" s="6"/>
      <c r="AF14" s="7" t="s">
        <v>347</v>
      </c>
      <c r="AG14" s="6"/>
      <c r="AH14" s="7" t="s">
        <v>348</v>
      </c>
      <c r="AI14" s="6"/>
      <c r="AJ14" s="7" t="s">
        <v>349</v>
      </c>
      <c r="AK14" s="6"/>
      <c r="AL14" s="7" t="s">
        <v>252</v>
      </c>
      <c r="AM14" s="6"/>
      <c r="AN14" s="7" t="s">
        <v>350</v>
      </c>
      <c r="AO14" s="6"/>
      <c r="AP14" s="7" t="s">
        <v>252</v>
      </c>
      <c r="AQ14" s="6"/>
      <c r="AR14" s="7" t="s">
        <v>351</v>
      </c>
      <c r="AS14" s="6"/>
      <c r="AT14" s="7" t="s">
        <v>252</v>
      </c>
      <c r="AU14" s="6"/>
      <c r="AV14" s="5" t="str">
        <f>HYPERLINK("https://drive.google.com/file/d/1wo4ZwtP4aw3gUJxKXF6aB2yc9xQ9QhGx/view?usp=drivesdk", "90147_tecnico.pdf")</f>
        <v>90147_tecnico.pdf</v>
      </c>
      <c r="AW14" s="8" t="s">
        <v>352</v>
      </c>
      <c r="AX14" s="10"/>
    </row>
    <row r="15">
      <c r="A15" s="5" t="s">
        <v>353</v>
      </c>
      <c r="B15" s="5" t="s">
        <v>354</v>
      </c>
      <c r="C15" s="6" t="s">
        <v>355</v>
      </c>
      <c r="D15" s="6" t="s">
        <v>78</v>
      </c>
      <c r="E15" s="6" t="s">
        <v>78</v>
      </c>
      <c r="F15" s="6" t="s">
        <v>356</v>
      </c>
      <c r="G15" s="6" t="s">
        <v>357</v>
      </c>
      <c r="H15" s="7" t="s">
        <v>358</v>
      </c>
      <c r="I15" s="7"/>
      <c r="J15" s="7" t="s">
        <v>359</v>
      </c>
      <c r="K15" s="7"/>
      <c r="L15" s="7" t="s">
        <v>360</v>
      </c>
      <c r="M15" s="7"/>
      <c r="N15" s="7" t="s">
        <v>361</v>
      </c>
      <c r="O15" s="7"/>
      <c r="P15" s="7" t="s">
        <v>362</v>
      </c>
      <c r="Q15" s="7"/>
      <c r="R15" s="7" t="s">
        <v>363</v>
      </c>
      <c r="S15" s="6"/>
      <c r="T15" s="7" t="s">
        <v>364</v>
      </c>
      <c r="U15" s="6"/>
      <c r="V15" s="7" t="s">
        <v>363</v>
      </c>
      <c r="W15" s="6"/>
      <c r="X15" s="7" t="s">
        <v>365</v>
      </c>
      <c r="Y15" s="6"/>
      <c r="Z15" s="7" t="s">
        <v>366</v>
      </c>
      <c r="AA15" s="6"/>
      <c r="AB15" s="7" t="s">
        <v>367</v>
      </c>
      <c r="AC15" s="6"/>
      <c r="AD15" s="7" t="s">
        <v>368</v>
      </c>
      <c r="AE15" s="6"/>
      <c r="AF15" s="7" t="s">
        <v>369</v>
      </c>
      <c r="AG15" s="6"/>
      <c r="AH15" s="7" t="s">
        <v>370</v>
      </c>
      <c r="AI15" s="6"/>
      <c r="AJ15" s="7" t="s">
        <v>371</v>
      </c>
      <c r="AK15" s="6"/>
      <c r="AL15" s="7" t="s">
        <v>372</v>
      </c>
      <c r="AM15" s="6"/>
      <c r="AN15" s="7" t="s">
        <v>373</v>
      </c>
      <c r="AO15" s="6"/>
      <c r="AP15" s="7" t="s">
        <v>374</v>
      </c>
      <c r="AQ15" s="6"/>
      <c r="AR15" s="7" t="s">
        <v>375</v>
      </c>
      <c r="AS15" s="6"/>
      <c r="AT15" s="7" t="s">
        <v>376</v>
      </c>
      <c r="AU15" s="6"/>
      <c r="AV15" s="5" t="str">
        <f>HYPERLINK("https://drive.google.com/file/d/1LG9OSylt4uckX3JH9PFQzUHgVtyMCdvk/view?usp=drivesdk", "9942_tecnico.pdf")</f>
        <v>9942_tecnico.pdf</v>
      </c>
      <c r="AW15" s="8" t="s">
        <v>377</v>
      </c>
      <c r="AX15" s="10"/>
    </row>
    <row r="16">
      <c r="A16" s="5" t="s">
        <v>378</v>
      </c>
      <c r="B16" s="5" t="s">
        <v>379</v>
      </c>
      <c r="C16" s="6" t="s">
        <v>380</v>
      </c>
      <c r="D16" s="6" t="s">
        <v>78</v>
      </c>
      <c r="E16" s="6" t="s">
        <v>78</v>
      </c>
      <c r="F16" s="6" t="s">
        <v>381</v>
      </c>
      <c r="H16" s="7" t="s">
        <v>382</v>
      </c>
      <c r="I16" s="7"/>
      <c r="J16" s="7" t="s">
        <v>383</v>
      </c>
      <c r="K16" s="7"/>
      <c r="L16" s="7" t="s">
        <v>384</v>
      </c>
      <c r="M16" s="7"/>
      <c r="N16" s="7" t="s">
        <v>385</v>
      </c>
      <c r="O16" s="7"/>
      <c r="P16" s="7" t="s">
        <v>386</v>
      </c>
      <c r="Q16" s="7"/>
      <c r="R16" s="7" t="s">
        <v>387</v>
      </c>
      <c r="S16" s="6"/>
      <c r="T16" s="7" t="s">
        <v>388</v>
      </c>
      <c r="U16" s="6"/>
      <c r="V16" s="7" t="s">
        <v>389</v>
      </c>
      <c r="W16" s="6"/>
      <c r="X16" s="7" t="s">
        <v>390</v>
      </c>
      <c r="Y16" s="6"/>
      <c r="Z16" s="7" t="s">
        <v>391</v>
      </c>
      <c r="AA16" s="6"/>
      <c r="AB16" s="7" t="s">
        <v>392</v>
      </c>
      <c r="AC16" s="6"/>
      <c r="AD16" s="7" t="s">
        <v>393</v>
      </c>
      <c r="AE16" s="6"/>
      <c r="AF16" s="7" t="s">
        <v>394</v>
      </c>
      <c r="AG16" s="6"/>
      <c r="AH16" s="7" t="s">
        <v>395</v>
      </c>
      <c r="AI16" s="6"/>
      <c r="AJ16" s="7" t="s">
        <v>396</v>
      </c>
      <c r="AK16" s="6"/>
      <c r="AL16" s="7" t="s">
        <v>397</v>
      </c>
      <c r="AM16" s="6"/>
      <c r="AN16" s="7" t="s">
        <v>398</v>
      </c>
      <c r="AO16" s="6"/>
      <c r="AP16" s="7"/>
      <c r="AQ16" s="6"/>
      <c r="AR16" s="7" t="s">
        <v>399</v>
      </c>
      <c r="AS16" s="6"/>
      <c r="AT16" s="7" t="s">
        <v>389</v>
      </c>
      <c r="AU16" s="6"/>
      <c r="AV16" s="5" t="str">
        <f>HYPERLINK("https://drive.google.com/file/d/1Vn27U5TKuU7lMtykyYg3oyEH9GA0GlKv/view?usp=drivesdk", "28928_tecnico.pdf")</f>
        <v>28928_tecnico.pdf</v>
      </c>
      <c r="AW16" s="8" t="s">
        <v>400</v>
      </c>
      <c r="AX16" s="10"/>
    </row>
    <row r="17">
      <c r="A17" s="5" t="s">
        <v>401</v>
      </c>
      <c r="B17" s="5" t="s">
        <v>402</v>
      </c>
      <c r="C17" s="6" t="s">
        <v>403</v>
      </c>
      <c r="D17" s="6" t="s">
        <v>78</v>
      </c>
      <c r="E17" s="6" t="s">
        <v>78</v>
      </c>
      <c r="F17" s="6" t="s">
        <v>404</v>
      </c>
      <c r="G17" s="6" t="s">
        <v>405</v>
      </c>
      <c r="H17" s="7" t="s">
        <v>406</v>
      </c>
      <c r="I17" s="7"/>
      <c r="J17" s="7" t="s">
        <v>407</v>
      </c>
      <c r="K17" s="7"/>
      <c r="L17" s="7" t="s">
        <v>408</v>
      </c>
      <c r="M17" s="7"/>
      <c r="N17" s="7" t="s">
        <v>407</v>
      </c>
      <c r="O17" s="7"/>
      <c r="P17" s="7" t="s">
        <v>409</v>
      </c>
      <c r="Q17" s="7"/>
      <c r="R17" s="7" t="s">
        <v>410</v>
      </c>
      <c r="S17" s="6"/>
      <c r="T17" s="7" t="s">
        <v>411</v>
      </c>
      <c r="U17" s="6"/>
      <c r="V17" s="7" t="s">
        <v>412</v>
      </c>
      <c r="W17" s="6"/>
      <c r="X17" s="7" t="s">
        <v>413</v>
      </c>
      <c r="Y17" s="6"/>
      <c r="Z17" s="7" t="s">
        <v>407</v>
      </c>
      <c r="AA17" s="6"/>
      <c r="AB17" s="7" t="s">
        <v>414</v>
      </c>
      <c r="AC17" s="6"/>
      <c r="AD17" s="7" t="s">
        <v>415</v>
      </c>
      <c r="AE17" s="6"/>
      <c r="AF17" s="7" t="s">
        <v>416</v>
      </c>
      <c r="AG17" s="6"/>
      <c r="AH17" s="7" t="s">
        <v>417</v>
      </c>
      <c r="AI17" s="6"/>
      <c r="AJ17" s="7" t="s">
        <v>418</v>
      </c>
      <c r="AK17" s="6"/>
      <c r="AL17" s="7" t="s">
        <v>407</v>
      </c>
      <c r="AM17" s="6"/>
      <c r="AN17" s="7" t="s">
        <v>419</v>
      </c>
      <c r="AO17" s="6"/>
      <c r="AP17" s="7"/>
      <c r="AQ17" s="6"/>
      <c r="AR17" s="7" t="s">
        <v>420</v>
      </c>
      <c r="AS17" s="6"/>
      <c r="AT17" s="7"/>
      <c r="AU17" s="6"/>
      <c r="AV17" s="5" t="str">
        <f>HYPERLINK("https://drive.google.com/file/d/1_MDArScHmKj6joaMtR0eIWWqoCDfED5N/view?usp=drivesdk", "20714_tecnico.pdf")</f>
        <v>20714_tecnico.pdf</v>
      </c>
      <c r="AW17" s="8" t="s">
        <v>421</v>
      </c>
      <c r="AX17" s="10"/>
    </row>
    <row r="18">
      <c r="A18" s="5" t="s">
        <v>422</v>
      </c>
      <c r="B18" s="5" t="s">
        <v>423</v>
      </c>
      <c r="C18" s="6" t="s">
        <v>424</v>
      </c>
      <c r="D18" s="6" t="s">
        <v>78</v>
      </c>
      <c r="E18" s="6" t="s">
        <v>78</v>
      </c>
      <c r="F18" s="6" t="s">
        <v>425</v>
      </c>
      <c r="G18" s="6" t="s">
        <v>426</v>
      </c>
      <c r="H18" s="7" t="s">
        <v>427</v>
      </c>
      <c r="I18" s="7"/>
      <c r="J18" s="7" t="s">
        <v>428</v>
      </c>
      <c r="K18" s="7"/>
      <c r="L18" s="7" t="s">
        <v>429</v>
      </c>
      <c r="M18" s="7"/>
      <c r="N18" s="7" t="s">
        <v>430</v>
      </c>
      <c r="O18" s="7"/>
      <c r="P18" s="7" t="s">
        <v>431</v>
      </c>
      <c r="Q18" s="7"/>
      <c r="R18" s="7" t="s">
        <v>432</v>
      </c>
      <c r="S18" s="6"/>
      <c r="T18" s="7" t="s">
        <v>433</v>
      </c>
      <c r="U18" s="6"/>
      <c r="V18" s="7" t="s">
        <v>434</v>
      </c>
      <c r="W18" s="6"/>
      <c r="X18" s="7" t="s">
        <v>435</v>
      </c>
      <c r="Y18" s="6"/>
      <c r="Z18" s="7" t="s">
        <v>436</v>
      </c>
      <c r="AA18" s="6"/>
      <c r="AB18" s="7" t="s">
        <v>437</v>
      </c>
      <c r="AC18" s="6"/>
      <c r="AD18" s="7" t="s">
        <v>327</v>
      </c>
      <c r="AE18" s="6"/>
      <c r="AF18" s="7" t="s">
        <v>438</v>
      </c>
      <c r="AG18" s="6"/>
      <c r="AH18" s="7" t="s">
        <v>439</v>
      </c>
      <c r="AI18" s="6"/>
      <c r="AJ18" s="7" t="s">
        <v>440</v>
      </c>
      <c r="AK18" s="6"/>
      <c r="AL18" s="7" t="s">
        <v>441</v>
      </c>
      <c r="AM18" s="6"/>
      <c r="AN18" s="7" t="s">
        <v>442</v>
      </c>
      <c r="AO18" s="6"/>
      <c r="AP18" s="7" t="s">
        <v>252</v>
      </c>
      <c r="AQ18" s="6"/>
      <c r="AR18" s="7" t="s">
        <v>443</v>
      </c>
      <c r="AS18" s="6"/>
      <c r="AT18" s="7" t="s">
        <v>444</v>
      </c>
      <c r="AU18" s="6"/>
      <c r="AV18" s="5" t="str">
        <f>HYPERLINK("https://drive.google.com/file/d/1EkdiBXgTze4XXaHWRsptdmOLoQU1PJ5R/view?usp=drivesdk", "9750_tecnico.pdf")</f>
        <v>9750_tecnico.pdf</v>
      </c>
      <c r="AW18" s="8" t="s">
        <v>445</v>
      </c>
      <c r="AX18" s="10"/>
    </row>
    <row r="19">
      <c r="A19" s="5" t="s">
        <v>446</v>
      </c>
      <c r="B19" s="5" t="s">
        <v>447</v>
      </c>
      <c r="C19" s="6" t="s">
        <v>448</v>
      </c>
      <c r="D19" s="6" t="s">
        <v>78</v>
      </c>
      <c r="E19" s="6" t="s">
        <v>78</v>
      </c>
      <c r="F19" s="6" t="s">
        <v>449</v>
      </c>
      <c r="H19" s="7" t="s">
        <v>450</v>
      </c>
      <c r="I19" s="7"/>
      <c r="J19" s="7" t="s">
        <v>451</v>
      </c>
      <c r="K19" s="7"/>
      <c r="L19" s="7" t="s">
        <v>452</v>
      </c>
      <c r="M19" s="7"/>
      <c r="N19" s="7" t="s">
        <v>453</v>
      </c>
      <c r="O19" s="7"/>
      <c r="P19" s="7" t="s">
        <v>454</v>
      </c>
      <c r="Q19" s="7"/>
      <c r="R19" s="7" t="s">
        <v>455</v>
      </c>
      <c r="S19" s="6"/>
      <c r="T19" s="7" t="s">
        <v>456</v>
      </c>
      <c r="U19" s="6"/>
      <c r="V19" s="7" t="s">
        <v>457</v>
      </c>
      <c r="W19" s="6"/>
      <c r="X19" s="7" t="s">
        <v>458</v>
      </c>
      <c r="Y19" s="6"/>
      <c r="Z19" s="7" t="s">
        <v>455</v>
      </c>
      <c r="AA19" s="6"/>
      <c r="AB19" s="7" t="s">
        <v>459</v>
      </c>
      <c r="AC19" s="6"/>
      <c r="AD19" s="7" t="s">
        <v>460</v>
      </c>
      <c r="AE19" s="6"/>
      <c r="AF19" s="7" t="s">
        <v>461</v>
      </c>
      <c r="AG19" s="6"/>
      <c r="AH19" s="7" t="s">
        <v>462</v>
      </c>
      <c r="AI19" s="6"/>
      <c r="AJ19" s="7" t="s">
        <v>463</v>
      </c>
      <c r="AK19" s="6"/>
      <c r="AL19" s="7" t="s">
        <v>464</v>
      </c>
      <c r="AM19" s="6"/>
      <c r="AN19" s="7" t="s">
        <v>465</v>
      </c>
      <c r="AO19" s="6"/>
      <c r="AP19" s="7" t="s">
        <v>466</v>
      </c>
      <c r="AQ19" s="6"/>
      <c r="AR19" s="7" t="s">
        <v>467</v>
      </c>
      <c r="AS19" s="6"/>
      <c r="AT19" s="7" t="s">
        <v>468</v>
      </c>
      <c r="AU19" s="6"/>
      <c r="AV19" s="5" t="str">
        <f>HYPERLINK("https://drive.google.com/file/d/1XnNAlHlEQ4dbg-2ElFIpN59GUYrRod0L/view?usp=drivesdk", "32371_tecnico.pdf")</f>
        <v>32371_tecnico.pdf</v>
      </c>
      <c r="AW19" s="8" t="s">
        <v>469</v>
      </c>
      <c r="AX19" s="10"/>
    </row>
    <row r="20">
      <c r="A20" s="5" t="s">
        <v>470</v>
      </c>
      <c r="B20" s="5" t="s">
        <v>471</v>
      </c>
      <c r="C20" s="6" t="s">
        <v>472</v>
      </c>
      <c r="D20" s="6" t="s">
        <v>78</v>
      </c>
      <c r="E20" s="6" t="s">
        <v>78</v>
      </c>
      <c r="F20" s="6" t="s">
        <v>473</v>
      </c>
      <c r="G20" s="6" t="s">
        <v>474</v>
      </c>
      <c r="H20" s="7" t="s">
        <v>475</v>
      </c>
      <c r="I20" s="7"/>
      <c r="J20" s="7" t="s">
        <v>476</v>
      </c>
      <c r="K20" s="7"/>
      <c r="L20" s="7" t="s">
        <v>477</v>
      </c>
      <c r="M20" s="7"/>
      <c r="N20" s="7" t="s">
        <v>478</v>
      </c>
      <c r="O20" s="7"/>
      <c r="P20" s="7" t="s">
        <v>479</v>
      </c>
      <c r="Q20" s="7"/>
      <c r="R20" s="7" t="s">
        <v>480</v>
      </c>
      <c r="S20" s="6"/>
      <c r="T20" s="7" t="s">
        <v>481</v>
      </c>
      <c r="U20" s="6"/>
      <c r="V20" s="7" t="s">
        <v>482</v>
      </c>
      <c r="W20" s="6"/>
      <c r="X20" s="7" t="s">
        <v>483</v>
      </c>
      <c r="Y20" s="6"/>
      <c r="Z20" s="7" t="s">
        <v>484</v>
      </c>
      <c r="AA20" s="6"/>
      <c r="AB20" s="7"/>
      <c r="AC20" s="6"/>
      <c r="AD20" s="7" t="s">
        <v>68</v>
      </c>
      <c r="AE20" s="6"/>
      <c r="AF20" s="7" t="s">
        <v>485</v>
      </c>
      <c r="AG20" s="6"/>
      <c r="AH20" s="7" t="s">
        <v>486</v>
      </c>
      <c r="AI20" s="6"/>
      <c r="AJ20" s="7" t="s">
        <v>487</v>
      </c>
      <c r="AK20" s="6"/>
      <c r="AL20" s="7" t="s">
        <v>488</v>
      </c>
      <c r="AM20" s="6"/>
      <c r="AN20" s="7" t="s">
        <v>489</v>
      </c>
      <c r="AO20" s="6"/>
      <c r="AP20" s="7" t="s">
        <v>490</v>
      </c>
      <c r="AQ20" s="6"/>
      <c r="AR20" s="7" t="s">
        <v>491</v>
      </c>
      <c r="AS20" s="6"/>
      <c r="AT20" s="7" t="s">
        <v>492</v>
      </c>
      <c r="AU20" s="6"/>
      <c r="AV20" s="5" t="str">
        <f>HYPERLINK("https://drive.google.com/file/d/1GYfkk7LmiL31QGG0mRGUvHC7OyVfUW6U/view?usp=drivesdk", "17804_tecnico.pdf")</f>
        <v>17804_tecnico.pdf</v>
      </c>
      <c r="AW20" s="8" t="s">
        <v>493</v>
      </c>
      <c r="AX20" s="10"/>
    </row>
    <row r="21">
      <c r="A21" s="5" t="s">
        <v>494</v>
      </c>
      <c r="B21" s="5" t="s">
        <v>495</v>
      </c>
      <c r="C21" s="6" t="s">
        <v>496</v>
      </c>
      <c r="D21" s="6" t="s">
        <v>78</v>
      </c>
      <c r="E21" s="6" t="s">
        <v>78</v>
      </c>
      <c r="F21" s="6" t="s">
        <v>497</v>
      </c>
      <c r="G21" s="6" t="s">
        <v>498</v>
      </c>
      <c r="H21" s="7" t="s">
        <v>499</v>
      </c>
      <c r="I21" s="7"/>
      <c r="J21" s="7" t="s">
        <v>500</v>
      </c>
      <c r="K21" s="7"/>
      <c r="L21" s="7" t="s">
        <v>501</v>
      </c>
      <c r="M21" s="7"/>
      <c r="N21" s="7" t="s">
        <v>502</v>
      </c>
      <c r="O21" s="7"/>
      <c r="P21" s="7" t="s">
        <v>503</v>
      </c>
      <c r="Q21" s="7"/>
      <c r="R21" s="7" t="s">
        <v>504</v>
      </c>
      <c r="S21" s="6"/>
      <c r="T21" s="7" t="s">
        <v>505</v>
      </c>
      <c r="U21" s="6"/>
      <c r="V21" s="7" t="s">
        <v>506</v>
      </c>
      <c r="W21" s="6"/>
      <c r="X21" s="7" t="s">
        <v>507</v>
      </c>
      <c r="Y21" s="6"/>
      <c r="Z21" s="7" t="s">
        <v>508</v>
      </c>
      <c r="AA21" s="6"/>
      <c r="AB21" s="7" t="s">
        <v>509</v>
      </c>
      <c r="AC21" s="6"/>
      <c r="AD21" s="7" t="s">
        <v>510</v>
      </c>
      <c r="AE21" s="6"/>
      <c r="AF21" s="7" t="s">
        <v>511</v>
      </c>
      <c r="AG21" s="6"/>
      <c r="AH21" s="7" t="s">
        <v>508</v>
      </c>
      <c r="AI21" s="6"/>
      <c r="AJ21" s="7" t="s">
        <v>512</v>
      </c>
      <c r="AK21" s="6"/>
      <c r="AL21" s="7" t="s">
        <v>513</v>
      </c>
      <c r="AM21" s="6"/>
      <c r="AN21" s="7" t="s">
        <v>514</v>
      </c>
      <c r="AO21" s="6"/>
      <c r="AP21" s="7" t="s">
        <v>515</v>
      </c>
      <c r="AQ21" s="6"/>
      <c r="AR21" s="7" t="s">
        <v>516</v>
      </c>
      <c r="AS21" s="6"/>
      <c r="AT21" s="7" t="s">
        <v>517</v>
      </c>
      <c r="AU21" s="6"/>
      <c r="AV21" s="5" t="str">
        <f>HYPERLINK("https://drive.google.com/file/d/10UU0pzYBeMg3ZJgS64REzVKzQmiAJ7ho/view?usp=drivesdk", "26016_tecnico.pdf")</f>
        <v>26016_tecnico.pdf</v>
      </c>
      <c r="AW21" s="8" t="s">
        <v>518</v>
      </c>
      <c r="AX21" s="10"/>
    </row>
    <row r="22">
      <c r="A22" s="5" t="s">
        <v>519</v>
      </c>
      <c r="B22" s="5" t="s">
        <v>520</v>
      </c>
      <c r="C22" s="6" t="s">
        <v>521</v>
      </c>
      <c r="D22" s="6" t="s">
        <v>78</v>
      </c>
      <c r="E22" s="6" t="s">
        <v>78</v>
      </c>
      <c r="F22" s="6" t="s">
        <v>522</v>
      </c>
      <c r="G22" s="6" t="s">
        <v>523</v>
      </c>
      <c r="H22" s="7" t="s">
        <v>524</v>
      </c>
      <c r="I22" s="7"/>
      <c r="J22" s="7" t="s">
        <v>525</v>
      </c>
      <c r="K22" s="7"/>
      <c r="L22" s="7" t="s">
        <v>526</v>
      </c>
      <c r="M22" s="7"/>
      <c r="N22" s="7" t="s">
        <v>525</v>
      </c>
      <c r="O22" s="7"/>
      <c r="P22" s="7" t="s">
        <v>527</v>
      </c>
      <c r="Q22" s="7"/>
      <c r="R22" s="7" t="s">
        <v>525</v>
      </c>
      <c r="S22" s="6"/>
      <c r="T22" s="7" t="s">
        <v>528</v>
      </c>
      <c r="U22" s="6"/>
      <c r="V22" s="7" t="s">
        <v>525</v>
      </c>
      <c r="W22" s="6"/>
      <c r="X22" s="7" t="s">
        <v>529</v>
      </c>
      <c r="Y22" s="6"/>
      <c r="Z22" s="7" t="s">
        <v>530</v>
      </c>
      <c r="AA22" s="6"/>
      <c r="AB22" s="7" t="s">
        <v>531</v>
      </c>
      <c r="AC22" s="6"/>
      <c r="AD22" s="7" t="s">
        <v>525</v>
      </c>
      <c r="AE22" s="6"/>
      <c r="AF22" s="7" t="s">
        <v>532</v>
      </c>
      <c r="AG22" s="6"/>
      <c r="AH22" s="7" t="s">
        <v>525</v>
      </c>
      <c r="AI22" s="6"/>
      <c r="AJ22" s="7" t="s">
        <v>533</v>
      </c>
      <c r="AK22" s="6"/>
      <c r="AL22" s="7" t="s">
        <v>534</v>
      </c>
      <c r="AM22" s="6"/>
      <c r="AN22" s="7" t="s">
        <v>535</v>
      </c>
      <c r="AO22" s="6"/>
      <c r="AP22" s="7" t="s">
        <v>525</v>
      </c>
      <c r="AQ22" s="6"/>
      <c r="AR22" s="7" t="s">
        <v>536</v>
      </c>
      <c r="AS22" s="6"/>
      <c r="AT22" s="7" t="s">
        <v>537</v>
      </c>
      <c r="AU22" s="6"/>
      <c r="AV22" s="5" t="str">
        <f>HYPERLINK("https://drive.google.com/file/d/12F-C3BubC3LBfUsHgz0n1i9_7ATkq8rl/view?usp=drivesdk", "26414_tecnico.pdf")</f>
        <v>26414_tecnico.pdf</v>
      </c>
      <c r="AW22" s="8" t="s">
        <v>538</v>
      </c>
      <c r="AX22" s="10"/>
    </row>
    <row r="23">
      <c r="A23" s="5" t="s">
        <v>539</v>
      </c>
      <c r="B23" s="5" t="s">
        <v>540</v>
      </c>
      <c r="C23" s="6" t="s">
        <v>541</v>
      </c>
      <c r="D23" s="6" t="s">
        <v>78</v>
      </c>
      <c r="E23" s="6" t="s">
        <v>78</v>
      </c>
      <c r="F23" s="6" t="s">
        <v>542</v>
      </c>
      <c r="G23" s="6" t="s">
        <v>543</v>
      </c>
      <c r="H23" s="7" t="s">
        <v>544</v>
      </c>
      <c r="I23" s="7"/>
      <c r="J23" s="7" t="s">
        <v>545</v>
      </c>
      <c r="K23" s="7"/>
      <c r="L23" s="7" t="s">
        <v>546</v>
      </c>
      <c r="M23" s="7"/>
      <c r="N23" s="7" t="s">
        <v>547</v>
      </c>
      <c r="O23" s="7"/>
      <c r="P23" s="7" t="s">
        <v>548</v>
      </c>
      <c r="Q23" s="7"/>
      <c r="R23" s="7" t="s">
        <v>549</v>
      </c>
      <c r="S23" s="6"/>
      <c r="T23" s="7" t="s">
        <v>550</v>
      </c>
      <c r="U23" s="6"/>
      <c r="V23" s="7" t="s">
        <v>551</v>
      </c>
      <c r="W23" s="6"/>
      <c r="X23" s="7" t="s">
        <v>552</v>
      </c>
      <c r="Y23" s="6"/>
      <c r="Z23" s="7" t="s">
        <v>553</v>
      </c>
      <c r="AA23" s="6"/>
      <c r="AB23" s="7" t="s">
        <v>554</v>
      </c>
      <c r="AC23" s="6"/>
      <c r="AD23" s="7" t="s">
        <v>555</v>
      </c>
      <c r="AE23" s="6"/>
      <c r="AF23" s="7" t="s">
        <v>556</v>
      </c>
      <c r="AG23" s="6"/>
      <c r="AH23" s="7" t="s">
        <v>557</v>
      </c>
      <c r="AI23" s="6"/>
      <c r="AJ23" s="7" t="s">
        <v>558</v>
      </c>
      <c r="AK23" s="6"/>
      <c r="AL23" s="7" t="s">
        <v>559</v>
      </c>
      <c r="AM23" s="6"/>
      <c r="AN23" s="7" t="s">
        <v>560</v>
      </c>
      <c r="AO23" s="6"/>
      <c r="AP23" s="7" t="s">
        <v>561</v>
      </c>
      <c r="AQ23" s="6"/>
      <c r="AR23" s="7" t="s">
        <v>562</v>
      </c>
      <c r="AS23" s="6"/>
      <c r="AT23" s="7" t="s">
        <v>563</v>
      </c>
      <c r="AU23" s="6"/>
      <c r="AV23" s="5" t="str">
        <f>HYPERLINK("https://drive.google.com/file/d/1CsNT0Ju_k6E6M2tSdL0MDqibl9iGxvmH/view?usp=drivesdk", "4138_tecnico.pdf")</f>
        <v>4138_tecnico.pdf</v>
      </c>
      <c r="AW23" s="8" t="s">
        <v>564</v>
      </c>
      <c r="AX23" s="10"/>
    </row>
    <row r="24">
      <c r="A24" s="5" t="s">
        <v>565</v>
      </c>
      <c r="B24" s="5" t="s">
        <v>566</v>
      </c>
      <c r="C24" s="6" t="s">
        <v>567</v>
      </c>
      <c r="D24" s="6" t="s">
        <v>78</v>
      </c>
      <c r="E24" s="6" t="s">
        <v>78</v>
      </c>
      <c r="F24" s="6" t="s">
        <v>568</v>
      </c>
      <c r="H24" s="7" t="s">
        <v>569</v>
      </c>
      <c r="I24" s="7"/>
      <c r="J24" s="7" t="s">
        <v>570</v>
      </c>
      <c r="K24" s="7"/>
      <c r="L24" s="7" t="s">
        <v>571</v>
      </c>
      <c r="M24" s="7"/>
      <c r="N24" s="7" t="s">
        <v>252</v>
      </c>
      <c r="O24" s="7"/>
      <c r="P24" s="7" t="s">
        <v>572</v>
      </c>
      <c r="Q24" s="7"/>
      <c r="R24" s="7" t="s">
        <v>573</v>
      </c>
      <c r="S24" s="6"/>
      <c r="T24" s="7" t="s">
        <v>574</v>
      </c>
      <c r="U24" s="6"/>
      <c r="V24" s="7" t="s">
        <v>252</v>
      </c>
      <c r="W24" s="6"/>
      <c r="X24" s="7" t="s">
        <v>575</v>
      </c>
      <c r="Y24" s="6"/>
      <c r="Z24" s="7" t="s">
        <v>576</v>
      </c>
      <c r="AA24" s="6"/>
      <c r="AB24" s="7" t="s">
        <v>577</v>
      </c>
      <c r="AC24" s="6"/>
      <c r="AD24" s="7" t="s">
        <v>578</v>
      </c>
      <c r="AE24" s="6"/>
      <c r="AF24" s="7" t="s">
        <v>579</v>
      </c>
      <c r="AG24" s="6"/>
      <c r="AH24" s="7" t="s">
        <v>580</v>
      </c>
      <c r="AI24" s="6"/>
      <c r="AJ24" s="7" t="s">
        <v>581</v>
      </c>
      <c r="AK24" s="6"/>
      <c r="AL24" s="7" t="s">
        <v>582</v>
      </c>
      <c r="AM24" s="6"/>
      <c r="AN24" s="7" t="s">
        <v>583</v>
      </c>
      <c r="AO24" s="6"/>
      <c r="AP24" s="7" t="s">
        <v>252</v>
      </c>
      <c r="AQ24" s="6"/>
      <c r="AR24" s="7" t="s">
        <v>584</v>
      </c>
      <c r="AS24" s="6"/>
      <c r="AT24" s="7" t="s">
        <v>252</v>
      </c>
      <c r="AU24" s="6"/>
      <c r="AV24" s="5" t="str">
        <f>HYPERLINK("https://drive.google.com/file/d/1FPufpgcQ5NbwjrwrteFZhpOfzax1FY2U/view?usp=drivesdk", "14401_tecnico.pdf")</f>
        <v>14401_tecnico.pdf</v>
      </c>
      <c r="AW24" s="8" t="s">
        <v>585</v>
      </c>
      <c r="AX24" s="10"/>
    </row>
    <row r="25">
      <c r="A25" s="5" t="s">
        <v>586</v>
      </c>
      <c r="B25" s="5" t="s">
        <v>587</v>
      </c>
      <c r="C25" s="6" t="s">
        <v>588</v>
      </c>
      <c r="D25" s="6" t="s">
        <v>78</v>
      </c>
      <c r="E25" s="6" t="s">
        <v>78</v>
      </c>
      <c r="F25" s="6" t="s">
        <v>589</v>
      </c>
      <c r="G25" s="6" t="s">
        <v>590</v>
      </c>
      <c r="H25" s="7" t="s">
        <v>591</v>
      </c>
      <c r="I25" s="7"/>
      <c r="J25" s="7" t="s">
        <v>592</v>
      </c>
      <c r="K25" s="7"/>
      <c r="L25" s="7" t="s">
        <v>593</v>
      </c>
      <c r="M25" s="7"/>
      <c r="N25" s="7" t="s">
        <v>592</v>
      </c>
      <c r="O25" s="7"/>
      <c r="P25" s="7" t="s">
        <v>594</v>
      </c>
      <c r="Q25" s="7"/>
      <c r="R25" s="7" t="s">
        <v>595</v>
      </c>
      <c r="S25" s="6"/>
      <c r="T25" s="7" t="s">
        <v>596</v>
      </c>
      <c r="U25" s="6"/>
      <c r="V25" s="7" t="s">
        <v>595</v>
      </c>
      <c r="W25" s="6"/>
      <c r="X25" s="7" t="s">
        <v>597</v>
      </c>
      <c r="Y25" s="6"/>
      <c r="Z25" s="7" t="s">
        <v>598</v>
      </c>
      <c r="AA25" s="6"/>
      <c r="AB25" s="7" t="s">
        <v>599</v>
      </c>
      <c r="AC25" s="6"/>
      <c r="AD25" s="7" t="s">
        <v>600</v>
      </c>
      <c r="AE25" s="6"/>
      <c r="AF25" s="7" t="s">
        <v>601</v>
      </c>
      <c r="AG25" s="6"/>
      <c r="AH25" s="7" t="s">
        <v>598</v>
      </c>
      <c r="AI25" s="6"/>
      <c r="AJ25" s="7" t="s">
        <v>602</v>
      </c>
      <c r="AK25" s="6"/>
      <c r="AL25" s="7" t="s">
        <v>598</v>
      </c>
      <c r="AM25" s="6"/>
      <c r="AN25" s="7" t="s">
        <v>603</v>
      </c>
      <c r="AO25" s="6"/>
      <c r="AP25" s="7" t="s">
        <v>604</v>
      </c>
      <c r="AQ25" s="6"/>
      <c r="AR25" s="7" t="s">
        <v>605</v>
      </c>
      <c r="AS25" s="6"/>
      <c r="AT25" s="7" t="s">
        <v>606</v>
      </c>
      <c r="AU25" s="6"/>
      <c r="AV25" s="5" t="str">
        <f>HYPERLINK("https://drive.google.com/file/d/1W5fPYnOn90kXTBeQSV2gDbWY97u0EdRX/view?usp=drivesdk", "11103_tecnico.pdf")</f>
        <v>11103_tecnico.pdf</v>
      </c>
      <c r="AW25" s="8" t="s">
        <v>607</v>
      </c>
      <c r="AX25" s="10"/>
    </row>
    <row r="26">
      <c r="A26" s="5" t="s">
        <v>608</v>
      </c>
      <c r="B26" s="5" t="s">
        <v>609</v>
      </c>
      <c r="C26" s="6" t="s">
        <v>610</v>
      </c>
      <c r="D26" s="6" t="s">
        <v>78</v>
      </c>
      <c r="E26" s="6" t="s">
        <v>78</v>
      </c>
      <c r="F26" s="6" t="s">
        <v>611</v>
      </c>
      <c r="H26" s="7" t="s">
        <v>612</v>
      </c>
      <c r="I26" s="7"/>
      <c r="J26" s="7" t="s">
        <v>252</v>
      </c>
      <c r="K26" s="7"/>
      <c r="L26" s="7" t="s">
        <v>613</v>
      </c>
      <c r="M26" s="7"/>
      <c r="N26" s="7" t="s">
        <v>614</v>
      </c>
      <c r="O26" s="7"/>
      <c r="P26" s="7" t="s">
        <v>615</v>
      </c>
      <c r="Q26" s="7"/>
      <c r="R26" s="7" t="s">
        <v>616</v>
      </c>
      <c r="S26" s="6"/>
      <c r="T26" s="7" t="s">
        <v>617</v>
      </c>
      <c r="U26" s="6"/>
      <c r="V26" s="7" t="s">
        <v>614</v>
      </c>
      <c r="W26" s="6"/>
      <c r="X26" s="7" t="s">
        <v>618</v>
      </c>
      <c r="Y26" s="6"/>
      <c r="Z26" s="7" t="s">
        <v>619</v>
      </c>
      <c r="AA26" s="6"/>
      <c r="AB26" s="7" t="s">
        <v>620</v>
      </c>
      <c r="AC26" s="6"/>
      <c r="AD26" s="7" t="s">
        <v>621</v>
      </c>
      <c r="AE26" s="6"/>
      <c r="AF26" s="7" t="s">
        <v>622</v>
      </c>
      <c r="AG26" s="6"/>
      <c r="AH26" s="7" t="s">
        <v>623</v>
      </c>
      <c r="AI26" s="6"/>
      <c r="AJ26" s="7" t="s">
        <v>624</v>
      </c>
      <c r="AK26" s="6"/>
      <c r="AL26" s="7" t="s">
        <v>625</v>
      </c>
      <c r="AM26" s="6"/>
      <c r="AN26" s="7" t="s">
        <v>626</v>
      </c>
      <c r="AO26" s="6"/>
      <c r="AP26" s="7" t="s">
        <v>252</v>
      </c>
      <c r="AQ26" s="6"/>
      <c r="AR26" s="7" t="s">
        <v>627</v>
      </c>
      <c r="AS26" s="6"/>
      <c r="AT26" s="7" t="s">
        <v>614</v>
      </c>
      <c r="AU26" s="6"/>
      <c r="AV26" s="5" t="str">
        <f>HYPERLINK("https://drive.google.com/file/d/14hYYH8UwVFxq9k431YqAWjIEA1Lp0xco/view?usp=drivesdk", "944_tecnico.pdf")</f>
        <v>944_tecnico.pdf</v>
      </c>
      <c r="AW26" s="8" t="s">
        <v>628</v>
      </c>
      <c r="AX26" s="10"/>
    </row>
    <row r="27">
      <c r="A27" s="5" t="s">
        <v>629</v>
      </c>
      <c r="B27" s="5" t="s">
        <v>630</v>
      </c>
      <c r="C27" s="6" t="s">
        <v>631</v>
      </c>
      <c r="D27" s="6" t="s">
        <v>78</v>
      </c>
      <c r="E27" s="6" t="s">
        <v>78</v>
      </c>
      <c r="F27" s="6" t="s">
        <v>632</v>
      </c>
      <c r="H27" s="7" t="s">
        <v>633</v>
      </c>
      <c r="I27" s="7"/>
      <c r="J27" s="7" t="s">
        <v>634</v>
      </c>
      <c r="K27" s="7"/>
      <c r="L27" s="7" t="s">
        <v>635</v>
      </c>
      <c r="M27" s="7"/>
      <c r="N27" s="7" t="s">
        <v>634</v>
      </c>
      <c r="O27" s="7"/>
      <c r="P27" s="7" t="s">
        <v>636</v>
      </c>
      <c r="Q27" s="7"/>
      <c r="R27" s="7" t="s">
        <v>634</v>
      </c>
      <c r="S27" s="6"/>
      <c r="T27" s="7" t="s">
        <v>637</v>
      </c>
      <c r="U27" s="6"/>
      <c r="V27" s="7" t="s">
        <v>634</v>
      </c>
      <c r="W27" s="6"/>
      <c r="X27" s="7" t="s">
        <v>638</v>
      </c>
      <c r="Y27" s="6"/>
      <c r="Z27" s="7" t="s">
        <v>639</v>
      </c>
      <c r="AA27" s="6"/>
      <c r="AB27" s="7" t="s">
        <v>640</v>
      </c>
      <c r="AC27" s="6"/>
      <c r="AD27" s="7" t="s">
        <v>639</v>
      </c>
      <c r="AE27" s="6"/>
      <c r="AF27" s="7" t="s">
        <v>641</v>
      </c>
      <c r="AG27" s="6"/>
      <c r="AH27" s="7" t="s">
        <v>634</v>
      </c>
      <c r="AI27" s="6"/>
      <c r="AJ27" s="7" t="s">
        <v>642</v>
      </c>
      <c r="AK27" s="6"/>
      <c r="AL27" s="7" t="s">
        <v>634</v>
      </c>
      <c r="AM27" s="6"/>
      <c r="AN27" s="7" t="s">
        <v>643</v>
      </c>
      <c r="AO27" s="6"/>
      <c r="AP27" s="7" t="s">
        <v>634</v>
      </c>
      <c r="AQ27" s="6"/>
      <c r="AR27" s="7" t="s">
        <v>644</v>
      </c>
      <c r="AS27" s="6"/>
      <c r="AT27" s="7" t="s">
        <v>634</v>
      </c>
      <c r="AU27" s="6"/>
      <c r="AV27" s="5" t="str">
        <f>HYPERLINK("https://drive.google.com/file/d/1wj_3b8Tz2-TWKEXNGkaYiwkABjEpIm09/view?usp=drivesdk", "28114_tecnico.pdf")</f>
        <v>28114_tecnico.pdf</v>
      </c>
      <c r="AW27" s="8" t="s">
        <v>645</v>
      </c>
      <c r="AX27" s="10"/>
    </row>
    <row r="28">
      <c r="A28" s="5" t="s">
        <v>646</v>
      </c>
      <c r="B28" s="5" t="s">
        <v>647</v>
      </c>
      <c r="C28" s="6" t="s">
        <v>648</v>
      </c>
      <c r="D28" s="6" t="s">
        <v>78</v>
      </c>
      <c r="E28" s="6" t="s">
        <v>78</v>
      </c>
      <c r="F28" s="6" t="s">
        <v>649</v>
      </c>
      <c r="G28" s="6" t="s">
        <v>650</v>
      </c>
      <c r="H28" s="7" t="s">
        <v>651</v>
      </c>
      <c r="I28" s="7"/>
      <c r="J28" s="7" t="s">
        <v>652</v>
      </c>
      <c r="K28" s="7"/>
      <c r="L28" s="7" t="s">
        <v>653</v>
      </c>
      <c r="M28" s="7"/>
      <c r="N28" s="7" t="s">
        <v>654</v>
      </c>
      <c r="O28" s="7"/>
      <c r="P28" s="7" t="s">
        <v>655</v>
      </c>
      <c r="Q28" s="7"/>
      <c r="R28" s="7" t="s">
        <v>656</v>
      </c>
      <c r="S28" s="6"/>
      <c r="T28" s="7" t="s">
        <v>657</v>
      </c>
      <c r="U28" s="6"/>
      <c r="V28" s="7" t="s">
        <v>654</v>
      </c>
      <c r="W28" s="6"/>
      <c r="X28" s="7" t="s">
        <v>658</v>
      </c>
      <c r="Y28" s="6"/>
      <c r="Z28" s="7" t="s">
        <v>659</v>
      </c>
      <c r="AA28" s="6"/>
      <c r="AB28" s="7" t="s">
        <v>660</v>
      </c>
      <c r="AC28" s="6"/>
      <c r="AD28" s="7" t="s">
        <v>661</v>
      </c>
      <c r="AE28" s="6"/>
      <c r="AF28" s="7" t="s">
        <v>662</v>
      </c>
      <c r="AG28" s="6"/>
      <c r="AH28" s="7" t="s">
        <v>663</v>
      </c>
      <c r="AI28" s="6"/>
      <c r="AJ28" s="7" t="s">
        <v>664</v>
      </c>
      <c r="AK28" s="6"/>
      <c r="AL28" s="7" t="s">
        <v>665</v>
      </c>
      <c r="AM28" s="6"/>
      <c r="AN28" s="7" t="s">
        <v>666</v>
      </c>
      <c r="AO28" s="6"/>
      <c r="AP28" s="7" t="s">
        <v>667</v>
      </c>
      <c r="AQ28" s="6"/>
      <c r="AR28" s="7" t="s">
        <v>668</v>
      </c>
      <c r="AS28" s="6"/>
      <c r="AT28" s="7" t="s">
        <v>669</v>
      </c>
      <c r="AU28" s="6"/>
      <c r="AV28" s="5" t="str">
        <f>HYPERLINK("https://drive.google.com/file/d/1jI821mci6CB3xHo59wRpqmtwa7H-FIRd/view?usp=drivesdk", "6737_tecnico.pdf")</f>
        <v>6737_tecnico.pdf</v>
      </c>
      <c r="AW28" s="8" t="s">
        <v>670</v>
      </c>
      <c r="AX28" s="10"/>
    </row>
    <row r="29">
      <c r="A29" s="5" t="s">
        <v>671</v>
      </c>
      <c r="B29" s="5" t="s">
        <v>672</v>
      </c>
      <c r="C29" s="6" t="s">
        <v>673</v>
      </c>
      <c r="D29" s="6" t="s">
        <v>78</v>
      </c>
      <c r="E29" s="6" t="s">
        <v>78</v>
      </c>
      <c r="F29" s="6" t="s">
        <v>674</v>
      </c>
      <c r="G29" s="6" t="s">
        <v>675</v>
      </c>
      <c r="H29" s="7" t="s">
        <v>676</v>
      </c>
      <c r="I29" s="7"/>
      <c r="J29" s="7" t="s">
        <v>677</v>
      </c>
      <c r="K29" s="7"/>
      <c r="L29" s="7" t="s">
        <v>678</v>
      </c>
      <c r="M29" s="7"/>
      <c r="N29" s="7" t="s">
        <v>679</v>
      </c>
      <c r="O29" s="7"/>
      <c r="P29" s="7" t="s">
        <v>680</v>
      </c>
      <c r="Q29" s="7"/>
      <c r="R29" s="7" t="s">
        <v>681</v>
      </c>
      <c r="S29" s="6"/>
      <c r="T29" s="7" t="s">
        <v>682</v>
      </c>
      <c r="U29" s="6"/>
      <c r="V29" s="7" t="s">
        <v>252</v>
      </c>
      <c r="W29" s="6"/>
      <c r="X29" s="7" t="s">
        <v>683</v>
      </c>
      <c r="Y29" s="6"/>
      <c r="Z29" s="7" t="s">
        <v>684</v>
      </c>
      <c r="AA29" s="6"/>
      <c r="AB29" s="7" t="s">
        <v>685</v>
      </c>
      <c r="AC29" s="6"/>
      <c r="AD29" s="7" t="s">
        <v>68</v>
      </c>
      <c r="AE29" s="6"/>
      <c r="AF29" s="7" t="s">
        <v>686</v>
      </c>
      <c r="AG29" s="6"/>
      <c r="AH29" s="7" t="s">
        <v>687</v>
      </c>
      <c r="AI29" s="6"/>
      <c r="AJ29" s="7" t="s">
        <v>688</v>
      </c>
      <c r="AK29" s="6"/>
      <c r="AL29" s="7" t="s">
        <v>689</v>
      </c>
      <c r="AM29" s="6"/>
      <c r="AN29" s="7" t="s">
        <v>690</v>
      </c>
      <c r="AO29" s="6"/>
      <c r="AP29" s="7" t="s">
        <v>252</v>
      </c>
      <c r="AQ29" s="6"/>
      <c r="AR29" s="7" t="s">
        <v>691</v>
      </c>
      <c r="AS29" s="6"/>
      <c r="AT29" s="7" t="s">
        <v>252</v>
      </c>
      <c r="AU29" s="6"/>
      <c r="AV29" s="5" t="str">
        <f>HYPERLINK("https://drive.google.com/file/d/1JMPfIznjXVT3Z0XtO5lrliLVvb1RhcyN/view?usp=drivesdk", "3837_tecnico.pdf")</f>
        <v>3837_tecnico.pdf</v>
      </c>
      <c r="AW29" s="8" t="s">
        <v>692</v>
      </c>
      <c r="AX29" s="10"/>
    </row>
    <row r="30">
      <c r="A30" s="5" t="s">
        <v>693</v>
      </c>
      <c r="B30" s="5" t="s">
        <v>694</v>
      </c>
      <c r="C30" s="6" t="s">
        <v>695</v>
      </c>
      <c r="D30" s="6" t="s">
        <v>78</v>
      </c>
      <c r="E30" s="6" t="s">
        <v>78</v>
      </c>
      <c r="F30" s="6" t="s">
        <v>696</v>
      </c>
      <c r="G30" s="6" t="s">
        <v>697</v>
      </c>
      <c r="H30" s="7" t="s">
        <v>698</v>
      </c>
      <c r="I30" s="7"/>
      <c r="J30" s="7" t="s">
        <v>699</v>
      </c>
      <c r="K30" s="7"/>
      <c r="L30" s="7" t="s">
        <v>700</v>
      </c>
      <c r="M30" s="7"/>
      <c r="N30" s="7" t="s">
        <v>701</v>
      </c>
      <c r="O30" s="7"/>
      <c r="P30" s="7" t="s">
        <v>702</v>
      </c>
      <c r="Q30" s="7"/>
      <c r="R30" s="7" t="s">
        <v>703</v>
      </c>
      <c r="S30" s="6"/>
      <c r="T30" s="7" t="s">
        <v>704</v>
      </c>
      <c r="U30" s="6"/>
      <c r="V30" s="7" t="s">
        <v>705</v>
      </c>
      <c r="W30" s="6"/>
      <c r="X30" s="7" t="s">
        <v>706</v>
      </c>
      <c r="Y30" s="6"/>
      <c r="Z30" s="7" t="s">
        <v>707</v>
      </c>
      <c r="AA30" s="6"/>
      <c r="AB30" s="7" t="s">
        <v>708</v>
      </c>
      <c r="AC30" s="6"/>
      <c r="AD30" s="7" t="s">
        <v>709</v>
      </c>
      <c r="AE30" s="6"/>
      <c r="AF30" s="7" t="s">
        <v>710</v>
      </c>
      <c r="AG30" s="6"/>
      <c r="AH30" s="7" t="s">
        <v>711</v>
      </c>
      <c r="AI30" s="6"/>
      <c r="AJ30" s="7" t="s">
        <v>712</v>
      </c>
      <c r="AK30" s="6"/>
      <c r="AL30" s="7" t="s">
        <v>713</v>
      </c>
      <c r="AM30" s="6"/>
      <c r="AN30" s="7" t="s">
        <v>714</v>
      </c>
      <c r="AO30" s="6"/>
      <c r="AP30" s="7" t="s">
        <v>699</v>
      </c>
      <c r="AQ30" s="6"/>
      <c r="AR30" s="7" t="s">
        <v>715</v>
      </c>
      <c r="AS30" s="6"/>
      <c r="AT30" s="7"/>
      <c r="AU30" s="6"/>
      <c r="AV30" s="5" t="str">
        <f>HYPERLINK("https://drive.google.com/file/d/1e8q310W71dgFGQJael8o3C_sAf7Q58Gr/view?usp=drivesdk", "32218_tecnico.pdf")</f>
        <v>32218_tecnico.pdf</v>
      </c>
      <c r="AW30" s="8" t="s">
        <v>716</v>
      </c>
      <c r="AX30" s="10"/>
    </row>
    <row r="31">
      <c r="A31" s="5" t="s">
        <v>717</v>
      </c>
      <c r="B31" s="5" t="s">
        <v>718</v>
      </c>
      <c r="C31" s="6" t="s">
        <v>719</v>
      </c>
      <c r="D31" s="6" t="s">
        <v>78</v>
      </c>
      <c r="E31" s="6" t="s">
        <v>78</v>
      </c>
      <c r="F31" s="6" t="s">
        <v>720</v>
      </c>
      <c r="H31" s="7" t="s">
        <v>721</v>
      </c>
      <c r="I31" s="7"/>
      <c r="J31" s="7" t="s">
        <v>722</v>
      </c>
      <c r="K31" s="7"/>
      <c r="L31" s="7" t="s">
        <v>723</v>
      </c>
      <c r="M31" s="7"/>
      <c r="N31" s="7" t="s">
        <v>724</v>
      </c>
      <c r="O31" s="7"/>
      <c r="P31" s="7" t="s">
        <v>725</v>
      </c>
      <c r="Q31" s="7"/>
      <c r="R31" s="7" t="s">
        <v>726</v>
      </c>
      <c r="S31" s="6"/>
      <c r="T31" s="7" t="s">
        <v>727</v>
      </c>
      <c r="U31" s="6"/>
      <c r="V31" s="7" t="s">
        <v>728</v>
      </c>
      <c r="W31" s="6"/>
      <c r="X31" s="7" t="s">
        <v>729</v>
      </c>
      <c r="Y31" s="6"/>
      <c r="Z31" s="7" t="s">
        <v>730</v>
      </c>
      <c r="AA31" s="6"/>
      <c r="AB31" s="7" t="s">
        <v>731</v>
      </c>
      <c r="AC31" s="6"/>
      <c r="AD31" s="7" t="s">
        <v>732</v>
      </c>
      <c r="AE31" s="6"/>
      <c r="AF31" s="7" t="s">
        <v>733</v>
      </c>
      <c r="AG31" s="6"/>
      <c r="AH31" s="7" t="s">
        <v>734</v>
      </c>
      <c r="AI31" s="6"/>
      <c r="AJ31" s="7" t="s">
        <v>735</v>
      </c>
      <c r="AK31" s="6"/>
      <c r="AL31" s="7" t="s">
        <v>736</v>
      </c>
      <c r="AM31" s="6"/>
      <c r="AN31" s="7" t="s">
        <v>737</v>
      </c>
      <c r="AO31" s="6"/>
      <c r="AP31" s="7" t="s">
        <v>738</v>
      </c>
      <c r="AQ31" s="6"/>
      <c r="AR31" s="7" t="s">
        <v>739</v>
      </c>
      <c r="AS31" s="6"/>
      <c r="AT31" s="7" t="s">
        <v>738</v>
      </c>
      <c r="AU31" s="6"/>
      <c r="AV31" s="5" t="str">
        <f t="shared" ref="AV31:AV1000" si="1">HYPERLINK("https://drive.google.com/file/d/1OT1kDJNXCovTT1z50Xu2nMx1MQKBBuoz/view?usp=drivesdk", "27017_tecnico.pdf")</f>
        <v>27017_tecnico.pdf</v>
      </c>
      <c r="AW31" s="8" t="s">
        <v>740</v>
      </c>
      <c r="AX31" s="10"/>
    </row>
    <row r="32">
      <c r="A32" s="8"/>
      <c r="B32" s="8"/>
      <c r="C32" s="8"/>
      <c r="D32" s="8"/>
      <c r="E32" s="8"/>
      <c r="F32" s="8"/>
      <c r="G32" s="11"/>
      <c r="H32" s="7"/>
      <c r="I32" s="7"/>
      <c r="J32" s="7"/>
      <c r="K32" s="7"/>
      <c r="L32" s="7"/>
      <c r="M32" s="7"/>
      <c r="N32" s="7"/>
      <c r="O32" s="7"/>
      <c r="P32" s="7"/>
      <c r="Q32" s="7"/>
      <c r="R32" s="7"/>
      <c r="S32" s="8"/>
      <c r="T32" s="7"/>
      <c r="U32" s="8"/>
      <c r="V32" s="7"/>
      <c r="W32" s="8"/>
      <c r="X32" s="7"/>
      <c r="Y32" s="8"/>
      <c r="Z32" s="7"/>
      <c r="AA32" s="8"/>
      <c r="AB32" s="7"/>
      <c r="AC32" s="8"/>
      <c r="AD32" s="7"/>
      <c r="AE32" s="8"/>
      <c r="AF32" s="7"/>
      <c r="AG32" s="8"/>
      <c r="AH32" s="7"/>
      <c r="AI32" s="8"/>
      <c r="AJ32" s="7"/>
      <c r="AK32" s="8"/>
      <c r="AL32" s="7"/>
      <c r="AM32" s="8"/>
      <c r="AN32" s="7"/>
      <c r="AO32" s="8"/>
      <c r="AP32" s="7"/>
      <c r="AQ32" s="8"/>
      <c r="AR32" s="7"/>
      <c r="AS32" s="8"/>
      <c r="AT32" s="7"/>
      <c r="AU32" s="8"/>
      <c r="AV32" s="12" t="str">
        <f t="shared" si="1"/>
        <v>27017_tecnico.pdf</v>
      </c>
      <c r="AW32" s="8"/>
      <c r="AX32" s="10"/>
    </row>
    <row r="33">
      <c r="A33" s="8"/>
      <c r="B33" s="8"/>
      <c r="C33" s="8"/>
      <c r="D33" s="8"/>
      <c r="E33" s="8"/>
      <c r="F33" s="8"/>
      <c r="G33" s="11"/>
      <c r="H33" s="7"/>
      <c r="I33" s="7"/>
      <c r="J33" s="7"/>
      <c r="K33" s="7"/>
      <c r="L33" s="7"/>
      <c r="M33" s="7"/>
      <c r="N33" s="7"/>
      <c r="O33" s="7"/>
      <c r="P33" s="7"/>
      <c r="Q33" s="7"/>
      <c r="R33" s="7"/>
      <c r="S33" s="8"/>
      <c r="T33" s="7"/>
      <c r="U33" s="8"/>
      <c r="V33" s="7"/>
      <c r="W33" s="8"/>
      <c r="X33" s="7"/>
      <c r="Y33" s="8"/>
      <c r="Z33" s="7"/>
      <c r="AA33" s="8"/>
      <c r="AB33" s="7"/>
      <c r="AC33" s="8"/>
      <c r="AD33" s="7"/>
      <c r="AE33" s="8"/>
      <c r="AF33" s="7"/>
      <c r="AG33" s="8"/>
      <c r="AH33" s="7"/>
      <c r="AI33" s="8"/>
      <c r="AJ33" s="7"/>
      <c r="AK33" s="8"/>
      <c r="AL33" s="7"/>
      <c r="AM33" s="8"/>
      <c r="AN33" s="7"/>
      <c r="AO33" s="8"/>
      <c r="AP33" s="7"/>
      <c r="AQ33" s="8"/>
      <c r="AR33" s="7"/>
      <c r="AS33" s="8"/>
      <c r="AT33" s="7"/>
      <c r="AU33" s="8"/>
      <c r="AV33" s="12" t="str">
        <f t="shared" si="1"/>
        <v>27017_tecnico.pdf</v>
      </c>
      <c r="AW33" s="8"/>
      <c r="AX33" s="10"/>
    </row>
    <row r="34">
      <c r="A34" s="8"/>
      <c r="B34" s="8"/>
      <c r="C34" s="8"/>
      <c r="D34" s="8"/>
      <c r="E34" s="8"/>
      <c r="F34" s="8"/>
      <c r="G34" s="11"/>
      <c r="H34" s="7"/>
      <c r="I34" s="7"/>
      <c r="J34" s="7"/>
      <c r="K34" s="7"/>
      <c r="L34" s="7"/>
      <c r="M34" s="7"/>
      <c r="N34" s="7"/>
      <c r="O34" s="7"/>
      <c r="P34" s="7"/>
      <c r="Q34" s="7"/>
      <c r="R34" s="7"/>
      <c r="S34" s="8"/>
      <c r="T34" s="7"/>
      <c r="U34" s="8"/>
      <c r="V34" s="7"/>
      <c r="W34" s="8"/>
      <c r="X34" s="7"/>
      <c r="Y34" s="8"/>
      <c r="Z34" s="7"/>
      <c r="AA34" s="8"/>
      <c r="AB34" s="7"/>
      <c r="AC34" s="8"/>
      <c r="AD34" s="7"/>
      <c r="AE34" s="8"/>
      <c r="AF34" s="7"/>
      <c r="AG34" s="8"/>
      <c r="AH34" s="7"/>
      <c r="AI34" s="8"/>
      <c r="AJ34" s="7"/>
      <c r="AK34" s="8"/>
      <c r="AL34" s="7"/>
      <c r="AM34" s="8"/>
      <c r="AN34" s="7"/>
      <c r="AO34" s="8"/>
      <c r="AP34" s="7"/>
      <c r="AQ34" s="8"/>
      <c r="AR34" s="7"/>
      <c r="AS34" s="8"/>
      <c r="AT34" s="7"/>
      <c r="AU34" s="8"/>
      <c r="AV34" s="12" t="str">
        <f t="shared" si="1"/>
        <v>27017_tecnico.pdf</v>
      </c>
      <c r="AW34" s="8"/>
      <c r="AX34" s="10"/>
    </row>
    <row r="35">
      <c r="A35" s="8"/>
      <c r="B35" s="8"/>
      <c r="C35" s="8"/>
      <c r="D35" s="8"/>
      <c r="E35" s="8"/>
      <c r="F35" s="8"/>
      <c r="G35" s="11"/>
      <c r="H35" s="7"/>
      <c r="I35" s="7"/>
      <c r="J35" s="7"/>
      <c r="K35" s="7"/>
      <c r="L35" s="7"/>
      <c r="M35" s="7"/>
      <c r="N35" s="7"/>
      <c r="O35" s="7"/>
      <c r="P35" s="7"/>
      <c r="Q35" s="7"/>
      <c r="R35" s="7"/>
      <c r="S35" s="8"/>
      <c r="T35" s="7"/>
      <c r="U35" s="8"/>
      <c r="V35" s="7"/>
      <c r="W35" s="8"/>
      <c r="X35" s="7"/>
      <c r="Y35" s="8"/>
      <c r="Z35" s="7"/>
      <c r="AA35" s="8"/>
      <c r="AB35" s="7"/>
      <c r="AC35" s="8"/>
      <c r="AD35" s="7"/>
      <c r="AE35" s="8"/>
      <c r="AF35" s="7"/>
      <c r="AG35" s="8"/>
      <c r="AH35" s="7"/>
      <c r="AI35" s="8"/>
      <c r="AJ35" s="7"/>
      <c r="AK35" s="8"/>
      <c r="AL35" s="7"/>
      <c r="AM35" s="8"/>
      <c r="AN35" s="7"/>
      <c r="AO35" s="8"/>
      <c r="AP35" s="7"/>
      <c r="AQ35" s="8"/>
      <c r="AR35" s="7"/>
      <c r="AS35" s="8"/>
      <c r="AT35" s="7"/>
      <c r="AU35" s="8"/>
      <c r="AV35" s="12" t="str">
        <f t="shared" si="1"/>
        <v>27017_tecnico.pdf</v>
      </c>
      <c r="AW35" s="8"/>
      <c r="AX35" s="10"/>
    </row>
    <row r="36">
      <c r="A36" s="8"/>
      <c r="B36" s="8"/>
      <c r="C36" s="8"/>
      <c r="D36" s="8"/>
      <c r="E36" s="8"/>
      <c r="F36" s="8"/>
      <c r="G36" s="11"/>
      <c r="H36" s="7"/>
      <c r="I36" s="7"/>
      <c r="J36" s="7"/>
      <c r="K36" s="7"/>
      <c r="L36" s="7"/>
      <c r="M36" s="7"/>
      <c r="N36" s="7"/>
      <c r="O36" s="7"/>
      <c r="P36" s="7"/>
      <c r="Q36" s="7"/>
      <c r="R36" s="7"/>
      <c r="S36" s="8"/>
      <c r="T36" s="7"/>
      <c r="U36" s="8"/>
      <c r="V36" s="7"/>
      <c r="W36" s="8"/>
      <c r="X36" s="7"/>
      <c r="Y36" s="8"/>
      <c r="Z36" s="7"/>
      <c r="AA36" s="8"/>
      <c r="AB36" s="7"/>
      <c r="AC36" s="8"/>
      <c r="AD36" s="7"/>
      <c r="AE36" s="8"/>
      <c r="AF36" s="7"/>
      <c r="AG36" s="8"/>
      <c r="AH36" s="7"/>
      <c r="AI36" s="8"/>
      <c r="AJ36" s="7"/>
      <c r="AK36" s="8"/>
      <c r="AL36" s="7"/>
      <c r="AM36" s="8"/>
      <c r="AN36" s="7"/>
      <c r="AO36" s="8"/>
      <c r="AP36" s="7"/>
      <c r="AQ36" s="8"/>
      <c r="AR36" s="7"/>
      <c r="AS36" s="8"/>
      <c r="AT36" s="7"/>
      <c r="AU36" s="8"/>
      <c r="AV36" s="12" t="str">
        <f t="shared" si="1"/>
        <v>27017_tecnico.pdf</v>
      </c>
      <c r="AW36" s="8"/>
      <c r="AX36" s="10"/>
    </row>
    <row r="37">
      <c r="A37" s="8"/>
      <c r="B37" s="8"/>
      <c r="C37" s="8"/>
      <c r="D37" s="8"/>
      <c r="E37" s="8"/>
      <c r="F37" s="8"/>
      <c r="G37" s="11"/>
      <c r="H37" s="7"/>
      <c r="I37" s="7"/>
      <c r="J37" s="7"/>
      <c r="K37" s="7"/>
      <c r="L37" s="7"/>
      <c r="M37" s="7"/>
      <c r="N37" s="7"/>
      <c r="O37" s="7"/>
      <c r="P37" s="7"/>
      <c r="Q37" s="7"/>
      <c r="R37" s="7"/>
      <c r="S37" s="8"/>
      <c r="T37" s="7"/>
      <c r="U37" s="8"/>
      <c r="V37" s="7"/>
      <c r="W37" s="8"/>
      <c r="X37" s="7"/>
      <c r="Y37" s="8"/>
      <c r="Z37" s="7"/>
      <c r="AA37" s="8"/>
      <c r="AB37" s="7"/>
      <c r="AC37" s="8"/>
      <c r="AD37" s="7"/>
      <c r="AE37" s="8"/>
      <c r="AF37" s="7"/>
      <c r="AG37" s="8"/>
      <c r="AH37" s="7"/>
      <c r="AI37" s="8"/>
      <c r="AJ37" s="7"/>
      <c r="AK37" s="8"/>
      <c r="AL37" s="7"/>
      <c r="AM37" s="8"/>
      <c r="AN37" s="7"/>
      <c r="AO37" s="8"/>
      <c r="AP37" s="7"/>
      <c r="AQ37" s="8"/>
      <c r="AR37" s="7"/>
      <c r="AS37" s="8"/>
      <c r="AT37" s="7"/>
      <c r="AU37" s="8"/>
      <c r="AV37" s="12" t="str">
        <f t="shared" si="1"/>
        <v>27017_tecnico.pdf</v>
      </c>
      <c r="AW37" s="8"/>
      <c r="AX37" s="10"/>
    </row>
    <row r="38">
      <c r="A38" s="8"/>
      <c r="B38" s="8"/>
      <c r="C38" s="8"/>
      <c r="D38" s="8"/>
      <c r="E38" s="8"/>
      <c r="F38" s="8"/>
      <c r="G38" s="11"/>
      <c r="H38" s="7"/>
      <c r="I38" s="7"/>
      <c r="J38" s="7"/>
      <c r="K38" s="7"/>
      <c r="L38" s="7"/>
      <c r="M38" s="7"/>
      <c r="N38" s="7"/>
      <c r="O38" s="7"/>
      <c r="P38" s="7"/>
      <c r="Q38" s="7"/>
      <c r="R38" s="7"/>
      <c r="S38" s="8"/>
      <c r="T38" s="7"/>
      <c r="U38" s="8"/>
      <c r="V38" s="7"/>
      <c r="W38" s="8"/>
      <c r="X38" s="7"/>
      <c r="Y38" s="8"/>
      <c r="Z38" s="7"/>
      <c r="AA38" s="8"/>
      <c r="AB38" s="7"/>
      <c r="AC38" s="8"/>
      <c r="AD38" s="7"/>
      <c r="AE38" s="8"/>
      <c r="AF38" s="7"/>
      <c r="AG38" s="8"/>
      <c r="AH38" s="7"/>
      <c r="AI38" s="8"/>
      <c r="AJ38" s="7"/>
      <c r="AK38" s="8"/>
      <c r="AL38" s="7"/>
      <c r="AM38" s="8"/>
      <c r="AN38" s="7"/>
      <c r="AO38" s="8"/>
      <c r="AP38" s="7"/>
      <c r="AQ38" s="8"/>
      <c r="AR38" s="7"/>
      <c r="AS38" s="8"/>
      <c r="AT38" s="7"/>
      <c r="AU38" s="8"/>
      <c r="AV38" s="12" t="str">
        <f t="shared" si="1"/>
        <v>27017_tecnico.pdf</v>
      </c>
      <c r="AW38" s="8"/>
      <c r="AX38" s="10"/>
    </row>
    <row r="39">
      <c r="A39" s="8"/>
      <c r="B39" s="8"/>
      <c r="C39" s="8"/>
      <c r="D39" s="8"/>
      <c r="E39" s="8"/>
      <c r="F39" s="8"/>
      <c r="G39" s="11"/>
      <c r="H39" s="7"/>
      <c r="I39" s="7"/>
      <c r="J39" s="7"/>
      <c r="K39" s="7"/>
      <c r="L39" s="7"/>
      <c r="M39" s="7"/>
      <c r="N39" s="7"/>
      <c r="O39" s="7"/>
      <c r="P39" s="7"/>
      <c r="Q39" s="7"/>
      <c r="R39" s="7"/>
      <c r="S39" s="8"/>
      <c r="T39" s="7"/>
      <c r="U39" s="8"/>
      <c r="V39" s="7"/>
      <c r="W39" s="8"/>
      <c r="X39" s="7"/>
      <c r="Y39" s="8"/>
      <c r="Z39" s="7"/>
      <c r="AA39" s="8"/>
      <c r="AB39" s="7"/>
      <c r="AC39" s="8"/>
      <c r="AD39" s="7"/>
      <c r="AE39" s="8"/>
      <c r="AF39" s="7"/>
      <c r="AG39" s="8"/>
      <c r="AH39" s="7"/>
      <c r="AI39" s="8"/>
      <c r="AJ39" s="7"/>
      <c r="AK39" s="8"/>
      <c r="AL39" s="7"/>
      <c r="AM39" s="8"/>
      <c r="AN39" s="7"/>
      <c r="AO39" s="8"/>
      <c r="AP39" s="7"/>
      <c r="AQ39" s="8"/>
      <c r="AR39" s="7"/>
      <c r="AS39" s="8"/>
      <c r="AT39" s="7"/>
      <c r="AU39" s="8"/>
      <c r="AV39" s="12" t="str">
        <f t="shared" si="1"/>
        <v>27017_tecnico.pdf</v>
      </c>
      <c r="AW39" s="8"/>
      <c r="AX39" s="10"/>
    </row>
    <row r="40">
      <c r="A40" s="8"/>
      <c r="B40" s="8"/>
      <c r="C40" s="8"/>
      <c r="D40" s="8"/>
      <c r="E40" s="8"/>
      <c r="F40" s="8"/>
      <c r="G40" s="11"/>
      <c r="H40" s="7"/>
      <c r="I40" s="7"/>
      <c r="J40" s="7"/>
      <c r="K40" s="7"/>
      <c r="L40" s="7"/>
      <c r="M40" s="7"/>
      <c r="N40" s="7"/>
      <c r="O40" s="7"/>
      <c r="P40" s="7"/>
      <c r="Q40" s="7"/>
      <c r="R40" s="7"/>
      <c r="S40" s="8"/>
      <c r="T40" s="7"/>
      <c r="U40" s="8"/>
      <c r="V40" s="7"/>
      <c r="W40" s="8"/>
      <c r="X40" s="7"/>
      <c r="Y40" s="8"/>
      <c r="Z40" s="7"/>
      <c r="AA40" s="8"/>
      <c r="AB40" s="7"/>
      <c r="AC40" s="8"/>
      <c r="AD40" s="7"/>
      <c r="AE40" s="8"/>
      <c r="AF40" s="7"/>
      <c r="AG40" s="8"/>
      <c r="AH40" s="7"/>
      <c r="AI40" s="8"/>
      <c r="AJ40" s="7"/>
      <c r="AK40" s="8"/>
      <c r="AL40" s="7"/>
      <c r="AM40" s="8"/>
      <c r="AN40" s="7"/>
      <c r="AO40" s="8"/>
      <c r="AP40" s="7"/>
      <c r="AQ40" s="8"/>
      <c r="AR40" s="7"/>
      <c r="AS40" s="8"/>
      <c r="AT40" s="7"/>
      <c r="AU40" s="8"/>
      <c r="AV40" s="12" t="str">
        <f t="shared" si="1"/>
        <v>27017_tecnico.pdf</v>
      </c>
      <c r="AW40" s="8"/>
      <c r="AX40" s="10"/>
    </row>
    <row r="41">
      <c r="A41" s="8"/>
      <c r="B41" s="8"/>
      <c r="C41" s="8"/>
      <c r="D41" s="8"/>
      <c r="E41" s="8"/>
      <c r="F41" s="8"/>
      <c r="G41" s="11"/>
      <c r="H41" s="7"/>
      <c r="I41" s="7"/>
      <c r="J41" s="7"/>
      <c r="K41" s="7"/>
      <c r="L41" s="7"/>
      <c r="M41" s="7"/>
      <c r="N41" s="7"/>
      <c r="O41" s="7"/>
      <c r="P41" s="7"/>
      <c r="Q41" s="7"/>
      <c r="R41" s="7"/>
      <c r="S41" s="8"/>
      <c r="T41" s="7"/>
      <c r="U41" s="8"/>
      <c r="V41" s="7"/>
      <c r="W41" s="8"/>
      <c r="X41" s="7"/>
      <c r="Y41" s="8"/>
      <c r="Z41" s="7"/>
      <c r="AA41" s="8"/>
      <c r="AB41" s="7"/>
      <c r="AC41" s="8"/>
      <c r="AD41" s="7"/>
      <c r="AE41" s="8"/>
      <c r="AF41" s="7"/>
      <c r="AG41" s="8"/>
      <c r="AH41" s="7"/>
      <c r="AI41" s="8"/>
      <c r="AJ41" s="7"/>
      <c r="AK41" s="8"/>
      <c r="AL41" s="7"/>
      <c r="AM41" s="8"/>
      <c r="AN41" s="7"/>
      <c r="AO41" s="8"/>
      <c r="AP41" s="7"/>
      <c r="AQ41" s="8"/>
      <c r="AR41" s="7"/>
      <c r="AS41" s="8"/>
      <c r="AT41" s="7"/>
      <c r="AU41" s="8"/>
      <c r="AV41" s="12" t="str">
        <f t="shared" si="1"/>
        <v>27017_tecnico.pdf</v>
      </c>
      <c r="AW41" s="8"/>
      <c r="AX41" s="10"/>
    </row>
    <row r="42">
      <c r="A42" s="8"/>
      <c r="B42" s="8"/>
      <c r="C42" s="8"/>
      <c r="D42" s="8"/>
      <c r="E42" s="8"/>
      <c r="F42" s="8"/>
      <c r="G42" s="11"/>
      <c r="H42" s="7"/>
      <c r="I42" s="7"/>
      <c r="J42" s="7"/>
      <c r="K42" s="7"/>
      <c r="L42" s="7"/>
      <c r="M42" s="7"/>
      <c r="N42" s="7"/>
      <c r="O42" s="7"/>
      <c r="P42" s="7"/>
      <c r="Q42" s="7"/>
      <c r="R42" s="7"/>
      <c r="S42" s="8"/>
      <c r="T42" s="7"/>
      <c r="U42" s="8"/>
      <c r="V42" s="7"/>
      <c r="W42" s="8"/>
      <c r="X42" s="7"/>
      <c r="Y42" s="8"/>
      <c r="Z42" s="7"/>
      <c r="AA42" s="8"/>
      <c r="AB42" s="7"/>
      <c r="AC42" s="8"/>
      <c r="AD42" s="7"/>
      <c r="AE42" s="8"/>
      <c r="AF42" s="7"/>
      <c r="AG42" s="8"/>
      <c r="AH42" s="7"/>
      <c r="AI42" s="8"/>
      <c r="AJ42" s="7"/>
      <c r="AK42" s="8"/>
      <c r="AL42" s="7"/>
      <c r="AM42" s="8"/>
      <c r="AN42" s="7"/>
      <c r="AO42" s="8"/>
      <c r="AP42" s="7"/>
      <c r="AQ42" s="8"/>
      <c r="AR42" s="7"/>
      <c r="AS42" s="8"/>
      <c r="AT42" s="7"/>
      <c r="AU42" s="8"/>
      <c r="AV42" s="12" t="str">
        <f t="shared" si="1"/>
        <v>27017_tecnico.pdf</v>
      </c>
      <c r="AW42" s="8"/>
      <c r="AX42" s="10"/>
    </row>
    <row r="43">
      <c r="A43" s="8"/>
      <c r="B43" s="8"/>
      <c r="C43" s="8"/>
      <c r="D43" s="8"/>
      <c r="E43" s="8"/>
      <c r="F43" s="8"/>
      <c r="G43" s="11"/>
      <c r="H43" s="7"/>
      <c r="I43" s="7"/>
      <c r="J43" s="7"/>
      <c r="K43" s="7"/>
      <c r="L43" s="7"/>
      <c r="M43" s="7"/>
      <c r="N43" s="7"/>
      <c r="O43" s="7"/>
      <c r="P43" s="7"/>
      <c r="Q43" s="7"/>
      <c r="R43" s="7"/>
      <c r="S43" s="8"/>
      <c r="T43" s="7"/>
      <c r="U43" s="8"/>
      <c r="V43" s="7"/>
      <c r="W43" s="8"/>
      <c r="X43" s="7"/>
      <c r="Y43" s="8"/>
      <c r="Z43" s="7"/>
      <c r="AA43" s="8"/>
      <c r="AB43" s="7"/>
      <c r="AC43" s="8"/>
      <c r="AD43" s="7"/>
      <c r="AE43" s="8"/>
      <c r="AF43" s="7"/>
      <c r="AG43" s="8"/>
      <c r="AH43" s="7"/>
      <c r="AI43" s="8"/>
      <c r="AJ43" s="7"/>
      <c r="AK43" s="8"/>
      <c r="AL43" s="7"/>
      <c r="AM43" s="8"/>
      <c r="AN43" s="7"/>
      <c r="AO43" s="8"/>
      <c r="AP43" s="7"/>
      <c r="AQ43" s="8"/>
      <c r="AR43" s="7"/>
      <c r="AS43" s="8"/>
      <c r="AT43" s="7"/>
      <c r="AU43" s="8"/>
      <c r="AV43" s="12" t="str">
        <f t="shared" si="1"/>
        <v>27017_tecnico.pdf</v>
      </c>
      <c r="AW43" s="8"/>
      <c r="AX43" s="10"/>
    </row>
    <row r="44">
      <c r="A44" s="8"/>
      <c r="B44" s="8"/>
      <c r="C44" s="8"/>
      <c r="D44" s="8"/>
      <c r="E44" s="8"/>
      <c r="F44" s="8"/>
      <c r="G44" s="11"/>
      <c r="H44" s="7"/>
      <c r="I44" s="7"/>
      <c r="J44" s="7"/>
      <c r="K44" s="7"/>
      <c r="L44" s="7"/>
      <c r="M44" s="7"/>
      <c r="N44" s="7"/>
      <c r="O44" s="7"/>
      <c r="P44" s="7"/>
      <c r="Q44" s="7"/>
      <c r="R44" s="7"/>
      <c r="S44" s="8"/>
      <c r="T44" s="7"/>
      <c r="U44" s="8"/>
      <c r="V44" s="7"/>
      <c r="W44" s="8"/>
      <c r="X44" s="7"/>
      <c r="Y44" s="8"/>
      <c r="Z44" s="7"/>
      <c r="AA44" s="8"/>
      <c r="AB44" s="7"/>
      <c r="AC44" s="8"/>
      <c r="AD44" s="7"/>
      <c r="AE44" s="8"/>
      <c r="AF44" s="7"/>
      <c r="AG44" s="8"/>
      <c r="AH44" s="7"/>
      <c r="AI44" s="8"/>
      <c r="AJ44" s="7"/>
      <c r="AK44" s="8"/>
      <c r="AL44" s="7"/>
      <c r="AM44" s="8"/>
      <c r="AN44" s="7"/>
      <c r="AO44" s="8"/>
      <c r="AP44" s="7"/>
      <c r="AQ44" s="8"/>
      <c r="AR44" s="7"/>
      <c r="AS44" s="8"/>
      <c r="AT44" s="7"/>
      <c r="AU44" s="8"/>
      <c r="AV44" s="12" t="str">
        <f t="shared" si="1"/>
        <v>27017_tecnico.pdf</v>
      </c>
      <c r="AW44" s="8"/>
      <c r="AX44" s="10"/>
    </row>
    <row r="45">
      <c r="A45" s="8"/>
      <c r="B45" s="8"/>
      <c r="C45" s="8"/>
      <c r="D45" s="8"/>
      <c r="E45" s="8"/>
      <c r="F45" s="8"/>
      <c r="G45" s="11"/>
      <c r="H45" s="7"/>
      <c r="I45" s="7"/>
      <c r="J45" s="7"/>
      <c r="K45" s="7"/>
      <c r="L45" s="7"/>
      <c r="M45" s="7"/>
      <c r="N45" s="7"/>
      <c r="O45" s="7"/>
      <c r="P45" s="7"/>
      <c r="Q45" s="7"/>
      <c r="R45" s="7"/>
      <c r="S45" s="8"/>
      <c r="T45" s="7"/>
      <c r="U45" s="8"/>
      <c r="V45" s="7"/>
      <c r="W45" s="8"/>
      <c r="X45" s="7"/>
      <c r="Y45" s="8"/>
      <c r="Z45" s="7"/>
      <c r="AA45" s="8"/>
      <c r="AB45" s="7"/>
      <c r="AC45" s="8"/>
      <c r="AD45" s="7"/>
      <c r="AE45" s="8"/>
      <c r="AF45" s="7"/>
      <c r="AG45" s="8"/>
      <c r="AH45" s="7"/>
      <c r="AI45" s="8"/>
      <c r="AJ45" s="7"/>
      <c r="AK45" s="8"/>
      <c r="AL45" s="7"/>
      <c r="AM45" s="8"/>
      <c r="AN45" s="7"/>
      <c r="AO45" s="8"/>
      <c r="AP45" s="7"/>
      <c r="AQ45" s="8"/>
      <c r="AR45" s="7"/>
      <c r="AS45" s="8"/>
      <c r="AT45" s="7"/>
      <c r="AU45" s="8"/>
      <c r="AV45" s="12" t="str">
        <f t="shared" si="1"/>
        <v>27017_tecnico.pdf</v>
      </c>
      <c r="AW45" s="8"/>
      <c r="AX45" s="10"/>
    </row>
    <row r="46">
      <c r="A46" s="8"/>
      <c r="B46" s="8"/>
      <c r="C46" s="8"/>
      <c r="D46" s="8"/>
      <c r="E46" s="8"/>
      <c r="F46" s="8"/>
      <c r="G46" s="11"/>
      <c r="H46" s="7"/>
      <c r="I46" s="7"/>
      <c r="J46" s="7"/>
      <c r="K46" s="7"/>
      <c r="L46" s="7"/>
      <c r="M46" s="7"/>
      <c r="N46" s="7"/>
      <c r="O46" s="7"/>
      <c r="P46" s="7"/>
      <c r="Q46" s="7"/>
      <c r="R46" s="7"/>
      <c r="S46" s="8"/>
      <c r="T46" s="7"/>
      <c r="U46" s="8"/>
      <c r="V46" s="7"/>
      <c r="W46" s="8"/>
      <c r="X46" s="7"/>
      <c r="Y46" s="8"/>
      <c r="Z46" s="7"/>
      <c r="AA46" s="8"/>
      <c r="AB46" s="7"/>
      <c r="AC46" s="8"/>
      <c r="AD46" s="7"/>
      <c r="AE46" s="8"/>
      <c r="AF46" s="7"/>
      <c r="AG46" s="8"/>
      <c r="AH46" s="7"/>
      <c r="AI46" s="8"/>
      <c r="AJ46" s="7"/>
      <c r="AK46" s="8"/>
      <c r="AL46" s="7"/>
      <c r="AM46" s="8"/>
      <c r="AN46" s="7"/>
      <c r="AO46" s="8"/>
      <c r="AP46" s="7"/>
      <c r="AQ46" s="8"/>
      <c r="AR46" s="7"/>
      <c r="AS46" s="8"/>
      <c r="AT46" s="7"/>
      <c r="AU46" s="8"/>
      <c r="AV46" s="12" t="str">
        <f t="shared" si="1"/>
        <v>27017_tecnico.pdf</v>
      </c>
      <c r="AW46" s="8"/>
      <c r="AX46" s="10"/>
    </row>
    <row r="47">
      <c r="A47" s="8"/>
      <c r="B47" s="8"/>
      <c r="C47" s="8"/>
      <c r="D47" s="8"/>
      <c r="E47" s="8"/>
      <c r="F47" s="8"/>
      <c r="G47" s="11"/>
      <c r="H47" s="7"/>
      <c r="I47" s="7"/>
      <c r="J47" s="7"/>
      <c r="K47" s="7"/>
      <c r="L47" s="7"/>
      <c r="M47" s="7"/>
      <c r="N47" s="7"/>
      <c r="O47" s="7"/>
      <c r="P47" s="7"/>
      <c r="Q47" s="7"/>
      <c r="R47" s="7"/>
      <c r="S47" s="8"/>
      <c r="T47" s="7"/>
      <c r="U47" s="8"/>
      <c r="V47" s="7"/>
      <c r="W47" s="8"/>
      <c r="X47" s="7"/>
      <c r="Y47" s="8"/>
      <c r="Z47" s="7"/>
      <c r="AA47" s="8"/>
      <c r="AB47" s="7"/>
      <c r="AC47" s="8"/>
      <c r="AD47" s="7"/>
      <c r="AE47" s="8"/>
      <c r="AF47" s="7"/>
      <c r="AG47" s="8"/>
      <c r="AH47" s="7"/>
      <c r="AI47" s="8"/>
      <c r="AJ47" s="7"/>
      <c r="AK47" s="8"/>
      <c r="AL47" s="7"/>
      <c r="AM47" s="8"/>
      <c r="AN47" s="7"/>
      <c r="AO47" s="8"/>
      <c r="AP47" s="7"/>
      <c r="AQ47" s="8"/>
      <c r="AR47" s="7"/>
      <c r="AS47" s="8"/>
      <c r="AT47" s="7"/>
      <c r="AU47" s="8"/>
      <c r="AV47" s="12" t="str">
        <f t="shared" si="1"/>
        <v>27017_tecnico.pdf</v>
      </c>
      <c r="AW47" s="8"/>
      <c r="AX47" s="10"/>
    </row>
    <row r="48">
      <c r="A48" s="8"/>
      <c r="B48" s="8"/>
      <c r="C48" s="8"/>
      <c r="D48" s="8"/>
      <c r="E48" s="8"/>
      <c r="F48" s="8"/>
      <c r="G48" s="11"/>
      <c r="H48" s="7"/>
      <c r="I48" s="7"/>
      <c r="J48" s="7"/>
      <c r="K48" s="7"/>
      <c r="L48" s="7"/>
      <c r="M48" s="7"/>
      <c r="N48" s="7"/>
      <c r="O48" s="7"/>
      <c r="P48" s="7"/>
      <c r="Q48" s="7"/>
      <c r="R48" s="7"/>
      <c r="S48" s="8"/>
      <c r="T48" s="7"/>
      <c r="U48" s="8"/>
      <c r="V48" s="7"/>
      <c r="W48" s="8"/>
      <c r="X48" s="7"/>
      <c r="Y48" s="8"/>
      <c r="Z48" s="7"/>
      <c r="AA48" s="8"/>
      <c r="AB48" s="7"/>
      <c r="AC48" s="8"/>
      <c r="AD48" s="7"/>
      <c r="AE48" s="8"/>
      <c r="AF48" s="7"/>
      <c r="AG48" s="8"/>
      <c r="AH48" s="7"/>
      <c r="AI48" s="8"/>
      <c r="AJ48" s="7"/>
      <c r="AK48" s="8"/>
      <c r="AL48" s="7"/>
      <c r="AM48" s="8"/>
      <c r="AN48" s="7"/>
      <c r="AO48" s="8"/>
      <c r="AP48" s="7"/>
      <c r="AQ48" s="8"/>
      <c r="AR48" s="7"/>
      <c r="AS48" s="8"/>
      <c r="AT48" s="7"/>
      <c r="AU48" s="8"/>
      <c r="AV48" s="12" t="str">
        <f t="shared" si="1"/>
        <v>27017_tecnico.pdf</v>
      </c>
      <c r="AW48" s="8"/>
      <c r="AX48" s="10"/>
    </row>
    <row r="49">
      <c r="A49" s="8"/>
      <c r="B49" s="8"/>
      <c r="C49" s="8"/>
      <c r="D49" s="8"/>
      <c r="E49" s="8"/>
      <c r="F49" s="8"/>
      <c r="G49" s="11"/>
      <c r="H49" s="7"/>
      <c r="I49" s="7"/>
      <c r="J49" s="7"/>
      <c r="K49" s="7"/>
      <c r="L49" s="7"/>
      <c r="M49" s="7"/>
      <c r="N49" s="7"/>
      <c r="O49" s="7"/>
      <c r="P49" s="7"/>
      <c r="Q49" s="7"/>
      <c r="R49" s="7"/>
      <c r="S49" s="8"/>
      <c r="T49" s="7"/>
      <c r="U49" s="8"/>
      <c r="V49" s="7"/>
      <c r="W49" s="8"/>
      <c r="X49" s="7"/>
      <c r="Y49" s="8"/>
      <c r="Z49" s="7"/>
      <c r="AA49" s="8"/>
      <c r="AB49" s="7"/>
      <c r="AC49" s="8"/>
      <c r="AD49" s="7"/>
      <c r="AE49" s="8"/>
      <c r="AF49" s="7"/>
      <c r="AG49" s="8"/>
      <c r="AH49" s="7"/>
      <c r="AI49" s="8"/>
      <c r="AJ49" s="7"/>
      <c r="AK49" s="8"/>
      <c r="AL49" s="7"/>
      <c r="AM49" s="8"/>
      <c r="AN49" s="7"/>
      <c r="AO49" s="8"/>
      <c r="AP49" s="7"/>
      <c r="AQ49" s="8"/>
      <c r="AR49" s="7"/>
      <c r="AS49" s="8"/>
      <c r="AT49" s="7"/>
      <c r="AU49" s="8"/>
      <c r="AV49" s="12" t="str">
        <f t="shared" si="1"/>
        <v>27017_tecnico.pdf</v>
      </c>
      <c r="AW49" s="8"/>
      <c r="AX49" s="10"/>
    </row>
    <row r="50">
      <c r="A50" s="8"/>
      <c r="B50" s="8"/>
      <c r="C50" s="8"/>
      <c r="D50" s="8"/>
      <c r="E50" s="8"/>
      <c r="F50" s="8"/>
      <c r="G50" s="11"/>
      <c r="H50" s="7"/>
      <c r="I50" s="7"/>
      <c r="J50" s="7"/>
      <c r="K50" s="7"/>
      <c r="L50" s="7"/>
      <c r="M50" s="7"/>
      <c r="N50" s="7"/>
      <c r="O50" s="7"/>
      <c r="P50" s="7"/>
      <c r="Q50" s="7"/>
      <c r="R50" s="7"/>
      <c r="S50" s="8"/>
      <c r="T50" s="7"/>
      <c r="U50" s="8"/>
      <c r="V50" s="7"/>
      <c r="W50" s="8"/>
      <c r="X50" s="7"/>
      <c r="Y50" s="8"/>
      <c r="Z50" s="7"/>
      <c r="AA50" s="8"/>
      <c r="AB50" s="7"/>
      <c r="AC50" s="8"/>
      <c r="AD50" s="7"/>
      <c r="AE50" s="8"/>
      <c r="AF50" s="7"/>
      <c r="AG50" s="8"/>
      <c r="AH50" s="7"/>
      <c r="AI50" s="8"/>
      <c r="AJ50" s="7"/>
      <c r="AK50" s="8"/>
      <c r="AL50" s="7"/>
      <c r="AM50" s="8"/>
      <c r="AN50" s="7"/>
      <c r="AO50" s="8"/>
      <c r="AP50" s="7"/>
      <c r="AQ50" s="8"/>
      <c r="AR50" s="7"/>
      <c r="AS50" s="8"/>
      <c r="AT50" s="7"/>
      <c r="AU50" s="8"/>
      <c r="AV50" s="12" t="str">
        <f t="shared" si="1"/>
        <v>27017_tecnico.pdf</v>
      </c>
      <c r="AW50" s="8"/>
      <c r="AX50" s="10"/>
    </row>
    <row r="51">
      <c r="A51" s="8"/>
      <c r="B51" s="8"/>
      <c r="C51" s="8"/>
      <c r="D51" s="8"/>
      <c r="E51" s="8"/>
      <c r="F51" s="8"/>
      <c r="G51" s="11"/>
      <c r="H51" s="7"/>
      <c r="I51" s="7"/>
      <c r="J51" s="7"/>
      <c r="K51" s="7"/>
      <c r="L51" s="7"/>
      <c r="M51" s="7"/>
      <c r="N51" s="7"/>
      <c r="O51" s="7"/>
      <c r="P51" s="7"/>
      <c r="Q51" s="7"/>
      <c r="R51" s="7"/>
      <c r="S51" s="8"/>
      <c r="T51" s="7"/>
      <c r="U51" s="8"/>
      <c r="V51" s="7"/>
      <c r="W51" s="8"/>
      <c r="X51" s="7"/>
      <c r="Y51" s="8"/>
      <c r="Z51" s="7"/>
      <c r="AA51" s="8"/>
      <c r="AB51" s="7"/>
      <c r="AC51" s="8"/>
      <c r="AD51" s="7"/>
      <c r="AE51" s="8"/>
      <c r="AF51" s="7"/>
      <c r="AG51" s="8"/>
      <c r="AH51" s="7"/>
      <c r="AI51" s="8"/>
      <c r="AJ51" s="7"/>
      <c r="AK51" s="8"/>
      <c r="AL51" s="7"/>
      <c r="AM51" s="8"/>
      <c r="AN51" s="7"/>
      <c r="AO51" s="8"/>
      <c r="AP51" s="7"/>
      <c r="AQ51" s="8"/>
      <c r="AR51" s="7"/>
      <c r="AS51" s="8"/>
      <c r="AT51" s="7"/>
      <c r="AU51" s="8"/>
      <c r="AV51" s="12" t="str">
        <f t="shared" si="1"/>
        <v>27017_tecnico.pdf</v>
      </c>
      <c r="AW51" s="8"/>
      <c r="AX51" s="10"/>
    </row>
    <row r="52">
      <c r="A52" s="8"/>
      <c r="B52" s="8"/>
      <c r="C52" s="8"/>
      <c r="D52" s="8"/>
      <c r="E52" s="8"/>
      <c r="F52" s="8"/>
      <c r="G52" s="11"/>
      <c r="H52" s="7"/>
      <c r="I52" s="7"/>
      <c r="J52" s="7"/>
      <c r="K52" s="7"/>
      <c r="L52" s="7"/>
      <c r="M52" s="7"/>
      <c r="N52" s="7"/>
      <c r="O52" s="7"/>
      <c r="P52" s="7"/>
      <c r="Q52" s="7"/>
      <c r="R52" s="7"/>
      <c r="S52" s="8"/>
      <c r="T52" s="7"/>
      <c r="U52" s="8"/>
      <c r="V52" s="7"/>
      <c r="W52" s="8"/>
      <c r="X52" s="7"/>
      <c r="Y52" s="8"/>
      <c r="Z52" s="7"/>
      <c r="AA52" s="8"/>
      <c r="AB52" s="7"/>
      <c r="AC52" s="8"/>
      <c r="AD52" s="7"/>
      <c r="AE52" s="8"/>
      <c r="AF52" s="7"/>
      <c r="AG52" s="8"/>
      <c r="AH52" s="7"/>
      <c r="AI52" s="8"/>
      <c r="AJ52" s="7"/>
      <c r="AK52" s="8"/>
      <c r="AL52" s="7"/>
      <c r="AM52" s="8"/>
      <c r="AN52" s="7"/>
      <c r="AO52" s="8"/>
      <c r="AP52" s="7"/>
      <c r="AQ52" s="8"/>
      <c r="AR52" s="7"/>
      <c r="AS52" s="8"/>
      <c r="AT52" s="7"/>
      <c r="AU52" s="8"/>
      <c r="AV52" s="12" t="str">
        <f t="shared" si="1"/>
        <v>27017_tecnico.pdf</v>
      </c>
      <c r="AW52" s="8"/>
      <c r="AX52" s="10"/>
    </row>
    <row r="53">
      <c r="A53" s="8"/>
      <c r="B53" s="8"/>
      <c r="C53" s="8"/>
      <c r="D53" s="8"/>
      <c r="E53" s="8"/>
      <c r="F53" s="8"/>
      <c r="G53" s="11"/>
      <c r="H53" s="7"/>
      <c r="I53" s="7"/>
      <c r="J53" s="7"/>
      <c r="K53" s="7"/>
      <c r="L53" s="7"/>
      <c r="M53" s="7"/>
      <c r="N53" s="7"/>
      <c r="O53" s="7"/>
      <c r="P53" s="7"/>
      <c r="Q53" s="7"/>
      <c r="R53" s="7"/>
      <c r="S53" s="8"/>
      <c r="T53" s="7"/>
      <c r="U53" s="8"/>
      <c r="V53" s="7"/>
      <c r="W53" s="8"/>
      <c r="X53" s="7"/>
      <c r="Y53" s="8"/>
      <c r="Z53" s="7"/>
      <c r="AA53" s="8"/>
      <c r="AB53" s="7"/>
      <c r="AC53" s="8"/>
      <c r="AD53" s="7"/>
      <c r="AE53" s="8"/>
      <c r="AF53" s="7"/>
      <c r="AG53" s="8"/>
      <c r="AH53" s="7"/>
      <c r="AI53" s="8"/>
      <c r="AJ53" s="7"/>
      <c r="AK53" s="8"/>
      <c r="AL53" s="7"/>
      <c r="AM53" s="8"/>
      <c r="AN53" s="7"/>
      <c r="AO53" s="8"/>
      <c r="AP53" s="7"/>
      <c r="AQ53" s="8"/>
      <c r="AR53" s="7"/>
      <c r="AS53" s="8"/>
      <c r="AT53" s="7"/>
      <c r="AU53" s="8"/>
      <c r="AV53" s="12" t="str">
        <f t="shared" si="1"/>
        <v>27017_tecnico.pdf</v>
      </c>
      <c r="AW53" s="8"/>
      <c r="AX53" s="10"/>
    </row>
    <row r="54">
      <c r="A54" s="8"/>
      <c r="B54" s="8"/>
      <c r="C54" s="8"/>
      <c r="D54" s="8"/>
      <c r="E54" s="8"/>
      <c r="F54" s="8"/>
      <c r="G54" s="11"/>
      <c r="H54" s="7"/>
      <c r="I54" s="7"/>
      <c r="J54" s="7"/>
      <c r="K54" s="7"/>
      <c r="L54" s="7"/>
      <c r="M54" s="7"/>
      <c r="N54" s="7"/>
      <c r="O54" s="7"/>
      <c r="P54" s="7"/>
      <c r="Q54" s="7"/>
      <c r="R54" s="7"/>
      <c r="S54" s="8"/>
      <c r="T54" s="7"/>
      <c r="U54" s="8"/>
      <c r="V54" s="7"/>
      <c r="W54" s="8"/>
      <c r="X54" s="7"/>
      <c r="Y54" s="8"/>
      <c r="Z54" s="7"/>
      <c r="AA54" s="8"/>
      <c r="AB54" s="7"/>
      <c r="AC54" s="8"/>
      <c r="AD54" s="7"/>
      <c r="AE54" s="8"/>
      <c r="AF54" s="7"/>
      <c r="AG54" s="8"/>
      <c r="AH54" s="7"/>
      <c r="AI54" s="8"/>
      <c r="AJ54" s="7"/>
      <c r="AK54" s="8"/>
      <c r="AL54" s="7"/>
      <c r="AM54" s="8"/>
      <c r="AN54" s="7"/>
      <c r="AO54" s="8"/>
      <c r="AP54" s="7"/>
      <c r="AQ54" s="8"/>
      <c r="AR54" s="7"/>
      <c r="AS54" s="8"/>
      <c r="AT54" s="7"/>
      <c r="AU54" s="8"/>
      <c r="AV54" s="12" t="str">
        <f t="shared" si="1"/>
        <v>27017_tecnico.pdf</v>
      </c>
      <c r="AW54" s="8"/>
      <c r="AX54" s="10"/>
    </row>
    <row r="55">
      <c r="A55" s="8"/>
      <c r="B55" s="8"/>
      <c r="C55" s="8"/>
      <c r="D55" s="8"/>
      <c r="E55" s="8"/>
      <c r="F55" s="8"/>
      <c r="G55" s="11"/>
      <c r="H55" s="7"/>
      <c r="I55" s="7"/>
      <c r="J55" s="7"/>
      <c r="K55" s="7"/>
      <c r="L55" s="7"/>
      <c r="M55" s="7"/>
      <c r="N55" s="7"/>
      <c r="O55" s="7"/>
      <c r="P55" s="7"/>
      <c r="Q55" s="7"/>
      <c r="R55" s="7"/>
      <c r="S55" s="8"/>
      <c r="T55" s="7"/>
      <c r="U55" s="8"/>
      <c r="V55" s="7"/>
      <c r="W55" s="8"/>
      <c r="X55" s="7"/>
      <c r="Y55" s="8"/>
      <c r="Z55" s="7"/>
      <c r="AA55" s="8"/>
      <c r="AB55" s="7"/>
      <c r="AC55" s="8"/>
      <c r="AD55" s="7"/>
      <c r="AE55" s="8"/>
      <c r="AF55" s="7"/>
      <c r="AG55" s="8"/>
      <c r="AH55" s="7"/>
      <c r="AI55" s="8"/>
      <c r="AJ55" s="7"/>
      <c r="AK55" s="8"/>
      <c r="AL55" s="7"/>
      <c r="AM55" s="8"/>
      <c r="AN55" s="7"/>
      <c r="AO55" s="8"/>
      <c r="AP55" s="7"/>
      <c r="AQ55" s="8"/>
      <c r="AR55" s="7"/>
      <c r="AS55" s="8"/>
      <c r="AT55" s="7"/>
      <c r="AU55" s="8"/>
      <c r="AV55" s="12" t="str">
        <f t="shared" si="1"/>
        <v>27017_tecnico.pdf</v>
      </c>
      <c r="AW55" s="8"/>
      <c r="AX55" s="10"/>
    </row>
    <row r="56">
      <c r="A56" s="8"/>
      <c r="B56" s="8"/>
      <c r="C56" s="8"/>
      <c r="D56" s="8"/>
      <c r="E56" s="8"/>
      <c r="F56" s="8"/>
      <c r="G56" s="11"/>
      <c r="H56" s="7"/>
      <c r="I56" s="7"/>
      <c r="J56" s="7"/>
      <c r="K56" s="7"/>
      <c r="L56" s="7"/>
      <c r="M56" s="7"/>
      <c r="N56" s="7"/>
      <c r="O56" s="7"/>
      <c r="P56" s="7"/>
      <c r="Q56" s="7"/>
      <c r="R56" s="7"/>
      <c r="S56" s="8"/>
      <c r="T56" s="7"/>
      <c r="U56" s="8"/>
      <c r="V56" s="7"/>
      <c r="W56" s="8"/>
      <c r="X56" s="7"/>
      <c r="Y56" s="8"/>
      <c r="Z56" s="7"/>
      <c r="AA56" s="8"/>
      <c r="AB56" s="7"/>
      <c r="AC56" s="8"/>
      <c r="AD56" s="7"/>
      <c r="AE56" s="8"/>
      <c r="AF56" s="7"/>
      <c r="AG56" s="8"/>
      <c r="AH56" s="7"/>
      <c r="AI56" s="8"/>
      <c r="AJ56" s="7"/>
      <c r="AK56" s="8"/>
      <c r="AL56" s="7"/>
      <c r="AM56" s="8"/>
      <c r="AN56" s="7"/>
      <c r="AO56" s="8"/>
      <c r="AP56" s="7"/>
      <c r="AQ56" s="8"/>
      <c r="AR56" s="7"/>
      <c r="AS56" s="8"/>
      <c r="AT56" s="7"/>
      <c r="AU56" s="8"/>
      <c r="AV56" s="12" t="str">
        <f t="shared" si="1"/>
        <v>27017_tecnico.pdf</v>
      </c>
      <c r="AW56" s="8"/>
      <c r="AX56" s="10"/>
    </row>
    <row r="57">
      <c r="A57" s="8"/>
      <c r="B57" s="8"/>
      <c r="C57" s="8"/>
      <c r="D57" s="8"/>
      <c r="E57" s="8"/>
      <c r="F57" s="8"/>
      <c r="G57" s="11"/>
      <c r="H57" s="7"/>
      <c r="I57" s="7"/>
      <c r="J57" s="7"/>
      <c r="K57" s="7"/>
      <c r="L57" s="7"/>
      <c r="M57" s="7"/>
      <c r="N57" s="7"/>
      <c r="O57" s="7"/>
      <c r="P57" s="7"/>
      <c r="Q57" s="7"/>
      <c r="R57" s="7"/>
      <c r="S57" s="8"/>
      <c r="T57" s="7"/>
      <c r="U57" s="8"/>
      <c r="V57" s="7"/>
      <c r="W57" s="8"/>
      <c r="X57" s="7"/>
      <c r="Y57" s="8"/>
      <c r="Z57" s="7"/>
      <c r="AA57" s="8"/>
      <c r="AB57" s="7"/>
      <c r="AC57" s="8"/>
      <c r="AD57" s="7"/>
      <c r="AE57" s="8"/>
      <c r="AF57" s="7"/>
      <c r="AG57" s="8"/>
      <c r="AH57" s="7"/>
      <c r="AI57" s="8"/>
      <c r="AJ57" s="7"/>
      <c r="AK57" s="8"/>
      <c r="AL57" s="7"/>
      <c r="AM57" s="8"/>
      <c r="AN57" s="7"/>
      <c r="AO57" s="8"/>
      <c r="AP57" s="7"/>
      <c r="AQ57" s="8"/>
      <c r="AR57" s="7"/>
      <c r="AS57" s="8"/>
      <c r="AT57" s="7"/>
      <c r="AU57" s="8"/>
      <c r="AV57" s="12" t="str">
        <f t="shared" si="1"/>
        <v>27017_tecnico.pdf</v>
      </c>
      <c r="AW57" s="8"/>
      <c r="AX57" s="10"/>
    </row>
    <row r="58">
      <c r="A58" s="8"/>
      <c r="B58" s="8"/>
      <c r="C58" s="8"/>
      <c r="D58" s="8"/>
      <c r="E58" s="8"/>
      <c r="F58" s="8"/>
      <c r="G58" s="11"/>
      <c r="H58" s="7"/>
      <c r="I58" s="7"/>
      <c r="J58" s="7"/>
      <c r="K58" s="7"/>
      <c r="L58" s="7"/>
      <c r="M58" s="7"/>
      <c r="N58" s="7"/>
      <c r="O58" s="7"/>
      <c r="P58" s="7"/>
      <c r="Q58" s="7"/>
      <c r="R58" s="7"/>
      <c r="S58" s="8"/>
      <c r="T58" s="7"/>
      <c r="U58" s="8"/>
      <c r="V58" s="7"/>
      <c r="W58" s="8"/>
      <c r="X58" s="7"/>
      <c r="Y58" s="8"/>
      <c r="Z58" s="7"/>
      <c r="AA58" s="8"/>
      <c r="AB58" s="7"/>
      <c r="AC58" s="8"/>
      <c r="AD58" s="7"/>
      <c r="AE58" s="8"/>
      <c r="AF58" s="7"/>
      <c r="AG58" s="8"/>
      <c r="AH58" s="7"/>
      <c r="AI58" s="8"/>
      <c r="AJ58" s="7"/>
      <c r="AK58" s="8"/>
      <c r="AL58" s="7"/>
      <c r="AM58" s="8"/>
      <c r="AN58" s="7"/>
      <c r="AO58" s="8"/>
      <c r="AP58" s="7"/>
      <c r="AQ58" s="8"/>
      <c r="AR58" s="7"/>
      <c r="AS58" s="8"/>
      <c r="AT58" s="7"/>
      <c r="AU58" s="8"/>
      <c r="AV58" s="12" t="str">
        <f t="shared" si="1"/>
        <v>27017_tecnico.pdf</v>
      </c>
      <c r="AW58" s="8"/>
      <c r="AX58" s="10"/>
    </row>
    <row r="59">
      <c r="A59" s="8"/>
      <c r="B59" s="8"/>
      <c r="C59" s="8"/>
      <c r="D59" s="8"/>
      <c r="E59" s="8"/>
      <c r="F59" s="8"/>
      <c r="G59" s="11"/>
      <c r="H59" s="7"/>
      <c r="I59" s="7"/>
      <c r="J59" s="7"/>
      <c r="K59" s="7"/>
      <c r="L59" s="7"/>
      <c r="M59" s="7"/>
      <c r="N59" s="7"/>
      <c r="O59" s="7"/>
      <c r="P59" s="7"/>
      <c r="Q59" s="7"/>
      <c r="R59" s="7"/>
      <c r="S59" s="8"/>
      <c r="T59" s="7"/>
      <c r="U59" s="8"/>
      <c r="V59" s="7"/>
      <c r="W59" s="8"/>
      <c r="X59" s="7"/>
      <c r="Y59" s="8"/>
      <c r="Z59" s="7"/>
      <c r="AA59" s="8"/>
      <c r="AB59" s="7"/>
      <c r="AC59" s="8"/>
      <c r="AD59" s="7"/>
      <c r="AE59" s="8"/>
      <c r="AF59" s="7"/>
      <c r="AG59" s="8"/>
      <c r="AH59" s="7"/>
      <c r="AI59" s="8"/>
      <c r="AJ59" s="7"/>
      <c r="AK59" s="8"/>
      <c r="AL59" s="7"/>
      <c r="AM59" s="8"/>
      <c r="AN59" s="7"/>
      <c r="AO59" s="8"/>
      <c r="AP59" s="7"/>
      <c r="AQ59" s="8"/>
      <c r="AR59" s="7"/>
      <c r="AS59" s="8"/>
      <c r="AT59" s="7"/>
      <c r="AU59" s="8"/>
      <c r="AV59" s="12" t="str">
        <f t="shared" si="1"/>
        <v>27017_tecnico.pdf</v>
      </c>
      <c r="AW59" s="8"/>
      <c r="AX59" s="10"/>
    </row>
    <row r="60">
      <c r="A60" s="8"/>
      <c r="B60" s="8"/>
      <c r="C60" s="8"/>
      <c r="D60" s="8"/>
      <c r="E60" s="8"/>
      <c r="F60" s="8"/>
      <c r="G60" s="11"/>
      <c r="H60" s="7"/>
      <c r="I60" s="7"/>
      <c r="J60" s="7"/>
      <c r="K60" s="7"/>
      <c r="L60" s="7"/>
      <c r="M60" s="7"/>
      <c r="N60" s="7"/>
      <c r="O60" s="7"/>
      <c r="P60" s="7"/>
      <c r="Q60" s="7"/>
      <c r="R60" s="7"/>
      <c r="S60" s="8"/>
      <c r="T60" s="7"/>
      <c r="U60" s="8"/>
      <c r="V60" s="7"/>
      <c r="W60" s="8"/>
      <c r="X60" s="7"/>
      <c r="Y60" s="8"/>
      <c r="Z60" s="7"/>
      <c r="AA60" s="8"/>
      <c r="AB60" s="7"/>
      <c r="AC60" s="8"/>
      <c r="AD60" s="7"/>
      <c r="AE60" s="8"/>
      <c r="AF60" s="7"/>
      <c r="AG60" s="8"/>
      <c r="AH60" s="7"/>
      <c r="AI60" s="8"/>
      <c r="AJ60" s="7"/>
      <c r="AK60" s="8"/>
      <c r="AL60" s="7"/>
      <c r="AM60" s="8"/>
      <c r="AN60" s="7"/>
      <c r="AO60" s="8"/>
      <c r="AP60" s="7"/>
      <c r="AQ60" s="8"/>
      <c r="AR60" s="7"/>
      <c r="AS60" s="8"/>
      <c r="AT60" s="7"/>
      <c r="AU60" s="8"/>
      <c r="AV60" s="12" t="str">
        <f t="shared" si="1"/>
        <v>27017_tecnico.pdf</v>
      </c>
      <c r="AW60" s="8"/>
      <c r="AX60" s="10"/>
    </row>
    <row r="61">
      <c r="A61" s="8"/>
      <c r="B61" s="8"/>
      <c r="C61" s="8"/>
      <c r="D61" s="8"/>
      <c r="E61" s="8"/>
      <c r="F61" s="8"/>
      <c r="G61" s="11"/>
      <c r="H61" s="7"/>
      <c r="I61" s="7"/>
      <c r="J61" s="7"/>
      <c r="K61" s="7"/>
      <c r="L61" s="7"/>
      <c r="M61" s="7"/>
      <c r="N61" s="7"/>
      <c r="O61" s="7"/>
      <c r="P61" s="7"/>
      <c r="Q61" s="7"/>
      <c r="R61" s="7"/>
      <c r="S61" s="8"/>
      <c r="T61" s="7"/>
      <c r="U61" s="8"/>
      <c r="V61" s="7"/>
      <c r="W61" s="8"/>
      <c r="X61" s="7"/>
      <c r="Y61" s="8"/>
      <c r="Z61" s="7"/>
      <c r="AA61" s="8"/>
      <c r="AB61" s="7"/>
      <c r="AC61" s="8"/>
      <c r="AD61" s="7"/>
      <c r="AE61" s="8"/>
      <c r="AF61" s="7"/>
      <c r="AG61" s="8"/>
      <c r="AH61" s="7"/>
      <c r="AI61" s="8"/>
      <c r="AJ61" s="7"/>
      <c r="AK61" s="8"/>
      <c r="AL61" s="7"/>
      <c r="AM61" s="8"/>
      <c r="AN61" s="7"/>
      <c r="AO61" s="8"/>
      <c r="AP61" s="7"/>
      <c r="AQ61" s="8"/>
      <c r="AR61" s="7"/>
      <c r="AS61" s="8"/>
      <c r="AT61" s="7"/>
      <c r="AU61" s="8"/>
      <c r="AV61" s="12" t="str">
        <f t="shared" si="1"/>
        <v>27017_tecnico.pdf</v>
      </c>
      <c r="AW61" s="8"/>
      <c r="AX61" s="10"/>
    </row>
    <row r="62">
      <c r="A62" s="8"/>
      <c r="B62" s="8"/>
      <c r="C62" s="8"/>
      <c r="D62" s="8"/>
      <c r="E62" s="8"/>
      <c r="F62" s="8"/>
      <c r="G62" s="11"/>
      <c r="H62" s="7"/>
      <c r="I62" s="7"/>
      <c r="J62" s="7"/>
      <c r="K62" s="7"/>
      <c r="L62" s="7"/>
      <c r="M62" s="7"/>
      <c r="N62" s="7"/>
      <c r="O62" s="7"/>
      <c r="P62" s="7"/>
      <c r="Q62" s="7"/>
      <c r="R62" s="7"/>
      <c r="S62" s="8"/>
      <c r="T62" s="7"/>
      <c r="U62" s="8"/>
      <c r="V62" s="7"/>
      <c r="W62" s="8"/>
      <c r="X62" s="7"/>
      <c r="Y62" s="8"/>
      <c r="Z62" s="7"/>
      <c r="AA62" s="8"/>
      <c r="AB62" s="7"/>
      <c r="AC62" s="8"/>
      <c r="AD62" s="7"/>
      <c r="AE62" s="8"/>
      <c r="AF62" s="7"/>
      <c r="AG62" s="8"/>
      <c r="AH62" s="7"/>
      <c r="AI62" s="8"/>
      <c r="AJ62" s="7"/>
      <c r="AK62" s="8"/>
      <c r="AL62" s="7"/>
      <c r="AM62" s="8"/>
      <c r="AN62" s="7"/>
      <c r="AO62" s="8"/>
      <c r="AP62" s="7"/>
      <c r="AQ62" s="8"/>
      <c r="AR62" s="7"/>
      <c r="AS62" s="8"/>
      <c r="AT62" s="7"/>
      <c r="AU62" s="8"/>
      <c r="AV62" s="12" t="str">
        <f t="shared" si="1"/>
        <v>27017_tecnico.pdf</v>
      </c>
      <c r="AW62" s="8"/>
      <c r="AX62" s="10"/>
    </row>
    <row r="63">
      <c r="A63" s="8"/>
      <c r="B63" s="8"/>
      <c r="C63" s="8"/>
      <c r="D63" s="8"/>
      <c r="E63" s="8"/>
      <c r="F63" s="8"/>
      <c r="G63" s="11"/>
      <c r="H63" s="7"/>
      <c r="I63" s="7"/>
      <c r="J63" s="7"/>
      <c r="K63" s="7"/>
      <c r="L63" s="7"/>
      <c r="M63" s="7"/>
      <c r="N63" s="7"/>
      <c r="O63" s="7"/>
      <c r="P63" s="7"/>
      <c r="Q63" s="7"/>
      <c r="R63" s="7"/>
      <c r="S63" s="8"/>
      <c r="T63" s="7"/>
      <c r="U63" s="8"/>
      <c r="V63" s="7"/>
      <c r="W63" s="8"/>
      <c r="X63" s="7"/>
      <c r="Y63" s="8"/>
      <c r="Z63" s="7"/>
      <c r="AA63" s="8"/>
      <c r="AB63" s="7"/>
      <c r="AC63" s="8"/>
      <c r="AD63" s="7"/>
      <c r="AE63" s="8"/>
      <c r="AF63" s="7"/>
      <c r="AG63" s="8"/>
      <c r="AH63" s="7"/>
      <c r="AI63" s="8"/>
      <c r="AJ63" s="7"/>
      <c r="AK63" s="8"/>
      <c r="AL63" s="7"/>
      <c r="AM63" s="8"/>
      <c r="AN63" s="7"/>
      <c r="AO63" s="8"/>
      <c r="AP63" s="7"/>
      <c r="AQ63" s="8"/>
      <c r="AR63" s="7"/>
      <c r="AS63" s="8"/>
      <c r="AT63" s="7"/>
      <c r="AU63" s="8"/>
      <c r="AV63" s="12" t="str">
        <f t="shared" si="1"/>
        <v>27017_tecnico.pdf</v>
      </c>
      <c r="AW63" s="8"/>
      <c r="AX63" s="10"/>
    </row>
    <row r="64">
      <c r="A64" s="8"/>
      <c r="B64" s="8"/>
      <c r="C64" s="8"/>
      <c r="D64" s="8"/>
      <c r="E64" s="8"/>
      <c r="F64" s="8"/>
      <c r="G64" s="11"/>
      <c r="H64" s="7"/>
      <c r="I64" s="7"/>
      <c r="J64" s="7"/>
      <c r="K64" s="7"/>
      <c r="L64" s="7"/>
      <c r="M64" s="7"/>
      <c r="N64" s="7"/>
      <c r="O64" s="7"/>
      <c r="P64" s="7"/>
      <c r="Q64" s="7"/>
      <c r="R64" s="7"/>
      <c r="S64" s="8"/>
      <c r="T64" s="7"/>
      <c r="U64" s="8"/>
      <c r="V64" s="7"/>
      <c r="W64" s="8"/>
      <c r="X64" s="7"/>
      <c r="Y64" s="8"/>
      <c r="Z64" s="7"/>
      <c r="AA64" s="8"/>
      <c r="AB64" s="7"/>
      <c r="AC64" s="8"/>
      <c r="AD64" s="7"/>
      <c r="AE64" s="8"/>
      <c r="AF64" s="7"/>
      <c r="AG64" s="8"/>
      <c r="AH64" s="7"/>
      <c r="AI64" s="8"/>
      <c r="AJ64" s="7"/>
      <c r="AK64" s="8"/>
      <c r="AL64" s="7"/>
      <c r="AM64" s="8"/>
      <c r="AN64" s="7"/>
      <c r="AO64" s="8"/>
      <c r="AP64" s="7"/>
      <c r="AQ64" s="8"/>
      <c r="AR64" s="7"/>
      <c r="AS64" s="8"/>
      <c r="AT64" s="7"/>
      <c r="AU64" s="8"/>
      <c r="AV64" s="12" t="str">
        <f t="shared" si="1"/>
        <v>27017_tecnico.pdf</v>
      </c>
      <c r="AW64" s="8"/>
      <c r="AX64" s="10"/>
    </row>
    <row r="65">
      <c r="A65" s="8"/>
      <c r="B65" s="8"/>
      <c r="C65" s="8"/>
      <c r="D65" s="8"/>
      <c r="E65" s="8"/>
      <c r="F65" s="8"/>
      <c r="G65" s="11"/>
      <c r="H65" s="7"/>
      <c r="I65" s="7"/>
      <c r="J65" s="7"/>
      <c r="K65" s="7"/>
      <c r="L65" s="7"/>
      <c r="M65" s="7"/>
      <c r="N65" s="7"/>
      <c r="O65" s="7"/>
      <c r="P65" s="7"/>
      <c r="Q65" s="7"/>
      <c r="R65" s="7"/>
      <c r="S65" s="8"/>
      <c r="T65" s="7"/>
      <c r="U65" s="8"/>
      <c r="V65" s="7"/>
      <c r="W65" s="8"/>
      <c r="X65" s="7"/>
      <c r="Y65" s="8"/>
      <c r="Z65" s="7"/>
      <c r="AA65" s="8"/>
      <c r="AB65" s="7"/>
      <c r="AC65" s="8"/>
      <c r="AD65" s="7"/>
      <c r="AE65" s="8"/>
      <c r="AF65" s="7"/>
      <c r="AG65" s="8"/>
      <c r="AH65" s="7"/>
      <c r="AI65" s="8"/>
      <c r="AJ65" s="7"/>
      <c r="AK65" s="8"/>
      <c r="AL65" s="7"/>
      <c r="AM65" s="8"/>
      <c r="AN65" s="7"/>
      <c r="AO65" s="8"/>
      <c r="AP65" s="7"/>
      <c r="AQ65" s="8"/>
      <c r="AR65" s="7"/>
      <c r="AS65" s="8"/>
      <c r="AT65" s="7"/>
      <c r="AU65" s="8"/>
      <c r="AV65" s="12" t="str">
        <f t="shared" si="1"/>
        <v>27017_tecnico.pdf</v>
      </c>
      <c r="AW65" s="8"/>
      <c r="AX65" s="10"/>
    </row>
    <row r="66">
      <c r="A66" s="8"/>
      <c r="B66" s="8"/>
      <c r="C66" s="8"/>
      <c r="D66" s="8"/>
      <c r="E66" s="8"/>
      <c r="F66" s="8"/>
      <c r="G66" s="11"/>
      <c r="H66" s="7"/>
      <c r="I66" s="7"/>
      <c r="J66" s="7"/>
      <c r="K66" s="7"/>
      <c r="L66" s="7"/>
      <c r="M66" s="7"/>
      <c r="N66" s="7"/>
      <c r="O66" s="7"/>
      <c r="P66" s="7"/>
      <c r="Q66" s="7"/>
      <c r="R66" s="7"/>
      <c r="S66" s="8"/>
      <c r="T66" s="7"/>
      <c r="U66" s="8"/>
      <c r="V66" s="7"/>
      <c r="W66" s="8"/>
      <c r="X66" s="7"/>
      <c r="Y66" s="8"/>
      <c r="Z66" s="7"/>
      <c r="AA66" s="8"/>
      <c r="AB66" s="7"/>
      <c r="AC66" s="8"/>
      <c r="AD66" s="7"/>
      <c r="AE66" s="8"/>
      <c r="AF66" s="7"/>
      <c r="AG66" s="8"/>
      <c r="AH66" s="7"/>
      <c r="AI66" s="8"/>
      <c r="AJ66" s="7"/>
      <c r="AK66" s="8"/>
      <c r="AL66" s="7"/>
      <c r="AM66" s="8"/>
      <c r="AN66" s="7"/>
      <c r="AO66" s="8"/>
      <c r="AP66" s="7"/>
      <c r="AQ66" s="8"/>
      <c r="AR66" s="7"/>
      <c r="AS66" s="8"/>
      <c r="AT66" s="7"/>
      <c r="AU66" s="8"/>
      <c r="AV66" s="12" t="str">
        <f t="shared" si="1"/>
        <v>27017_tecnico.pdf</v>
      </c>
      <c r="AW66" s="8"/>
      <c r="AX66" s="10"/>
    </row>
    <row r="67">
      <c r="A67" s="8"/>
      <c r="B67" s="8"/>
      <c r="C67" s="8"/>
      <c r="D67" s="8"/>
      <c r="E67" s="8"/>
      <c r="F67" s="8"/>
      <c r="G67" s="11"/>
      <c r="H67" s="7"/>
      <c r="I67" s="7"/>
      <c r="J67" s="7"/>
      <c r="K67" s="7"/>
      <c r="L67" s="7"/>
      <c r="M67" s="7"/>
      <c r="N67" s="7"/>
      <c r="O67" s="7"/>
      <c r="P67" s="7"/>
      <c r="Q67" s="7"/>
      <c r="R67" s="7"/>
      <c r="S67" s="8"/>
      <c r="T67" s="7"/>
      <c r="U67" s="8"/>
      <c r="V67" s="7"/>
      <c r="W67" s="8"/>
      <c r="X67" s="7"/>
      <c r="Y67" s="8"/>
      <c r="Z67" s="7"/>
      <c r="AA67" s="8"/>
      <c r="AB67" s="7"/>
      <c r="AC67" s="8"/>
      <c r="AD67" s="7"/>
      <c r="AE67" s="8"/>
      <c r="AF67" s="7"/>
      <c r="AG67" s="8"/>
      <c r="AH67" s="7"/>
      <c r="AI67" s="8"/>
      <c r="AJ67" s="7"/>
      <c r="AK67" s="8"/>
      <c r="AL67" s="7"/>
      <c r="AM67" s="8"/>
      <c r="AN67" s="7"/>
      <c r="AO67" s="8"/>
      <c r="AP67" s="7"/>
      <c r="AQ67" s="8"/>
      <c r="AR67" s="7"/>
      <c r="AS67" s="8"/>
      <c r="AT67" s="7"/>
      <c r="AU67" s="8"/>
      <c r="AV67" s="12" t="str">
        <f t="shared" si="1"/>
        <v>27017_tecnico.pdf</v>
      </c>
      <c r="AW67" s="8"/>
      <c r="AX67" s="10"/>
    </row>
    <row r="68">
      <c r="A68" s="8"/>
      <c r="B68" s="8"/>
      <c r="C68" s="8"/>
      <c r="D68" s="8"/>
      <c r="E68" s="8"/>
      <c r="F68" s="8"/>
      <c r="G68" s="11"/>
      <c r="H68" s="7"/>
      <c r="I68" s="7"/>
      <c r="J68" s="7"/>
      <c r="K68" s="7"/>
      <c r="L68" s="7"/>
      <c r="M68" s="7"/>
      <c r="N68" s="7"/>
      <c r="O68" s="7"/>
      <c r="P68" s="7"/>
      <c r="Q68" s="7"/>
      <c r="R68" s="7"/>
      <c r="S68" s="8"/>
      <c r="T68" s="7"/>
      <c r="U68" s="8"/>
      <c r="V68" s="7"/>
      <c r="W68" s="8"/>
      <c r="X68" s="7"/>
      <c r="Y68" s="8"/>
      <c r="Z68" s="7"/>
      <c r="AA68" s="8"/>
      <c r="AB68" s="7"/>
      <c r="AC68" s="8"/>
      <c r="AD68" s="7"/>
      <c r="AE68" s="8"/>
      <c r="AF68" s="7"/>
      <c r="AG68" s="8"/>
      <c r="AH68" s="7"/>
      <c r="AI68" s="8"/>
      <c r="AJ68" s="7"/>
      <c r="AK68" s="8"/>
      <c r="AL68" s="7"/>
      <c r="AM68" s="8"/>
      <c r="AN68" s="7"/>
      <c r="AO68" s="8"/>
      <c r="AP68" s="7"/>
      <c r="AQ68" s="8"/>
      <c r="AR68" s="7"/>
      <c r="AS68" s="8"/>
      <c r="AT68" s="7"/>
      <c r="AU68" s="8"/>
      <c r="AV68" s="12" t="str">
        <f t="shared" si="1"/>
        <v>27017_tecnico.pdf</v>
      </c>
      <c r="AW68" s="8"/>
      <c r="AX68" s="10"/>
    </row>
    <row r="69">
      <c r="A69" s="8"/>
      <c r="B69" s="8"/>
      <c r="C69" s="8"/>
      <c r="D69" s="8"/>
      <c r="E69" s="8"/>
      <c r="F69" s="8"/>
      <c r="G69" s="11"/>
      <c r="H69" s="7"/>
      <c r="I69" s="7"/>
      <c r="J69" s="7"/>
      <c r="K69" s="7"/>
      <c r="L69" s="7"/>
      <c r="M69" s="7"/>
      <c r="N69" s="7"/>
      <c r="O69" s="7"/>
      <c r="P69" s="7"/>
      <c r="Q69" s="7"/>
      <c r="R69" s="7"/>
      <c r="S69" s="8"/>
      <c r="T69" s="7"/>
      <c r="U69" s="8"/>
      <c r="V69" s="7"/>
      <c r="W69" s="8"/>
      <c r="X69" s="7"/>
      <c r="Y69" s="8"/>
      <c r="Z69" s="7"/>
      <c r="AA69" s="8"/>
      <c r="AB69" s="7"/>
      <c r="AC69" s="8"/>
      <c r="AD69" s="7"/>
      <c r="AE69" s="8"/>
      <c r="AF69" s="7"/>
      <c r="AG69" s="8"/>
      <c r="AH69" s="7"/>
      <c r="AI69" s="8"/>
      <c r="AJ69" s="7"/>
      <c r="AK69" s="8"/>
      <c r="AL69" s="7"/>
      <c r="AM69" s="8"/>
      <c r="AN69" s="7"/>
      <c r="AO69" s="8"/>
      <c r="AP69" s="7"/>
      <c r="AQ69" s="8"/>
      <c r="AR69" s="7"/>
      <c r="AS69" s="8"/>
      <c r="AT69" s="7"/>
      <c r="AU69" s="8"/>
      <c r="AV69" s="12" t="str">
        <f t="shared" si="1"/>
        <v>27017_tecnico.pdf</v>
      </c>
      <c r="AW69" s="8"/>
      <c r="AX69" s="10"/>
    </row>
    <row r="70">
      <c r="A70" s="8"/>
      <c r="B70" s="8"/>
      <c r="C70" s="8"/>
      <c r="D70" s="8"/>
      <c r="E70" s="8"/>
      <c r="F70" s="8"/>
      <c r="G70" s="11"/>
      <c r="H70" s="7"/>
      <c r="I70" s="7"/>
      <c r="J70" s="7"/>
      <c r="K70" s="7"/>
      <c r="L70" s="7"/>
      <c r="M70" s="7"/>
      <c r="N70" s="7"/>
      <c r="O70" s="7"/>
      <c r="P70" s="7"/>
      <c r="Q70" s="7"/>
      <c r="R70" s="7"/>
      <c r="S70" s="8"/>
      <c r="T70" s="7"/>
      <c r="U70" s="8"/>
      <c r="V70" s="7"/>
      <c r="W70" s="8"/>
      <c r="X70" s="7"/>
      <c r="Y70" s="8"/>
      <c r="Z70" s="7"/>
      <c r="AA70" s="8"/>
      <c r="AB70" s="7"/>
      <c r="AC70" s="8"/>
      <c r="AD70" s="7"/>
      <c r="AE70" s="8"/>
      <c r="AF70" s="7"/>
      <c r="AG70" s="8"/>
      <c r="AH70" s="7"/>
      <c r="AI70" s="8"/>
      <c r="AJ70" s="7"/>
      <c r="AK70" s="8"/>
      <c r="AL70" s="7"/>
      <c r="AM70" s="8"/>
      <c r="AN70" s="7"/>
      <c r="AO70" s="8"/>
      <c r="AP70" s="7"/>
      <c r="AQ70" s="8"/>
      <c r="AR70" s="7"/>
      <c r="AS70" s="8"/>
      <c r="AT70" s="7"/>
      <c r="AU70" s="8"/>
      <c r="AV70" s="12" t="str">
        <f t="shared" si="1"/>
        <v>27017_tecnico.pdf</v>
      </c>
      <c r="AW70" s="8"/>
      <c r="AX70" s="10"/>
    </row>
    <row r="71">
      <c r="A71" s="8"/>
      <c r="B71" s="8"/>
      <c r="C71" s="8"/>
      <c r="D71" s="8"/>
      <c r="E71" s="8"/>
      <c r="F71" s="8"/>
      <c r="G71" s="11"/>
      <c r="H71" s="7"/>
      <c r="I71" s="7"/>
      <c r="J71" s="7"/>
      <c r="K71" s="7"/>
      <c r="L71" s="7"/>
      <c r="M71" s="7"/>
      <c r="N71" s="7"/>
      <c r="O71" s="7"/>
      <c r="P71" s="7"/>
      <c r="Q71" s="7"/>
      <c r="R71" s="7"/>
      <c r="S71" s="8"/>
      <c r="T71" s="7"/>
      <c r="U71" s="8"/>
      <c r="V71" s="7"/>
      <c r="W71" s="8"/>
      <c r="X71" s="7"/>
      <c r="Y71" s="8"/>
      <c r="Z71" s="7"/>
      <c r="AA71" s="8"/>
      <c r="AB71" s="7"/>
      <c r="AC71" s="8"/>
      <c r="AD71" s="7"/>
      <c r="AE71" s="8"/>
      <c r="AF71" s="7"/>
      <c r="AG71" s="8"/>
      <c r="AH71" s="7"/>
      <c r="AI71" s="8"/>
      <c r="AJ71" s="7"/>
      <c r="AK71" s="8"/>
      <c r="AL71" s="7"/>
      <c r="AM71" s="8"/>
      <c r="AN71" s="7"/>
      <c r="AO71" s="8"/>
      <c r="AP71" s="7"/>
      <c r="AQ71" s="8"/>
      <c r="AR71" s="7"/>
      <c r="AS71" s="8"/>
      <c r="AT71" s="7"/>
      <c r="AU71" s="8"/>
      <c r="AV71" s="12" t="str">
        <f t="shared" si="1"/>
        <v>27017_tecnico.pdf</v>
      </c>
      <c r="AW71" s="8"/>
      <c r="AX71" s="10"/>
    </row>
    <row r="72">
      <c r="A72" s="8"/>
      <c r="B72" s="8"/>
      <c r="C72" s="8"/>
      <c r="D72" s="8"/>
      <c r="E72" s="8"/>
      <c r="F72" s="8"/>
      <c r="G72" s="11"/>
      <c r="H72" s="7"/>
      <c r="I72" s="7"/>
      <c r="J72" s="7"/>
      <c r="K72" s="7"/>
      <c r="L72" s="7"/>
      <c r="M72" s="7"/>
      <c r="N72" s="7"/>
      <c r="O72" s="7"/>
      <c r="P72" s="7"/>
      <c r="Q72" s="7"/>
      <c r="R72" s="7"/>
      <c r="S72" s="8"/>
      <c r="T72" s="7"/>
      <c r="U72" s="8"/>
      <c r="V72" s="7"/>
      <c r="W72" s="8"/>
      <c r="X72" s="7"/>
      <c r="Y72" s="8"/>
      <c r="Z72" s="7"/>
      <c r="AA72" s="8"/>
      <c r="AB72" s="7"/>
      <c r="AC72" s="8"/>
      <c r="AD72" s="7"/>
      <c r="AE72" s="8"/>
      <c r="AF72" s="7"/>
      <c r="AG72" s="8"/>
      <c r="AH72" s="7"/>
      <c r="AI72" s="8"/>
      <c r="AJ72" s="7"/>
      <c r="AK72" s="8"/>
      <c r="AL72" s="7"/>
      <c r="AM72" s="8"/>
      <c r="AN72" s="7"/>
      <c r="AO72" s="8"/>
      <c r="AP72" s="7"/>
      <c r="AQ72" s="8"/>
      <c r="AR72" s="7"/>
      <c r="AS72" s="8"/>
      <c r="AT72" s="7"/>
      <c r="AU72" s="8"/>
      <c r="AV72" s="12" t="str">
        <f t="shared" si="1"/>
        <v>27017_tecnico.pdf</v>
      </c>
      <c r="AW72" s="8"/>
      <c r="AX72" s="10"/>
    </row>
    <row r="73">
      <c r="A73" s="8"/>
      <c r="B73" s="8"/>
      <c r="C73" s="8"/>
      <c r="D73" s="8"/>
      <c r="E73" s="8"/>
      <c r="F73" s="8"/>
      <c r="G73" s="11"/>
      <c r="H73" s="7"/>
      <c r="I73" s="7"/>
      <c r="J73" s="7"/>
      <c r="K73" s="7"/>
      <c r="L73" s="7"/>
      <c r="M73" s="7"/>
      <c r="N73" s="7"/>
      <c r="O73" s="7"/>
      <c r="P73" s="7"/>
      <c r="Q73" s="7"/>
      <c r="R73" s="7"/>
      <c r="S73" s="8"/>
      <c r="T73" s="7"/>
      <c r="U73" s="8"/>
      <c r="V73" s="7"/>
      <c r="W73" s="8"/>
      <c r="X73" s="7"/>
      <c r="Y73" s="8"/>
      <c r="Z73" s="7"/>
      <c r="AA73" s="8"/>
      <c r="AB73" s="7"/>
      <c r="AC73" s="8"/>
      <c r="AD73" s="7"/>
      <c r="AE73" s="8"/>
      <c r="AF73" s="7"/>
      <c r="AG73" s="8"/>
      <c r="AH73" s="7"/>
      <c r="AI73" s="8"/>
      <c r="AJ73" s="7"/>
      <c r="AK73" s="8"/>
      <c r="AL73" s="7"/>
      <c r="AM73" s="8"/>
      <c r="AN73" s="7"/>
      <c r="AO73" s="8"/>
      <c r="AP73" s="7"/>
      <c r="AQ73" s="8"/>
      <c r="AR73" s="7"/>
      <c r="AS73" s="8"/>
      <c r="AT73" s="7"/>
      <c r="AU73" s="8"/>
      <c r="AV73" s="12" t="str">
        <f t="shared" si="1"/>
        <v>27017_tecnico.pdf</v>
      </c>
      <c r="AW73" s="8"/>
      <c r="AX73" s="10"/>
    </row>
    <row r="74">
      <c r="A74" s="8"/>
      <c r="B74" s="8"/>
      <c r="C74" s="8"/>
      <c r="D74" s="8"/>
      <c r="E74" s="8"/>
      <c r="F74" s="8"/>
      <c r="G74" s="11"/>
      <c r="H74" s="7"/>
      <c r="I74" s="7"/>
      <c r="J74" s="7"/>
      <c r="K74" s="7"/>
      <c r="L74" s="7"/>
      <c r="M74" s="7"/>
      <c r="N74" s="7"/>
      <c r="O74" s="7"/>
      <c r="P74" s="7"/>
      <c r="Q74" s="7"/>
      <c r="R74" s="7"/>
      <c r="S74" s="8"/>
      <c r="T74" s="7"/>
      <c r="U74" s="8"/>
      <c r="V74" s="7"/>
      <c r="W74" s="8"/>
      <c r="X74" s="7"/>
      <c r="Y74" s="8"/>
      <c r="Z74" s="7"/>
      <c r="AA74" s="8"/>
      <c r="AB74" s="7"/>
      <c r="AC74" s="8"/>
      <c r="AD74" s="7"/>
      <c r="AE74" s="8"/>
      <c r="AF74" s="7"/>
      <c r="AG74" s="8"/>
      <c r="AH74" s="7"/>
      <c r="AI74" s="8"/>
      <c r="AJ74" s="7"/>
      <c r="AK74" s="8"/>
      <c r="AL74" s="7"/>
      <c r="AM74" s="8"/>
      <c r="AN74" s="7"/>
      <c r="AO74" s="8"/>
      <c r="AP74" s="7"/>
      <c r="AQ74" s="8"/>
      <c r="AR74" s="7"/>
      <c r="AS74" s="8"/>
      <c r="AT74" s="7"/>
      <c r="AU74" s="8"/>
      <c r="AV74" s="12" t="str">
        <f t="shared" si="1"/>
        <v>27017_tecnico.pdf</v>
      </c>
      <c r="AW74" s="8"/>
      <c r="AX74" s="10"/>
    </row>
    <row r="75">
      <c r="A75" s="8"/>
      <c r="B75" s="8"/>
      <c r="C75" s="8"/>
      <c r="D75" s="8"/>
      <c r="E75" s="8"/>
      <c r="F75" s="8"/>
      <c r="G75" s="11"/>
      <c r="H75" s="7"/>
      <c r="I75" s="7"/>
      <c r="J75" s="7"/>
      <c r="K75" s="7"/>
      <c r="L75" s="7"/>
      <c r="M75" s="7"/>
      <c r="N75" s="7"/>
      <c r="O75" s="7"/>
      <c r="P75" s="7"/>
      <c r="Q75" s="7"/>
      <c r="R75" s="7"/>
      <c r="S75" s="8"/>
      <c r="T75" s="7"/>
      <c r="U75" s="8"/>
      <c r="V75" s="7"/>
      <c r="W75" s="8"/>
      <c r="X75" s="7"/>
      <c r="Y75" s="8"/>
      <c r="Z75" s="7"/>
      <c r="AA75" s="8"/>
      <c r="AB75" s="7"/>
      <c r="AC75" s="8"/>
      <c r="AD75" s="7"/>
      <c r="AE75" s="8"/>
      <c r="AF75" s="7"/>
      <c r="AG75" s="8"/>
      <c r="AH75" s="7"/>
      <c r="AI75" s="8"/>
      <c r="AJ75" s="7"/>
      <c r="AK75" s="8"/>
      <c r="AL75" s="7"/>
      <c r="AM75" s="8"/>
      <c r="AN75" s="7"/>
      <c r="AO75" s="8"/>
      <c r="AP75" s="7"/>
      <c r="AQ75" s="8"/>
      <c r="AR75" s="7"/>
      <c r="AS75" s="8"/>
      <c r="AT75" s="7"/>
      <c r="AU75" s="8"/>
      <c r="AV75" s="12" t="str">
        <f t="shared" si="1"/>
        <v>27017_tecnico.pdf</v>
      </c>
      <c r="AW75" s="8"/>
      <c r="AX75" s="10"/>
    </row>
    <row r="76">
      <c r="A76" s="8"/>
      <c r="B76" s="8"/>
      <c r="C76" s="8"/>
      <c r="D76" s="8"/>
      <c r="E76" s="8"/>
      <c r="F76" s="8"/>
      <c r="G76" s="11"/>
      <c r="H76" s="7"/>
      <c r="I76" s="7"/>
      <c r="J76" s="7"/>
      <c r="K76" s="7"/>
      <c r="L76" s="7"/>
      <c r="M76" s="7"/>
      <c r="N76" s="7"/>
      <c r="O76" s="7"/>
      <c r="P76" s="7"/>
      <c r="Q76" s="7"/>
      <c r="R76" s="7"/>
      <c r="S76" s="8"/>
      <c r="T76" s="7"/>
      <c r="U76" s="8"/>
      <c r="V76" s="7"/>
      <c r="W76" s="8"/>
      <c r="X76" s="7"/>
      <c r="Y76" s="8"/>
      <c r="Z76" s="7"/>
      <c r="AA76" s="8"/>
      <c r="AB76" s="7"/>
      <c r="AC76" s="8"/>
      <c r="AD76" s="7"/>
      <c r="AE76" s="8"/>
      <c r="AF76" s="7"/>
      <c r="AG76" s="8"/>
      <c r="AH76" s="7"/>
      <c r="AI76" s="8"/>
      <c r="AJ76" s="7"/>
      <c r="AK76" s="8"/>
      <c r="AL76" s="7"/>
      <c r="AM76" s="8"/>
      <c r="AN76" s="7"/>
      <c r="AO76" s="8"/>
      <c r="AP76" s="7"/>
      <c r="AQ76" s="8"/>
      <c r="AR76" s="7"/>
      <c r="AS76" s="8"/>
      <c r="AT76" s="7"/>
      <c r="AU76" s="8"/>
      <c r="AV76" s="12" t="str">
        <f t="shared" si="1"/>
        <v>27017_tecnico.pdf</v>
      </c>
      <c r="AW76" s="8"/>
      <c r="AX76" s="10"/>
    </row>
    <row r="77">
      <c r="A77" s="8"/>
      <c r="B77" s="8"/>
      <c r="C77" s="8"/>
      <c r="D77" s="8"/>
      <c r="E77" s="8"/>
      <c r="F77" s="8"/>
      <c r="G77" s="11"/>
      <c r="H77" s="7"/>
      <c r="I77" s="7"/>
      <c r="J77" s="7"/>
      <c r="K77" s="7"/>
      <c r="L77" s="7"/>
      <c r="M77" s="7"/>
      <c r="N77" s="7"/>
      <c r="O77" s="7"/>
      <c r="P77" s="7"/>
      <c r="Q77" s="7"/>
      <c r="R77" s="7"/>
      <c r="S77" s="8"/>
      <c r="T77" s="7"/>
      <c r="U77" s="8"/>
      <c r="V77" s="7"/>
      <c r="W77" s="8"/>
      <c r="X77" s="7"/>
      <c r="Y77" s="8"/>
      <c r="Z77" s="7"/>
      <c r="AA77" s="8"/>
      <c r="AB77" s="7"/>
      <c r="AC77" s="8"/>
      <c r="AD77" s="7"/>
      <c r="AE77" s="8"/>
      <c r="AF77" s="7"/>
      <c r="AG77" s="8"/>
      <c r="AH77" s="7"/>
      <c r="AI77" s="8"/>
      <c r="AJ77" s="7"/>
      <c r="AK77" s="8"/>
      <c r="AL77" s="7"/>
      <c r="AM77" s="8"/>
      <c r="AN77" s="7"/>
      <c r="AO77" s="8"/>
      <c r="AP77" s="7"/>
      <c r="AQ77" s="8"/>
      <c r="AR77" s="7"/>
      <c r="AS77" s="8"/>
      <c r="AT77" s="7"/>
      <c r="AU77" s="8"/>
      <c r="AV77" s="12" t="str">
        <f t="shared" si="1"/>
        <v>27017_tecnico.pdf</v>
      </c>
      <c r="AW77" s="8"/>
      <c r="AX77" s="10"/>
    </row>
    <row r="78">
      <c r="A78" s="8"/>
      <c r="B78" s="8"/>
      <c r="C78" s="8"/>
      <c r="D78" s="8"/>
      <c r="E78" s="8"/>
      <c r="F78" s="8"/>
      <c r="G78" s="11"/>
      <c r="H78" s="7"/>
      <c r="I78" s="7"/>
      <c r="J78" s="7"/>
      <c r="K78" s="7"/>
      <c r="L78" s="7"/>
      <c r="M78" s="7"/>
      <c r="N78" s="7"/>
      <c r="O78" s="7"/>
      <c r="P78" s="7"/>
      <c r="Q78" s="7"/>
      <c r="R78" s="7"/>
      <c r="S78" s="8"/>
      <c r="T78" s="7"/>
      <c r="U78" s="8"/>
      <c r="V78" s="7"/>
      <c r="W78" s="8"/>
      <c r="X78" s="7"/>
      <c r="Y78" s="8"/>
      <c r="Z78" s="7"/>
      <c r="AA78" s="8"/>
      <c r="AB78" s="7"/>
      <c r="AC78" s="8"/>
      <c r="AD78" s="7"/>
      <c r="AE78" s="8"/>
      <c r="AF78" s="7"/>
      <c r="AG78" s="8"/>
      <c r="AH78" s="7"/>
      <c r="AI78" s="8"/>
      <c r="AJ78" s="7"/>
      <c r="AK78" s="8"/>
      <c r="AL78" s="7"/>
      <c r="AM78" s="8"/>
      <c r="AN78" s="7"/>
      <c r="AO78" s="8"/>
      <c r="AP78" s="7"/>
      <c r="AQ78" s="8"/>
      <c r="AR78" s="7"/>
      <c r="AS78" s="8"/>
      <c r="AT78" s="7"/>
      <c r="AU78" s="8"/>
      <c r="AV78" s="12" t="str">
        <f t="shared" si="1"/>
        <v>27017_tecnico.pdf</v>
      </c>
      <c r="AW78" s="8"/>
      <c r="AX78" s="10"/>
    </row>
    <row r="79">
      <c r="A79" s="8"/>
      <c r="B79" s="8"/>
      <c r="C79" s="8"/>
      <c r="D79" s="8"/>
      <c r="E79" s="8"/>
      <c r="F79" s="8"/>
      <c r="G79" s="11"/>
      <c r="H79" s="7"/>
      <c r="I79" s="7"/>
      <c r="J79" s="7"/>
      <c r="K79" s="7"/>
      <c r="L79" s="7"/>
      <c r="M79" s="7"/>
      <c r="N79" s="7"/>
      <c r="O79" s="7"/>
      <c r="P79" s="7"/>
      <c r="Q79" s="7"/>
      <c r="R79" s="7"/>
      <c r="S79" s="8"/>
      <c r="T79" s="7"/>
      <c r="U79" s="8"/>
      <c r="V79" s="7"/>
      <c r="W79" s="8"/>
      <c r="X79" s="7"/>
      <c r="Y79" s="8"/>
      <c r="Z79" s="7"/>
      <c r="AA79" s="8"/>
      <c r="AB79" s="7"/>
      <c r="AC79" s="8"/>
      <c r="AD79" s="7"/>
      <c r="AE79" s="8"/>
      <c r="AF79" s="7"/>
      <c r="AG79" s="8"/>
      <c r="AH79" s="7"/>
      <c r="AI79" s="8"/>
      <c r="AJ79" s="7"/>
      <c r="AK79" s="8"/>
      <c r="AL79" s="7"/>
      <c r="AM79" s="8"/>
      <c r="AN79" s="7"/>
      <c r="AO79" s="8"/>
      <c r="AP79" s="7"/>
      <c r="AQ79" s="8"/>
      <c r="AR79" s="7"/>
      <c r="AS79" s="8"/>
      <c r="AT79" s="7"/>
      <c r="AU79" s="8"/>
      <c r="AV79" s="12" t="str">
        <f t="shared" si="1"/>
        <v>27017_tecnico.pdf</v>
      </c>
      <c r="AW79" s="8"/>
      <c r="AX79" s="10"/>
    </row>
    <row r="80">
      <c r="A80" s="8"/>
      <c r="B80" s="8"/>
      <c r="C80" s="8"/>
      <c r="D80" s="8"/>
      <c r="E80" s="8"/>
      <c r="F80" s="8"/>
      <c r="G80" s="11"/>
      <c r="H80" s="7"/>
      <c r="I80" s="7"/>
      <c r="J80" s="7"/>
      <c r="K80" s="7"/>
      <c r="L80" s="7"/>
      <c r="M80" s="7"/>
      <c r="N80" s="7"/>
      <c r="O80" s="7"/>
      <c r="P80" s="7"/>
      <c r="Q80" s="7"/>
      <c r="R80" s="7"/>
      <c r="S80" s="8"/>
      <c r="T80" s="7"/>
      <c r="U80" s="8"/>
      <c r="V80" s="7"/>
      <c r="W80" s="8"/>
      <c r="X80" s="7"/>
      <c r="Y80" s="8"/>
      <c r="Z80" s="7"/>
      <c r="AA80" s="8"/>
      <c r="AB80" s="7"/>
      <c r="AC80" s="8"/>
      <c r="AD80" s="7"/>
      <c r="AE80" s="8"/>
      <c r="AF80" s="7"/>
      <c r="AG80" s="8"/>
      <c r="AH80" s="7"/>
      <c r="AI80" s="8"/>
      <c r="AJ80" s="7"/>
      <c r="AK80" s="8"/>
      <c r="AL80" s="7"/>
      <c r="AM80" s="8"/>
      <c r="AN80" s="7"/>
      <c r="AO80" s="8"/>
      <c r="AP80" s="7"/>
      <c r="AQ80" s="8"/>
      <c r="AR80" s="7"/>
      <c r="AS80" s="8"/>
      <c r="AT80" s="7"/>
      <c r="AU80" s="8"/>
      <c r="AV80" s="12" t="str">
        <f t="shared" si="1"/>
        <v>27017_tecnico.pdf</v>
      </c>
      <c r="AW80" s="8"/>
      <c r="AX80" s="10"/>
    </row>
    <row r="81">
      <c r="A81" s="8"/>
      <c r="B81" s="8"/>
      <c r="C81" s="8"/>
      <c r="D81" s="8"/>
      <c r="E81" s="8"/>
      <c r="F81" s="8"/>
      <c r="G81" s="11"/>
      <c r="H81" s="7"/>
      <c r="I81" s="7"/>
      <c r="J81" s="7"/>
      <c r="K81" s="7"/>
      <c r="L81" s="7"/>
      <c r="M81" s="7"/>
      <c r="N81" s="7"/>
      <c r="O81" s="7"/>
      <c r="P81" s="7"/>
      <c r="Q81" s="7"/>
      <c r="R81" s="7"/>
      <c r="S81" s="8"/>
      <c r="T81" s="7"/>
      <c r="U81" s="8"/>
      <c r="V81" s="7"/>
      <c r="W81" s="8"/>
      <c r="X81" s="7"/>
      <c r="Y81" s="8"/>
      <c r="Z81" s="7"/>
      <c r="AA81" s="8"/>
      <c r="AB81" s="7"/>
      <c r="AC81" s="8"/>
      <c r="AD81" s="7"/>
      <c r="AE81" s="8"/>
      <c r="AF81" s="7"/>
      <c r="AG81" s="8"/>
      <c r="AH81" s="7"/>
      <c r="AI81" s="8"/>
      <c r="AJ81" s="7"/>
      <c r="AK81" s="8"/>
      <c r="AL81" s="7"/>
      <c r="AM81" s="8"/>
      <c r="AN81" s="7"/>
      <c r="AO81" s="8"/>
      <c r="AP81" s="7"/>
      <c r="AQ81" s="8"/>
      <c r="AR81" s="7"/>
      <c r="AS81" s="8"/>
      <c r="AT81" s="7"/>
      <c r="AU81" s="8"/>
      <c r="AV81" s="12" t="str">
        <f t="shared" si="1"/>
        <v>27017_tecnico.pdf</v>
      </c>
      <c r="AW81" s="8"/>
      <c r="AX81" s="10"/>
    </row>
    <row r="82">
      <c r="A82" s="8"/>
      <c r="B82" s="8"/>
      <c r="C82" s="8"/>
      <c r="D82" s="8"/>
      <c r="E82" s="8"/>
      <c r="F82" s="8"/>
      <c r="G82" s="11"/>
      <c r="H82" s="7"/>
      <c r="I82" s="7"/>
      <c r="J82" s="7"/>
      <c r="K82" s="7"/>
      <c r="L82" s="7"/>
      <c r="M82" s="7"/>
      <c r="N82" s="7"/>
      <c r="O82" s="7"/>
      <c r="P82" s="7"/>
      <c r="Q82" s="7"/>
      <c r="R82" s="7"/>
      <c r="S82" s="8"/>
      <c r="T82" s="7"/>
      <c r="U82" s="8"/>
      <c r="V82" s="7"/>
      <c r="W82" s="8"/>
      <c r="X82" s="7"/>
      <c r="Y82" s="8"/>
      <c r="Z82" s="7"/>
      <c r="AA82" s="8"/>
      <c r="AB82" s="7"/>
      <c r="AC82" s="8"/>
      <c r="AD82" s="7"/>
      <c r="AE82" s="8"/>
      <c r="AF82" s="7"/>
      <c r="AG82" s="8"/>
      <c r="AH82" s="7"/>
      <c r="AI82" s="8"/>
      <c r="AJ82" s="7"/>
      <c r="AK82" s="8"/>
      <c r="AL82" s="7"/>
      <c r="AM82" s="8"/>
      <c r="AN82" s="7"/>
      <c r="AO82" s="8"/>
      <c r="AP82" s="7"/>
      <c r="AQ82" s="8"/>
      <c r="AR82" s="7"/>
      <c r="AS82" s="8"/>
      <c r="AT82" s="7"/>
      <c r="AU82" s="8"/>
      <c r="AV82" s="12" t="str">
        <f t="shared" si="1"/>
        <v>27017_tecnico.pdf</v>
      </c>
      <c r="AW82" s="8"/>
      <c r="AX82" s="10"/>
    </row>
    <row r="83">
      <c r="A83" s="8"/>
      <c r="B83" s="8"/>
      <c r="C83" s="8"/>
      <c r="D83" s="8"/>
      <c r="E83" s="8"/>
      <c r="F83" s="8"/>
      <c r="G83" s="11"/>
      <c r="H83" s="7"/>
      <c r="I83" s="7"/>
      <c r="J83" s="7"/>
      <c r="K83" s="7"/>
      <c r="L83" s="7"/>
      <c r="M83" s="7"/>
      <c r="N83" s="7"/>
      <c r="O83" s="7"/>
      <c r="P83" s="7"/>
      <c r="Q83" s="7"/>
      <c r="R83" s="7"/>
      <c r="S83" s="8"/>
      <c r="T83" s="7"/>
      <c r="U83" s="8"/>
      <c r="V83" s="7"/>
      <c r="W83" s="8"/>
      <c r="X83" s="7"/>
      <c r="Y83" s="8"/>
      <c r="Z83" s="7"/>
      <c r="AA83" s="8"/>
      <c r="AB83" s="7"/>
      <c r="AC83" s="8"/>
      <c r="AD83" s="7"/>
      <c r="AE83" s="8"/>
      <c r="AF83" s="7"/>
      <c r="AG83" s="8"/>
      <c r="AH83" s="7"/>
      <c r="AI83" s="8"/>
      <c r="AJ83" s="7"/>
      <c r="AK83" s="8"/>
      <c r="AL83" s="7"/>
      <c r="AM83" s="8"/>
      <c r="AN83" s="7"/>
      <c r="AO83" s="8"/>
      <c r="AP83" s="7"/>
      <c r="AQ83" s="8"/>
      <c r="AR83" s="7"/>
      <c r="AS83" s="8"/>
      <c r="AT83" s="7"/>
      <c r="AU83" s="8"/>
      <c r="AV83" s="12" t="str">
        <f t="shared" si="1"/>
        <v>27017_tecnico.pdf</v>
      </c>
      <c r="AW83" s="8"/>
      <c r="AX83" s="10"/>
    </row>
    <row r="84">
      <c r="A84" s="8"/>
      <c r="B84" s="8"/>
      <c r="C84" s="8"/>
      <c r="D84" s="8"/>
      <c r="E84" s="8"/>
      <c r="F84" s="8"/>
      <c r="G84" s="11"/>
      <c r="H84" s="7"/>
      <c r="I84" s="7"/>
      <c r="J84" s="7"/>
      <c r="K84" s="7"/>
      <c r="L84" s="7"/>
      <c r="M84" s="7"/>
      <c r="N84" s="7"/>
      <c r="O84" s="7"/>
      <c r="P84" s="7"/>
      <c r="Q84" s="7"/>
      <c r="R84" s="7"/>
      <c r="S84" s="8"/>
      <c r="T84" s="7"/>
      <c r="U84" s="8"/>
      <c r="V84" s="7"/>
      <c r="W84" s="8"/>
      <c r="X84" s="7"/>
      <c r="Y84" s="8"/>
      <c r="Z84" s="7"/>
      <c r="AA84" s="8"/>
      <c r="AB84" s="7"/>
      <c r="AC84" s="8"/>
      <c r="AD84" s="7"/>
      <c r="AE84" s="8"/>
      <c r="AF84" s="7"/>
      <c r="AG84" s="8"/>
      <c r="AH84" s="7"/>
      <c r="AI84" s="8"/>
      <c r="AJ84" s="7"/>
      <c r="AK84" s="8"/>
      <c r="AL84" s="7"/>
      <c r="AM84" s="8"/>
      <c r="AN84" s="7"/>
      <c r="AO84" s="8"/>
      <c r="AP84" s="7"/>
      <c r="AQ84" s="8"/>
      <c r="AR84" s="7"/>
      <c r="AS84" s="8"/>
      <c r="AT84" s="7"/>
      <c r="AU84" s="8"/>
      <c r="AV84" s="12" t="str">
        <f t="shared" si="1"/>
        <v>27017_tecnico.pdf</v>
      </c>
      <c r="AW84" s="8"/>
      <c r="AX84" s="10"/>
    </row>
    <row r="85">
      <c r="A85" s="8"/>
      <c r="B85" s="8"/>
      <c r="C85" s="8"/>
      <c r="D85" s="8"/>
      <c r="E85" s="8"/>
      <c r="F85" s="8"/>
      <c r="G85" s="11"/>
      <c r="H85" s="7"/>
      <c r="I85" s="7"/>
      <c r="J85" s="7"/>
      <c r="K85" s="7"/>
      <c r="L85" s="7"/>
      <c r="M85" s="7"/>
      <c r="N85" s="7"/>
      <c r="O85" s="7"/>
      <c r="P85" s="7"/>
      <c r="Q85" s="7"/>
      <c r="R85" s="7"/>
      <c r="S85" s="8"/>
      <c r="T85" s="7"/>
      <c r="U85" s="8"/>
      <c r="V85" s="7"/>
      <c r="W85" s="8"/>
      <c r="X85" s="7"/>
      <c r="Y85" s="8"/>
      <c r="Z85" s="7"/>
      <c r="AA85" s="8"/>
      <c r="AB85" s="7"/>
      <c r="AC85" s="8"/>
      <c r="AD85" s="7"/>
      <c r="AE85" s="8"/>
      <c r="AF85" s="7"/>
      <c r="AG85" s="8"/>
      <c r="AH85" s="7"/>
      <c r="AI85" s="8"/>
      <c r="AJ85" s="7"/>
      <c r="AK85" s="8"/>
      <c r="AL85" s="7"/>
      <c r="AM85" s="8"/>
      <c r="AN85" s="7"/>
      <c r="AO85" s="8"/>
      <c r="AP85" s="7"/>
      <c r="AQ85" s="8"/>
      <c r="AR85" s="7"/>
      <c r="AS85" s="8"/>
      <c r="AT85" s="7"/>
      <c r="AU85" s="8"/>
      <c r="AV85" s="12" t="str">
        <f t="shared" si="1"/>
        <v>27017_tecnico.pdf</v>
      </c>
      <c r="AW85" s="8"/>
      <c r="AX85" s="10"/>
    </row>
    <row r="86">
      <c r="A86" s="8"/>
      <c r="B86" s="8"/>
      <c r="C86" s="8"/>
      <c r="D86" s="8"/>
      <c r="E86" s="8"/>
      <c r="F86" s="8"/>
      <c r="G86" s="11"/>
      <c r="H86" s="7"/>
      <c r="I86" s="7"/>
      <c r="J86" s="7"/>
      <c r="K86" s="7"/>
      <c r="L86" s="7"/>
      <c r="M86" s="7"/>
      <c r="N86" s="7"/>
      <c r="O86" s="7"/>
      <c r="P86" s="7"/>
      <c r="Q86" s="7"/>
      <c r="R86" s="7"/>
      <c r="S86" s="8"/>
      <c r="T86" s="7"/>
      <c r="U86" s="8"/>
      <c r="V86" s="7"/>
      <c r="W86" s="8"/>
      <c r="X86" s="7"/>
      <c r="Y86" s="8"/>
      <c r="Z86" s="7"/>
      <c r="AA86" s="8"/>
      <c r="AB86" s="7"/>
      <c r="AC86" s="8"/>
      <c r="AD86" s="7"/>
      <c r="AE86" s="8"/>
      <c r="AF86" s="7"/>
      <c r="AG86" s="8"/>
      <c r="AH86" s="7"/>
      <c r="AI86" s="8"/>
      <c r="AJ86" s="7"/>
      <c r="AK86" s="8"/>
      <c r="AL86" s="7"/>
      <c r="AM86" s="8"/>
      <c r="AN86" s="7"/>
      <c r="AO86" s="8"/>
      <c r="AP86" s="7"/>
      <c r="AQ86" s="8"/>
      <c r="AR86" s="7"/>
      <c r="AS86" s="8"/>
      <c r="AT86" s="7"/>
      <c r="AU86" s="8"/>
      <c r="AV86" s="12" t="str">
        <f t="shared" si="1"/>
        <v>27017_tecnico.pdf</v>
      </c>
      <c r="AW86" s="8"/>
      <c r="AX86" s="10"/>
    </row>
    <row r="87">
      <c r="A87" s="8"/>
      <c r="B87" s="8"/>
      <c r="C87" s="8"/>
      <c r="D87" s="8"/>
      <c r="E87" s="8"/>
      <c r="F87" s="8"/>
      <c r="G87" s="11"/>
      <c r="H87" s="7"/>
      <c r="I87" s="7"/>
      <c r="J87" s="7"/>
      <c r="K87" s="7"/>
      <c r="L87" s="7"/>
      <c r="M87" s="7"/>
      <c r="N87" s="7"/>
      <c r="O87" s="7"/>
      <c r="P87" s="7"/>
      <c r="Q87" s="7"/>
      <c r="R87" s="7"/>
      <c r="S87" s="8"/>
      <c r="T87" s="7"/>
      <c r="U87" s="8"/>
      <c r="V87" s="7"/>
      <c r="W87" s="8"/>
      <c r="X87" s="7"/>
      <c r="Y87" s="8"/>
      <c r="Z87" s="7"/>
      <c r="AA87" s="8"/>
      <c r="AB87" s="7"/>
      <c r="AC87" s="8"/>
      <c r="AD87" s="7"/>
      <c r="AE87" s="8"/>
      <c r="AF87" s="7"/>
      <c r="AG87" s="8"/>
      <c r="AH87" s="7"/>
      <c r="AI87" s="8"/>
      <c r="AJ87" s="7"/>
      <c r="AK87" s="8"/>
      <c r="AL87" s="7"/>
      <c r="AM87" s="8"/>
      <c r="AN87" s="7"/>
      <c r="AO87" s="8"/>
      <c r="AP87" s="7"/>
      <c r="AQ87" s="8"/>
      <c r="AR87" s="7"/>
      <c r="AS87" s="8"/>
      <c r="AT87" s="7"/>
      <c r="AU87" s="8"/>
      <c r="AV87" s="12" t="str">
        <f t="shared" si="1"/>
        <v>27017_tecnico.pdf</v>
      </c>
      <c r="AW87" s="8"/>
      <c r="AX87" s="10"/>
    </row>
    <row r="88">
      <c r="A88" s="8"/>
      <c r="B88" s="8"/>
      <c r="C88" s="8"/>
      <c r="D88" s="8"/>
      <c r="E88" s="8"/>
      <c r="F88" s="8"/>
      <c r="G88" s="11"/>
      <c r="H88" s="7"/>
      <c r="I88" s="7"/>
      <c r="J88" s="7"/>
      <c r="K88" s="7"/>
      <c r="L88" s="7"/>
      <c r="M88" s="7"/>
      <c r="N88" s="7"/>
      <c r="O88" s="7"/>
      <c r="P88" s="7"/>
      <c r="Q88" s="7"/>
      <c r="R88" s="7"/>
      <c r="S88" s="8"/>
      <c r="T88" s="7"/>
      <c r="U88" s="8"/>
      <c r="V88" s="7"/>
      <c r="W88" s="8"/>
      <c r="X88" s="7"/>
      <c r="Y88" s="8"/>
      <c r="Z88" s="7"/>
      <c r="AA88" s="8"/>
      <c r="AB88" s="7"/>
      <c r="AC88" s="8"/>
      <c r="AD88" s="7"/>
      <c r="AE88" s="8"/>
      <c r="AF88" s="7"/>
      <c r="AG88" s="8"/>
      <c r="AH88" s="7"/>
      <c r="AI88" s="8"/>
      <c r="AJ88" s="7"/>
      <c r="AK88" s="8"/>
      <c r="AL88" s="7"/>
      <c r="AM88" s="8"/>
      <c r="AN88" s="7"/>
      <c r="AO88" s="8"/>
      <c r="AP88" s="7"/>
      <c r="AQ88" s="8"/>
      <c r="AR88" s="7"/>
      <c r="AS88" s="8"/>
      <c r="AT88" s="7"/>
      <c r="AU88" s="8"/>
      <c r="AV88" s="12" t="str">
        <f t="shared" si="1"/>
        <v>27017_tecnico.pdf</v>
      </c>
      <c r="AW88" s="8"/>
      <c r="AX88" s="10"/>
    </row>
    <row r="89">
      <c r="A89" s="8"/>
      <c r="B89" s="8"/>
      <c r="C89" s="8"/>
      <c r="D89" s="8"/>
      <c r="E89" s="8"/>
      <c r="F89" s="8"/>
      <c r="G89" s="11"/>
      <c r="H89" s="7"/>
      <c r="I89" s="7"/>
      <c r="J89" s="7"/>
      <c r="K89" s="7"/>
      <c r="L89" s="7"/>
      <c r="M89" s="7"/>
      <c r="N89" s="7"/>
      <c r="O89" s="7"/>
      <c r="P89" s="7"/>
      <c r="Q89" s="7"/>
      <c r="R89" s="7"/>
      <c r="S89" s="8"/>
      <c r="T89" s="7"/>
      <c r="U89" s="8"/>
      <c r="V89" s="7"/>
      <c r="W89" s="8"/>
      <c r="X89" s="7"/>
      <c r="Y89" s="8"/>
      <c r="Z89" s="7"/>
      <c r="AA89" s="8"/>
      <c r="AB89" s="7"/>
      <c r="AC89" s="8"/>
      <c r="AD89" s="7"/>
      <c r="AE89" s="8"/>
      <c r="AF89" s="7"/>
      <c r="AG89" s="8"/>
      <c r="AH89" s="7"/>
      <c r="AI89" s="8"/>
      <c r="AJ89" s="7"/>
      <c r="AK89" s="8"/>
      <c r="AL89" s="7"/>
      <c r="AM89" s="8"/>
      <c r="AN89" s="7"/>
      <c r="AO89" s="8"/>
      <c r="AP89" s="7"/>
      <c r="AQ89" s="8"/>
      <c r="AR89" s="7"/>
      <c r="AS89" s="8"/>
      <c r="AT89" s="7"/>
      <c r="AU89" s="8"/>
      <c r="AV89" s="12" t="str">
        <f t="shared" si="1"/>
        <v>27017_tecnico.pdf</v>
      </c>
      <c r="AW89" s="8"/>
      <c r="AX89" s="10"/>
    </row>
    <row r="90">
      <c r="A90" s="8"/>
      <c r="B90" s="8"/>
      <c r="C90" s="8"/>
      <c r="D90" s="8"/>
      <c r="E90" s="8"/>
      <c r="F90" s="8"/>
      <c r="G90" s="11"/>
      <c r="H90" s="7"/>
      <c r="I90" s="7"/>
      <c r="J90" s="7"/>
      <c r="K90" s="7"/>
      <c r="L90" s="7"/>
      <c r="M90" s="7"/>
      <c r="N90" s="7"/>
      <c r="O90" s="7"/>
      <c r="P90" s="7"/>
      <c r="Q90" s="7"/>
      <c r="R90" s="7"/>
      <c r="S90" s="8"/>
      <c r="T90" s="7"/>
      <c r="U90" s="8"/>
      <c r="V90" s="7"/>
      <c r="W90" s="8"/>
      <c r="X90" s="7"/>
      <c r="Y90" s="8"/>
      <c r="Z90" s="7"/>
      <c r="AA90" s="8"/>
      <c r="AB90" s="7"/>
      <c r="AC90" s="8"/>
      <c r="AD90" s="7"/>
      <c r="AE90" s="8"/>
      <c r="AF90" s="7"/>
      <c r="AG90" s="8"/>
      <c r="AH90" s="7"/>
      <c r="AI90" s="8"/>
      <c r="AJ90" s="7"/>
      <c r="AK90" s="8"/>
      <c r="AL90" s="7"/>
      <c r="AM90" s="8"/>
      <c r="AN90" s="7"/>
      <c r="AO90" s="8"/>
      <c r="AP90" s="7"/>
      <c r="AQ90" s="8"/>
      <c r="AR90" s="7"/>
      <c r="AS90" s="8"/>
      <c r="AT90" s="7"/>
      <c r="AU90" s="8"/>
      <c r="AV90" s="12" t="str">
        <f t="shared" si="1"/>
        <v>27017_tecnico.pdf</v>
      </c>
      <c r="AW90" s="8"/>
      <c r="AX90" s="10"/>
    </row>
    <row r="91">
      <c r="A91" s="8"/>
      <c r="B91" s="8"/>
      <c r="C91" s="8"/>
      <c r="D91" s="8"/>
      <c r="E91" s="8"/>
      <c r="F91" s="8"/>
      <c r="G91" s="11"/>
      <c r="H91" s="7"/>
      <c r="I91" s="7"/>
      <c r="J91" s="7"/>
      <c r="K91" s="7"/>
      <c r="L91" s="7"/>
      <c r="M91" s="7"/>
      <c r="N91" s="7"/>
      <c r="O91" s="7"/>
      <c r="P91" s="7"/>
      <c r="Q91" s="7"/>
      <c r="R91" s="7"/>
      <c r="S91" s="8"/>
      <c r="T91" s="7"/>
      <c r="U91" s="8"/>
      <c r="V91" s="7"/>
      <c r="W91" s="8"/>
      <c r="X91" s="7"/>
      <c r="Y91" s="8"/>
      <c r="Z91" s="7"/>
      <c r="AA91" s="8"/>
      <c r="AB91" s="7"/>
      <c r="AC91" s="8"/>
      <c r="AD91" s="7"/>
      <c r="AE91" s="8"/>
      <c r="AF91" s="7"/>
      <c r="AG91" s="8"/>
      <c r="AH91" s="7"/>
      <c r="AI91" s="8"/>
      <c r="AJ91" s="7"/>
      <c r="AK91" s="8"/>
      <c r="AL91" s="7"/>
      <c r="AM91" s="8"/>
      <c r="AN91" s="7"/>
      <c r="AO91" s="8"/>
      <c r="AP91" s="7"/>
      <c r="AQ91" s="8"/>
      <c r="AR91" s="7"/>
      <c r="AS91" s="8"/>
      <c r="AT91" s="7"/>
      <c r="AU91" s="8"/>
      <c r="AV91" s="12" t="str">
        <f t="shared" si="1"/>
        <v>27017_tecnico.pdf</v>
      </c>
      <c r="AW91" s="8"/>
      <c r="AX91" s="10"/>
    </row>
    <row r="92">
      <c r="A92" s="8"/>
      <c r="B92" s="8"/>
      <c r="C92" s="8"/>
      <c r="D92" s="8"/>
      <c r="E92" s="8"/>
      <c r="F92" s="8"/>
      <c r="G92" s="11"/>
      <c r="H92" s="7"/>
      <c r="I92" s="7"/>
      <c r="J92" s="7"/>
      <c r="K92" s="7"/>
      <c r="L92" s="7"/>
      <c r="M92" s="7"/>
      <c r="N92" s="7"/>
      <c r="O92" s="7"/>
      <c r="P92" s="7"/>
      <c r="Q92" s="7"/>
      <c r="R92" s="7"/>
      <c r="S92" s="8"/>
      <c r="T92" s="7"/>
      <c r="U92" s="8"/>
      <c r="V92" s="7"/>
      <c r="W92" s="8"/>
      <c r="X92" s="7"/>
      <c r="Y92" s="8"/>
      <c r="Z92" s="7"/>
      <c r="AA92" s="8"/>
      <c r="AB92" s="7"/>
      <c r="AC92" s="8"/>
      <c r="AD92" s="7"/>
      <c r="AE92" s="8"/>
      <c r="AF92" s="7"/>
      <c r="AG92" s="8"/>
      <c r="AH92" s="7"/>
      <c r="AI92" s="8"/>
      <c r="AJ92" s="7"/>
      <c r="AK92" s="8"/>
      <c r="AL92" s="7"/>
      <c r="AM92" s="8"/>
      <c r="AN92" s="7"/>
      <c r="AO92" s="8"/>
      <c r="AP92" s="7"/>
      <c r="AQ92" s="8"/>
      <c r="AR92" s="7"/>
      <c r="AS92" s="8"/>
      <c r="AT92" s="7"/>
      <c r="AU92" s="8"/>
      <c r="AV92" s="12" t="str">
        <f t="shared" si="1"/>
        <v>27017_tecnico.pdf</v>
      </c>
      <c r="AW92" s="8"/>
      <c r="AX92" s="10"/>
    </row>
    <row r="93">
      <c r="A93" s="8"/>
      <c r="B93" s="8"/>
      <c r="C93" s="8"/>
      <c r="D93" s="8"/>
      <c r="E93" s="8"/>
      <c r="F93" s="8"/>
      <c r="G93" s="11"/>
      <c r="H93" s="7"/>
      <c r="I93" s="7"/>
      <c r="J93" s="7"/>
      <c r="K93" s="7"/>
      <c r="L93" s="7"/>
      <c r="M93" s="7"/>
      <c r="N93" s="7"/>
      <c r="O93" s="7"/>
      <c r="P93" s="7"/>
      <c r="Q93" s="7"/>
      <c r="R93" s="7"/>
      <c r="S93" s="8"/>
      <c r="T93" s="7"/>
      <c r="U93" s="8"/>
      <c r="V93" s="7"/>
      <c r="W93" s="8"/>
      <c r="X93" s="7"/>
      <c r="Y93" s="8"/>
      <c r="Z93" s="7"/>
      <c r="AA93" s="8"/>
      <c r="AB93" s="7"/>
      <c r="AC93" s="8"/>
      <c r="AD93" s="7"/>
      <c r="AE93" s="8"/>
      <c r="AF93" s="7"/>
      <c r="AG93" s="8"/>
      <c r="AH93" s="7"/>
      <c r="AI93" s="8"/>
      <c r="AJ93" s="7"/>
      <c r="AK93" s="8"/>
      <c r="AL93" s="7"/>
      <c r="AM93" s="8"/>
      <c r="AN93" s="7"/>
      <c r="AO93" s="8"/>
      <c r="AP93" s="7"/>
      <c r="AQ93" s="8"/>
      <c r="AR93" s="7"/>
      <c r="AS93" s="8"/>
      <c r="AT93" s="7"/>
      <c r="AU93" s="8"/>
      <c r="AV93" s="12" t="str">
        <f t="shared" si="1"/>
        <v>27017_tecnico.pdf</v>
      </c>
      <c r="AW93" s="8"/>
      <c r="AX93" s="10"/>
    </row>
    <row r="94">
      <c r="A94" s="8"/>
      <c r="B94" s="8"/>
      <c r="C94" s="8"/>
      <c r="D94" s="8"/>
      <c r="E94" s="8"/>
      <c r="F94" s="8"/>
      <c r="G94" s="11"/>
      <c r="H94" s="7"/>
      <c r="I94" s="7"/>
      <c r="J94" s="7"/>
      <c r="K94" s="7"/>
      <c r="L94" s="7"/>
      <c r="M94" s="7"/>
      <c r="N94" s="7"/>
      <c r="O94" s="7"/>
      <c r="P94" s="7"/>
      <c r="Q94" s="7"/>
      <c r="R94" s="7"/>
      <c r="S94" s="8"/>
      <c r="T94" s="7"/>
      <c r="U94" s="8"/>
      <c r="V94" s="7"/>
      <c r="W94" s="8"/>
      <c r="X94" s="7"/>
      <c r="Y94" s="8"/>
      <c r="Z94" s="7"/>
      <c r="AA94" s="8"/>
      <c r="AB94" s="7"/>
      <c r="AC94" s="8"/>
      <c r="AD94" s="7"/>
      <c r="AE94" s="8"/>
      <c r="AF94" s="7"/>
      <c r="AG94" s="8"/>
      <c r="AH94" s="7"/>
      <c r="AI94" s="8"/>
      <c r="AJ94" s="7"/>
      <c r="AK94" s="8"/>
      <c r="AL94" s="7"/>
      <c r="AM94" s="8"/>
      <c r="AN94" s="7"/>
      <c r="AO94" s="8"/>
      <c r="AP94" s="7"/>
      <c r="AQ94" s="8"/>
      <c r="AR94" s="7"/>
      <c r="AS94" s="8"/>
      <c r="AT94" s="7"/>
      <c r="AU94" s="8"/>
      <c r="AV94" s="12" t="str">
        <f t="shared" si="1"/>
        <v>27017_tecnico.pdf</v>
      </c>
      <c r="AW94" s="8"/>
      <c r="AX94" s="10"/>
    </row>
    <row r="95">
      <c r="A95" s="8"/>
      <c r="B95" s="8"/>
      <c r="C95" s="8"/>
      <c r="D95" s="8"/>
      <c r="E95" s="8"/>
      <c r="F95" s="8"/>
      <c r="G95" s="11"/>
      <c r="H95" s="7"/>
      <c r="I95" s="7"/>
      <c r="J95" s="7"/>
      <c r="K95" s="7"/>
      <c r="L95" s="7"/>
      <c r="M95" s="7"/>
      <c r="N95" s="7"/>
      <c r="O95" s="7"/>
      <c r="P95" s="7"/>
      <c r="Q95" s="7"/>
      <c r="R95" s="7"/>
      <c r="S95" s="8"/>
      <c r="T95" s="7"/>
      <c r="U95" s="8"/>
      <c r="V95" s="7"/>
      <c r="W95" s="8"/>
      <c r="X95" s="7"/>
      <c r="Y95" s="8"/>
      <c r="Z95" s="7"/>
      <c r="AA95" s="8"/>
      <c r="AB95" s="7"/>
      <c r="AC95" s="8"/>
      <c r="AD95" s="7"/>
      <c r="AE95" s="8"/>
      <c r="AF95" s="7"/>
      <c r="AG95" s="8"/>
      <c r="AH95" s="7"/>
      <c r="AI95" s="8"/>
      <c r="AJ95" s="7"/>
      <c r="AK95" s="8"/>
      <c r="AL95" s="7"/>
      <c r="AM95" s="8"/>
      <c r="AN95" s="7"/>
      <c r="AO95" s="8"/>
      <c r="AP95" s="7"/>
      <c r="AQ95" s="8"/>
      <c r="AR95" s="7"/>
      <c r="AS95" s="8"/>
      <c r="AT95" s="7"/>
      <c r="AU95" s="8"/>
      <c r="AV95" s="12" t="str">
        <f t="shared" si="1"/>
        <v>27017_tecnico.pdf</v>
      </c>
      <c r="AW95" s="8"/>
      <c r="AX95" s="10"/>
    </row>
    <row r="96">
      <c r="A96" s="8"/>
      <c r="B96" s="8"/>
      <c r="C96" s="8"/>
      <c r="D96" s="8"/>
      <c r="E96" s="8"/>
      <c r="F96" s="8"/>
      <c r="G96" s="11"/>
      <c r="H96" s="7"/>
      <c r="I96" s="7"/>
      <c r="J96" s="7"/>
      <c r="K96" s="7"/>
      <c r="L96" s="7"/>
      <c r="M96" s="7"/>
      <c r="N96" s="7"/>
      <c r="O96" s="7"/>
      <c r="P96" s="7"/>
      <c r="Q96" s="7"/>
      <c r="R96" s="7"/>
      <c r="S96" s="8"/>
      <c r="T96" s="7"/>
      <c r="U96" s="8"/>
      <c r="V96" s="7"/>
      <c r="W96" s="8"/>
      <c r="X96" s="7"/>
      <c r="Y96" s="8"/>
      <c r="Z96" s="7"/>
      <c r="AA96" s="8"/>
      <c r="AB96" s="7"/>
      <c r="AC96" s="8"/>
      <c r="AD96" s="7"/>
      <c r="AE96" s="8"/>
      <c r="AF96" s="7"/>
      <c r="AG96" s="8"/>
      <c r="AH96" s="7"/>
      <c r="AI96" s="8"/>
      <c r="AJ96" s="7"/>
      <c r="AK96" s="8"/>
      <c r="AL96" s="7"/>
      <c r="AM96" s="8"/>
      <c r="AN96" s="7"/>
      <c r="AO96" s="8"/>
      <c r="AP96" s="7"/>
      <c r="AQ96" s="8"/>
      <c r="AR96" s="7"/>
      <c r="AS96" s="8"/>
      <c r="AT96" s="7"/>
      <c r="AU96" s="8"/>
      <c r="AV96" s="12" t="str">
        <f t="shared" si="1"/>
        <v>27017_tecnico.pdf</v>
      </c>
      <c r="AW96" s="8"/>
      <c r="AX96" s="10"/>
    </row>
    <row r="97">
      <c r="A97" s="8"/>
      <c r="B97" s="8"/>
      <c r="C97" s="8"/>
      <c r="D97" s="8"/>
      <c r="E97" s="8"/>
      <c r="F97" s="8"/>
      <c r="G97" s="11"/>
      <c r="H97" s="7"/>
      <c r="I97" s="7"/>
      <c r="J97" s="7"/>
      <c r="K97" s="7"/>
      <c r="L97" s="7"/>
      <c r="M97" s="7"/>
      <c r="N97" s="7"/>
      <c r="O97" s="7"/>
      <c r="P97" s="7"/>
      <c r="Q97" s="7"/>
      <c r="R97" s="7"/>
      <c r="S97" s="8"/>
      <c r="T97" s="7"/>
      <c r="U97" s="8"/>
      <c r="V97" s="7"/>
      <c r="W97" s="8"/>
      <c r="X97" s="7"/>
      <c r="Y97" s="8"/>
      <c r="Z97" s="7"/>
      <c r="AA97" s="8"/>
      <c r="AB97" s="7"/>
      <c r="AC97" s="8"/>
      <c r="AD97" s="7"/>
      <c r="AE97" s="8"/>
      <c r="AF97" s="7"/>
      <c r="AG97" s="8"/>
      <c r="AH97" s="7"/>
      <c r="AI97" s="8"/>
      <c r="AJ97" s="7"/>
      <c r="AK97" s="8"/>
      <c r="AL97" s="7"/>
      <c r="AM97" s="8"/>
      <c r="AN97" s="7"/>
      <c r="AO97" s="8"/>
      <c r="AP97" s="7"/>
      <c r="AQ97" s="8"/>
      <c r="AR97" s="7"/>
      <c r="AS97" s="8"/>
      <c r="AT97" s="7"/>
      <c r="AU97" s="8"/>
      <c r="AV97" s="12" t="str">
        <f t="shared" si="1"/>
        <v>27017_tecnico.pdf</v>
      </c>
      <c r="AW97" s="8"/>
      <c r="AX97" s="10"/>
    </row>
    <row r="98">
      <c r="A98" s="8"/>
      <c r="B98" s="8"/>
      <c r="C98" s="8"/>
      <c r="D98" s="8"/>
      <c r="E98" s="8"/>
      <c r="F98" s="8"/>
      <c r="G98" s="11"/>
      <c r="H98" s="7"/>
      <c r="I98" s="7"/>
      <c r="J98" s="7"/>
      <c r="K98" s="7"/>
      <c r="L98" s="7"/>
      <c r="M98" s="7"/>
      <c r="N98" s="7"/>
      <c r="O98" s="7"/>
      <c r="P98" s="7"/>
      <c r="Q98" s="7"/>
      <c r="R98" s="7"/>
      <c r="S98" s="8"/>
      <c r="T98" s="7"/>
      <c r="U98" s="8"/>
      <c r="V98" s="7"/>
      <c r="W98" s="8"/>
      <c r="X98" s="7"/>
      <c r="Y98" s="8"/>
      <c r="Z98" s="7"/>
      <c r="AA98" s="8"/>
      <c r="AB98" s="7"/>
      <c r="AC98" s="8"/>
      <c r="AD98" s="7"/>
      <c r="AE98" s="8"/>
      <c r="AF98" s="7"/>
      <c r="AG98" s="8"/>
      <c r="AH98" s="7"/>
      <c r="AI98" s="8"/>
      <c r="AJ98" s="7"/>
      <c r="AK98" s="8"/>
      <c r="AL98" s="7"/>
      <c r="AM98" s="8"/>
      <c r="AN98" s="7"/>
      <c r="AO98" s="8"/>
      <c r="AP98" s="7"/>
      <c r="AQ98" s="8"/>
      <c r="AR98" s="7"/>
      <c r="AS98" s="8"/>
      <c r="AT98" s="7"/>
      <c r="AU98" s="8"/>
      <c r="AV98" s="12" t="str">
        <f t="shared" si="1"/>
        <v>27017_tecnico.pdf</v>
      </c>
      <c r="AW98" s="8"/>
      <c r="AX98" s="10"/>
    </row>
    <row r="99">
      <c r="A99" s="8"/>
      <c r="B99" s="8"/>
      <c r="C99" s="8"/>
      <c r="D99" s="8"/>
      <c r="E99" s="8"/>
      <c r="F99" s="8"/>
      <c r="G99" s="11"/>
      <c r="H99" s="7"/>
      <c r="I99" s="7"/>
      <c r="J99" s="7"/>
      <c r="K99" s="7"/>
      <c r="L99" s="7"/>
      <c r="M99" s="7"/>
      <c r="N99" s="7"/>
      <c r="O99" s="7"/>
      <c r="P99" s="7"/>
      <c r="Q99" s="7"/>
      <c r="R99" s="7"/>
      <c r="S99" s="8"/>
      <c r="T99" s="7"/>
      <c r="U99" s="8"/>
      <c r="V99" s="7"/>
      <c r="W99" s="8"/>
      <c r="X99" s="7"/>
      <c r="Y99" s="8"/>
      <c r="Z99" s="7"/>
      <c r="AA99" s="8"/>
      <c r="AB99" s="7"/>
      <c r="AC99" s="8"/>
      <c r="AD99" s="7"/>
      <c r="AE99" s="8"/>
      <c r="AF99" s="7"/>
      <c r="AG99" s="8"/>
      <c r="AH99" s="7"/>
      <c r="AI99" s="8"/>
      <c r="AJ99" s="7"/>
      <c r="AK99" s="8"/>
      <c r="AL99" s="7"/>
      <c r="AM99" s="8"/>
      <c r="AN99" s="7"/>
      <c r="AO99" s="8"/>
      <c r="AP99" s="7"/>
      <c r="AQ99" s="8"/>
      <c r="AR99" s="7"/>
      <c r="AS99" s="8"/>
      <c r="AT99" s="7"/>
      <c r="AU99" s="8"/>
      <c r="AV99" s="12" t="str">
        <f t="shared" si="1"/>
        <v>27017_tecnico.pdf</v>
      </c>
      <c r="AW99" s="8"/>
      <c r="AX99" s="10"/>
    </row>
    <row r="100">
      <c r="A100" s="8"/>
      <c r="B100" s="8"/>
      <c r="C100" s="8"/>
      <c r="D100" s="8"/>
      <c r="E100" s="8"/>
      <c r="F100" s="8"/>
      <c r="G100" s="11"/>
      <c r="H100" s="7"/>
      <c r="I100" s="7"/>
      <c r="J100" s="7"/>
      <c r="K100" s="7"/>
      <c r="L100" s="7"/>
      <c r="M100" s="7"/>
      <c r="N100" s="7"/>
      <c r="O100" s="7"/>
      <c r="P100" s="7"/>
      <c r="Q100" s="7"/>
      <c r="R100" s="7"/>
      <c r="S100" s="8"/>
      <c r="T100" s="7"/>
      <c r="U100" s="8"/>
      <c r="V100" s="7"/>
      <c r="W100" s="8"/>
      <c r="X100" s="7"/>
      <c r="Y100" s="8"/>
      <c r="Z100" s="7"/>
      <c r="AA100" s="8"/>
      <c r="AB100" s="7"/>
      <c r="AC100" s="8"/>
      <c r="AD100" s="7"/>
      <c r="AE100" s="8"/>
      <c r="AF100" s="7"/>
      <c r="AG100" s="8"/>
      <c r="AH100" s="7"/>
      <c r="AI100" s="8"/>
      <c r="AJ100" s="7"/>
      <c r="AK100" s="8"/>
      <c r="AL100" s="7"/>
      <c r="AM100" s="8"/>
      <c r="AN100" s="7"/>
      <c r="AO100" s="8"/>
      <c r="AP100" s="7"/>
      <c r="AQ100" s="8"/>
      <c r="AR100" s="7"/>
      <c r="AS100" s="8"/>
      <c r="AT100" s="7"/>
      <c r="AU100" s="8"/>
      <c r="AV100" s="12" t="str">
        <f t="shared" si="1"/>
        <v>27017_tecnico.pdf</v>
      </c>
      <c r="AW100" s="8"/>
      <c r="AX100" s="10"/>
    </row>
    <row r="101">
      <c r="A101" s="8"/>
      <c r="B101" s="8"/>
      <c r="C101" s="8"/>
      <c r="D101" s="8"/>
      <c r="E101" s="8"/>
      <c r="F101" s="8"/>
      <c r="G101" s="11"/>
      <c r="H101" s="7"/>
      <c r="I101" s="7"/>
      <c r="J101" s="7"/>
      <c r="K101" s="7"/>
      <c r="L101" s="7"/>
      <c r="M101" s="7"/>
      <c r="N101" s="7"/>
      <c r="O101" s="7"/>
      <c r="P101" s="7"/>
      <c r="Q101" s="7"/>
      <c r="R101" s="7"/>
      <c r="S101" s="8"/>
      <c r="T101" s="7"/>
      <c r="U101" s="8"/>
      <c r="V101" s="7"/>
      <c r="W101" s="8"/>
      <c r="X101" s="7"/>
      <c r="Y101" s="8"/>
      <c r="Z101" s="7"/>
      <c r="AA101" s="8"/>
      <c r="AB101" s="7"/>
      <c r="AC101" s="8"/>
      <c r="AD101" s="7"/>
      <c r="AE101" s="8"/>
      <c r="AF101" s="7"/>
      <c r="AG101" s="8"/>
      <c r="AH101" s="7"/>
      <c r="AI101" s="8"/>
      <c r="AJ101" s="7"/>
      <c r="AK101" s="8"/>
      <c r="AL101" s="7"/>
      <c r="AM101" s="8"/>
      <c r="AN101" s="7"/>
      <c r="AO101" s="8"/>
      <c r="AP101" s="7"/>
      <c r="AQ101" s="8"/>
      <c r="AR101" s="7"/>
      <c r="AS101" s="8"/>
      <c r="AT101" s="7"/>
      <c r="AU101" s="8"/>
      <c r="AV101" s="12" t="str">
        <f t="shared" si="1"/>
        <v>27017_tecnico.pdf</v>
      </c>
      <c r="AW101" s="8"/>
      <c r="AX101" s="10"/>
    </row>
    <row r="102">
      <c r="A102" s="8"/>
      <c r="B102" s="8"/>
      <c r="C102" s="8"/>
      <c r="D102" s="8"/>
      <c r="E102" s="8"/>
      <c r="F102" s="8"/>
      <c r="G102" s="11"/>
      <c r="H102" s="7"/>
      <c r="I102" s="7"/>
      <c r="J102" s="7"/>
      <c r="K102" s="7"/>
      <c r="L102" s="7"/>
      <c r="M102" s="7"/>
      <c r="N102" s="7"/>
      <c r="O102" s="7"/>
      <c r="P102" s="7"/>
      <c r="Q102" s="7"/>
      <c r="R102" s="7"/>
      <c r="S102" s="8"/>
      <c r="T102" s="7"/>
      <c r="U102" s="8"/>
      <c r="V102" s="7"/>
      <c r="W102" s="8"/>
      <c r="X102" s="7"/>
      <c r="Y102" s="8"/>
      <c r="Z102" s="7"/>
      <c r="AA102" s="8"/>
      <c r="AB102" s="7"/>
      <c r="AC102" s="8"/>
      <c r="AD102" s="7"/>
      <c r="AE102" s="8"/>
      <c r="AF102" s="7"/>
      <c r="AG102" s="8"/>
      <c r="AH102" s="7"/>
      <c r="AI102" s="8"/>
      <c r="AJ102" s="7"/>
      <c r="AK102" s="8"/>
      <c r="AL102" s="7"/>
      <c r="AM102" s="8"/>
      <c r="AN102" s="7"/>
      <c r="AO102" s="8"/>
      <c r="AP102" s="7"/>
      <c r="AQ102" s="8"/>
      <c r="AR102" s="7"/>
      <c r="AS102" s="8"/>
      <c r="AT102" s="7"/>
      <c r="AU102" s="8"/>
      <c r="AV102" s="12" t="str">
        <f t="shared" si="1"/>
        <v>27017_tecnico.pdf</v>
      </c>
      <c r="AW102" s="8"/>
      <c r="AX102" s="10"/>
    </row>
    <row r="103">
      <c r="A103" s="8"/>
      <c r="B103" s="8"/>
      <c r="C103" s="8"/>
      <c r="D103" s="8"/>
      <c r="E103" s="8"/>
      <c r="F103" s="8"/>
      <c r="G103" s="11"/>
      <c r="H103" s="7"/>
      <c r="I103" s="7"/>
      <c r="J103" s="7"/>
      <c r="K103" s="7"/>
      <c r="L103" s="7"/>
      <c r="M103" s="7"/>
      <c r="N103" s="7"/>
      <c r="O103" s="7"/>
      <c r="P103" s="7"/>
      <c r="Q103" s="7"/>
      <c r="R103" s="7"/>
      <c r="S103" s="8"/>
      <c r="T103" s="7"/>
      <c r="U103" s="8"/>
      <c r="V103" s="7"/>
      <c r="W103" s="8"/>
      <c r="X103" s="7"/>
      <c r="Y103" s="8"/>
      <c r="Z103" s="7"/>
      <c r="AA103" s="8"/>
      <c r="AB103" s="7"/>
      <c r="AC103" s="8"/>
      <c r="AD103" s="7"/>
      <c r="AE103" s="8"/>
      <c r="AF103" s="7"/>
      <c r="AG103" s="8"/>
      <c r="AH103" s="7"/>
      <c r="AI103" s="8"/>
      <c r="AJ103" s="7"/>
      <c r="AK103" s="8"/>
      <c r="AL103" s="7"/>
      <c r="AM103" s="8"/>
      <c r="AN103" s="7"/>
      <c r="AO103" s="8"/>
      <c r="AP103" s="7"/>
      <c r="AQ103" s="8"/>
      <c r="AR103" s="7"/>
      <c r="AS103" s="8"/>
      <c r="AT103" s="7"/>
      <c r="AU103" s="8"/>
      <c r="AV103" s="12" t="str">
        <f t="shared" si="1"/>
        <v>27017_tecnico.pdf</v>
      </c>
      <c r="AW103" s="8"/>
      <c r="AX103" s="10"/>
    </row>
    <row r="104">
      <c r="A104" s="8"/>
      <c r="B104" s="8"/>
      <c r="C104" s="8"/>
      <c r="D104" s="8"/>
      <c r="E104" s="8"/>
      <c r="F104" s="8"/>
      <c r="G104" s="11"/>
      <c r="H104" s="7"/>
      <c r="I104" s="7"/>
      <c r="J104" s="7"/>
      <c r="K104" s="7"/>
      <c r="L104" s="7"/>
      <c r="M104" s="7"/>
      <c r="N104" s="7"/>
      <c r="O104" s="7"/>
      <c r="P104" s="7"/>
      <c r="Q104" s="7"/>
      <c r="R104" s="7"/>
      <c r="S104" s="8"/>
      <c r="T104" s="7"/>
      <c r="U104" s="8"/>
      <c r="V104" s="7"/>
      <c r="W104" s="8"/>
      <c r="X104" s="7"/>
      <c r="Y104" s="8"/>
      <c r="Z104" s="7"/>
      <c r="AA104" s="8"/>
      <c r="AB104" s="7"/>
      <c r="AC104" s="8"/>
      <c r="AD104" s="7"/>
      <c r="AE104" s="8"/>
      <c r="AF104" s="7"/>
      <c r="AG104" s="8"/>
      <c r="AH104" s="7"/>
      <c r="AI104" s="8"/>
      <c r="AJ104" s="7"/>
      <c r="AK104" s="8"/>
      <c r="AL104" s="7"/>
      <c r="AM104" s="8"/>
      <c r="AN104" s="7"/>
      <c r="AO104" s="8"/>
      <c r="AP104" s="7"/>
      <c r="AQ104" s="8"/>
      <c r="AR104" s="7"/>
      <c r="AS104" s="8"/>
      <c r="AT104" s="7"/>
      <c r="AU104" s="8"/>
      <c r="AV104" s="12" t="str">
        <f t="shared" si="1"/>
        <v>27017_tecnico.pdf</v>
      </c>
      <c r="AW104" s="8"/>
      <c r="AX104" s="10"/>
    </row>
    <row r="105">
      <c r="A105" s="8"/>
      <c r="B105" s="8"/>
      <c r="C105" s="8"/>
      <c r="D105" s="8"/>
      <c r="E105" s="8"/>
      <c r="F105" s="8"/>
      <c r="G105" s="11"/>
      <c r="H105" s="7"/>
      <c r="I105" s="7"/>
      <c r="J105" s="7"/>
      <c r="K105" s="7"/>
      <c r="L105" s="7"/>
      <c r="M105" s="7"/>
      <c r="N105" s="7"/>
      <c r="O105" s="7"/>
      <c r="P105" s="7"/>
      <c r="Q105" s="7"/>
      <c r="R105" s="7"/>
      <c r="S105" s="8"/>
      <c r="T105" s="7"/>
      <c r="U105" s="8"/>
      <c r="V105" s="7"/>
      <c r="W105" s="8"/>
      <c r="X105" s="7"/>
      <c r="Y105" s="8"/>
      <c r="Z105" s="7"/>
      <c r="AA105" s="8"/>
      <c r="AB105" s="7"/>
      <c r="AC105" s="8"/>
      <c r="AD105" s="7"/>
      <c r="AE105" s="8"/>
      <c r="AF105" s="7"/>
      <c r="AG105" s="8"/>
      <c r="AH105" s="7"/>
      <c r="AI105" s="8"/>
      <c r="AJ105" s="7"/>
      <c r="AK105" s="8"/>
      <c r="AL105" s="7"/>
      <c r="AM105" s="8"/>
      <c r="AN105" s="7"/>
      <c r="AO105" s="8"/>
      <c r="AP105" s="7"/>
      <c r="AQ105" s="8"/>
      <c r="AR105" s="7"/>
      <c r="AS105" s="8"/>
      <c r="AT105" s="7"/>
      <c r="AU105" s="8"/>
      <c r="AV105" s="12" t="str">
        <f t="shared" si="1"/>
        <v>27017_tecnico.pdf</v>
      </c>
      <c r="AW105" s="8"/>
      <c r="AX105" s="10"/>
    </row>
    <row r="106">
      <c r="A106" s="8"/>
      <c r="B106" s="8"/>
      <c r="C106" s="8"/>
      <c r="D106" s="8"/>
      <c r="E106" s="8"/>
      <c r="F106" s="8"/>
      <c r="G106" s="11"/>
      <c r="H106" s="7"/>
      <c r="I106" s="7"/>
      <c r="J106" s="7"/>
      <c r="K106" s="7"/>
      <c r="L106" s="7"/>
      <c r="M106" s="7"/>
      <c r="N106" s="7"/>
      <c r="O106" s="7"/>
      <c r="P106" s="7"/>
      <c r="Q106" s="7"/>
      <c r="R106" s="7"/>
      <c r="S106" s="8"/>
      <c r="T106" s="7"/>
      <c r="U106" s="8"/>
      <c r="V106" s="7"/>
      <c r="W106" s="8"/>
      <c r="X106" s="7"/>
      <c r="Y106" s="8"/>
      <c r="Z106" s="7"/>
      <c r="AA106" s="8"/>
      <c r="AB106" s="7"/>
      <c r="AC106" s="8"/>
      <c r="AD106" s="7"/>
      <c r="AE106" s="8"/>
      <c r="AF106" s="7"/>
      <c r="AG106" s="8"/>
      <c r="AH106" s="7"/>
      <c r="AI106" s="8"/>
      <c r="AJ106" s="7"/>
      <c r="AK106" s="8"/>
      <c r="AL106" s="7"/>
      <c r="AM106" s="8"/>
      <c r="AN106" s="7"/>
      <c r="AO106" s="8"/>
      <c r="AP106" s="7"/>
      <c r="AQ106" s="8"/>
      <c r="AR106" s="7"/>
      <c r="AS106" s="8"/>
      <c r="AT106" s="7"/>
      <c r="AU106" s="8"/>
      <c r="AV106" s="12" t="str">
        <f t="shared" si="1"/>
        <v>27017_tecnico.pdf</v>
      </c>
      <c r="AW106" s="8"/>
      <c r="AX106" s="10"/>
    </row>
    <row r="107">
      <c r="A107" s="8"/>
      <c r="B107" s="8"/>
      <c r="C107" s="8"/>
      <c r="D107" s="8"/>
      <c r="E107" s="8"/>
      <c r="F107" s="8"/>
      <c r="G107" s="11"/>
      <c r="H107" s="7"/>
      <c r="I107" s="7"/>
      <c r="J107" s="7"/>
      <c r="K107" s="7"/>
      <c r="L107" s="7"/>
      <c r="M107" s="7"/>
      <c r="N107" s="7"/>
      <c r="O107" s="7"/>
      <c r="P107" s="7"/>
      <c r="Q107" s="7"/>
      <c r="R107" s="7"/>
      <c r="S107" s="8"/>
      <c r="T107" s="7"/>
      <c r="U107" s="8"/>
      <c r="V107" s="7"/>
      <c r="W107" s="8"/>
      <c r="X107" s="7"/>
      <c r="Y107" s="8"/>
      <c r="Z107" s="7"/>
      <c r="AA107" s="8"/>
      <c r="AB107" s="7"/>
      <c r="AC107" s="8"/>
      <c r="AD107" s="7"/>
      <c r="AE107" s="8"/>
      <c r="AF107" s="7"/>
      <c r="AG107" s="8"/>
      <c r="AH107" s="7"/>
      <c r="AI107" s="8"/>
      <c r="AJ107" s="7"/>
      <c r="AK107" s="8"/>
      <c r="AL107" s="7"/>
      <c r="AM107" s="8"/>
      <c r="AN107" s="7"/>
      <c r="AO107" s="8"/>
      <c r="AP107" s="7"/>
      <c r="AQ107" s="8"/>
      <c r="AR107" s="7"/>
      <c r="AS107" s="8"/>
      <c r="AT107" s="7"/>
      <c r="AU107" s="8"/>
      <c r="AV107" s="12" t="str">
        <f t="shared" si="1"/>
        <v>27017_tecnico.pdf</v>
      </c>
      <c r="AW107" s="8"/>
      <c r="AX107" s="10"/>
    </row>
    <row r="108">
      <c r="A108" s="8"/>
      <c r="B108" s="8"/>
      <c r="C108" s="8"/>
      <c r="D108" s="8"/>
      <c r="E108" s="8"/>
      <c r="F108" s="8"/>
      <c r="G108" s="11"/>
      <c r="H108" s="7"/>
      <c r="I108" s="7"/>
      <c r="J108" s="7"/>
      <c r="K108" s="7"/>
      <c r="L108" s="7"/>
      <c r="M108" s="7"/>
      <c r="N108" s="7"/>
      <c r="O108" s="7"/>
      <c r="P108" s="7"/>
      <c r="Q108" s="7"/>
      <c r="R108" s="7"/>
      <c r="S108" s="8"/>
      <c r="T108" s="7"/>
      <c r="U108" s="8"/>
      <c r="V108" s="7"/>
      <c r="W108" s="8"/>
      <c r="X108" s="7"/>
      <c r="Y108" s="8"/>
      <c r="Z108" s="7"/>
      <c r="AA108" s="8"/>
      <c r="AB108" s="7"/>
      <c r="AC108" s="8"/>
      <c r="AD108" s="7"/>
      <c r="AE108" s="8"/>
      <c r="AF108" s="7"/>
      <c r="AG108" s="8"/>
      <c r="AH108" s="7"/>
      <c r="AI108" s="8"/>
      <c r="AJ108" s="7"/>
      <c r="AK108" s="8"/>
      <c r="AL108" s="7"/>
      <c r="AM108" s="8"/>
      <c r="AN108" s="7"/>
      <c r="AO108" s="8"/>
      <c r="AP108" s="7"/>
      <c r="AQ108" s="8"/>
      <c r="AR108" s="7"/>
      <c r="AS108" s="8"/>
      <c r="AT108" s="7"/>
      <c r="AU108" s="8"/>
      <c r="AV108" s="12" t="str">
        <f t="shared" si="1"/>
        <v>27017_tecnico.pdf</v>
      </c>
      <c r="AW108" s="8"/>
      <c r="AX108" s="10"/>
    </row>
    <row r="109">
      <c r="A109" s="8"/>
      <c r="B109" s="8"/>
      <c r="C109" s="8"/>
      <c r="D109" s="8"/>
      <c r="E109" s="8"/>
      <c r="F109" s="8"/>
      <c r="G109" s="11"/>
      <c r="H109" s="7"/>
      <c r="I109" s="7"/>
      <c r="J109" s="7"/>
      <c r="K109" s="7"/>
      <c r="L109" s="7"/>
      <c r="M109" s="7"/>
      <c r="N109" s="7"/>
      <c r="O109" s="7"/>
      <c r="P109" s="7"/>
      <c r="Q109" s="7"/>
      <c r="R109" s="7"/>
      <c r="S109" s="8"/>
      <c r="T109" s="7"/>
      <c r="U109" s="8"/>
      <c r="V109" s="7"/>
      <c r="W109" s="8"/>
      <c r="X109" s="7"/>
      <c r="Y109" s="8"/>
      <c r="Z109" s="7"/>
      <c r="AA109" s="8"/>
      <c r="AB109" s="7"/>
      <c r="AC109" s="8"/>
      <c r="AD109" s="7"/>
      <c r="AE109" s="8"/>
      <c r="AF109" s="7"/>
      <c r="AG109" s="8"/>
      <c r="AH109" s="7"/>
      <c r="AI109" s="8"/>
      <c r="AJ109" s="7"/>
      <c r="AK109" s="8"/>
      <c r="AL109" s="7"/>
      <c r="AM109" s="8"/>
      <c r="AN109" s="7"/>
      <c r="AO109" s="8"/>
      <c r="AP109" s="7"/>
      <c r="AQ109" s="8"/>
      <c r="AR109" s="7"/>
      <c r="AS109" s="8"/>
      <c r="AT109" s="7"/>
      <c r="AU109" s="8"/>
      <c r="AV109" s="12" t="str">
        <f t="shared" si="1"/>
        <v>27017_tecnico.pdf</v>
      </c>
      <c r="AW109" s="8"/>
      <c r="AX109" s="10"/>
    </row>
    <row r="110">
      <c r="A110" s="8"/>
      <c r="B110" s="8"/>
      <c r="C110" s="8"/>
      <c r="D110" s="8"/>
      <c r="E110" s="8"/>
      <c r="F110" s="8"/>
      <c r="G110" s="11"/>
      <c r="H110" s="7"/>
      <c r="I110" s="7"/>
      <c r="J110" s="7"/>
      <c r="K110" s="7"/>
      <c r="L110" s="7"/>
      <c r="M110" s="7"/>
      <c r="N110" s="7"/>
      <c r="O110" s="7"/>
      <c r="P110" s="7"/>
      <c r="Q110" s="7"/>
      <c r="R110" s="7"/>
      <c r="S110" s="8"/>
      <c r="T110" s="7"/>
      <c r="U110" s="8"/>
      <c r="V110" s="7"/>
      <c r="W110" s="8"/>
      <c r="X110" s="7"/>
      <c r="Y110" s="8"/>
      <c r="Z110" s="7"/>
      <c r="AA110" s="8"/>
      <c r="AB110" s="7"/>
      <c r="AC110" s="8"/>
      <c r="AD110" s="7"/>
      <c r="AE110" s="8"/>
      <c r="AF110" s="7"/>
      <c r="AG110" s="8"/>
      <c r="AH110" s="7"/>
      <c r="AI110" s="8"/>
      <c r="AJ110" s="7"/>
      <c r="AK110" s="8"/>
      <c r="AL110" s="7"/>
      <c r="AM110" s="8"/>
      <c r="AN110" s="7"/>
      <c r="AO110" s="8"/>
      <c r="AP110" s="7"/>
      <c r="AQ110" s="8"/>
      <c r="AR110" s="7"/>
      <c r="AS110" s="8"/>
      <c r="AT110" s="7"/>
      <c r="AU110" s="8"/>
      <c r="AV110" s="12" t="str">
        <f t="shared" si="1"/>
        <v>27017_tecnico.pdf</v>
      </c>
      <c r="AW110" s="8"/>
      <c r="AX110" s="10"/>
    </row>
    <row r="111">
      <c r="A111" s="8"/>
      <c r="B111" s="8"/>
      <c r="C111" s="8"/>
      <c r="D111" s="8"/>
      <c r="E111" s="8"/>
      <c r="F111" s="8"/>
      <c r="G111" s="11"/>
      <c r="H111" s="7"/>
      <c r="I111" s="7"/>
      <c r="J111" s="7"/>
      <c r="K111" s="7"/>
      <c r="L111" s="7"/>
      <c r="M111" s="7"/>
      <c r="N111" s="7"/>
      <c r="O111" s="7"/>
      <c r="P111" s="7"/>
      <c r="Q111" s="7"/>
      <c r="R111" s="7"/>
      <c r="S111" s="8"/>
      <c r="T111" s="7"/>
      <c r="U111" s="8"/>
      <c r="V111" s="7"/>
      <c r="W111" s="8"/>
      <c r="X111" s="7"/>
      <c r="Y111" s="8"/>
      <c r="Z111" s="7"/>
      <c r="AA111" s="8"/>
      <c r="AB111" s="7"/>
      <c r="AC111" s="8"/>
      <c r="AD111" s="7"/>
      <c r="AE111" s="8"/>
      <c r="AF111" s="7"/>
      <c r="AG111" s="8"/>
      <c r="AH111" s="7"/>
      <c r="AI111" s="8"/>
      <c r="AJ111" s="7"/>
      <c r="AK111" s="8"/>
      <c r="AL111" s="7"/>
      <c r="AM111" s="8"/>
      <c r="AN111" s="7"/>
      <c r="AO111" s="8"/>
      <c r="AP111" s="7"/>
      <c r="AQ111" s="8"/>
      <c r="AR111" s="7"/>
      <c r="AS111" s="8"/>
      <c r="AT111" s="7"/>
      <c r="AU111" s="8"/>
      <c r="AV111" s="12" t="str">
        <f t="shared" si="1"/>
        <v>27017_tecnico.pdf</v>
      </c>
      <c r="AW111" s="8"/>
      <c r="AX111" s="10"/>
    </row>
    <row r="112">
      <c r="A112" s="8"/>
      <c r="B112" s="8"/>
      <c r="C112" s="8"/>
      <c r="D112" s="8"/>
      <c r="E112" s="8"/>
      <c r="F112" s="8"/>
      <c r="G112" s="11"/>
      <c r="H112" s="7"/>
      <c r="I112" s="7"/>
      <c r="J112" s="7"/>
      <c r="K112" s="7"/>
      <c r="L112" s="7"/>
      <c r="M112" s="7"/>
      <c r="N112" s="7"/>
      <c r="O112" s="7"/>
      <c r="P112" s="7"/>
      <c r="Q112" s="7"/>
      <c r="R112" s="7"/>
      <c r="S112" s="8"/>
      <c r="T112" s="7"/>
      <c r="U112" s="8"/>
      <c r="V112" s="7"/>
      <c r="W112" s="8"/>
      <c r="X112" s="7"/>
      <c r="Y112" s="8"/>
      <c r="Z112" s="7"/>
      <c r="AA112" s="8"/>
      <c r="AB112" s="7"/>
      <c r="AC112" s="8"/>
      <c r="AD112" s="7"/>
      <c r="AE112" s="8"/>
      <c r="AF112" s="7"/>
      <c r="AG112" s="8"/>
      <c r="AH112" s="7"/>
      <c r="AI112" s="8"/>
      <c r="AJ112" s="7"/>
      <c r="AK112" s="8"/>
      <c r="AL112" s="7"/>
      <c r="AM112" s="8"/>
      <c r="AN112" s="7"/>
      <c r="AO112" s="8"/>
      <c r="AP112" s="7"/>
      <c r="AQ112" s="8"/>
      <c r="AR112" s="7"/>
      <c r="AS112" s="8"/>
      <c r="AT112" s="7"/>
      <c r="AU112" s="8"/>
      <c r="AV112" s="12" t="str">
        <f t="shared" si="1"/>
        <v>27017_tecnico.pdf</v>
      </c>
      <c r="AW112" s="8"/>
      <c r="AX112" s="10"/>
    </row>
    <row r="113">
      <c r="A113" s="8"/>
      <c r="B113" s="8"/>
      <c r="C113" s="8"/>
      <c r="D113" s="8"/>
      <c r="E113" s="8"/>
      <c r="F113" s="8"/>
      <c r="G113" s="11"/>
      <c r="H113" s="7"/>
      <c r="I113" s="7"/>
      <c r="J113" s="7"/>
      <c r="K113" s="7"/>
      <c r="L113" s="7"/>
      <c r="M113" s="7"/>
      <c r="N113" s="7"/>
      <c r="O113" s="7"/>
      <c r="P113" s="7"/>
      <c r="Q113" s="7"/>
      <c r="R113" s="7"/>
      <c r="S113" s="8"/>
      <c r="T113" s="7"/>
      <c r="U113" s="8"/>
      <c r="V113" s="7"/>
      <c r="W113" s="8"/>
      <c r="X113" s="7"/>
      <c r="Y113" s="8"/>
      <c r="Z113" s="7"/>
      <c r="AA113" s="8"/>
      <c r="AB113" s="7"/>
      <c r="AC113" s="8"/>
      <c r="AD113" s="7"/>
      <c r="AE113" s="8"/>
      <c r="AF113" s="7"/>
      <c r="AG113" s="8"/>
      <c r="AH113" s="7"/>
      <c r="AI113" s="8"/>
      <c r="AJ113" s="7"/>
      <c r="AK113" s="8"/>
      <c r="AL113" s="7"/>
      <c r="AM113" s="8"/>
      <c r="AN113" s="7"/>
      <c r="AO113" s="8"/>
      <c r="AP113" s="7"/>
      <c r="AQ113" s="8"/>
      <c r="AR113" s="7"/>
      <c r="AS113" s="8"/>
      <c r="AT113" s="7"/>
      <c r="AU113" s="8"/>
      <c r="AV113" s="12" t="str">
        <f t="shared" si="1"/>
        <v>27017_tecnico.pdf</v>
      </c>
      <c r="AW113" s="8"/>
      <c r="AX113" s="10"/>
    </row>
    <row r="114">
      <c r="A114" s="8"/>
      <c r="B114" s="8"/>
      <c r="C114" s="8"/>
      <c r="D114" s="8"/>
      <c r="E114" s="8"/>
      <c r="F114" s="8"/>
      <c r="G114" s="11"/>
      <c r="H114" s="7"/>
      <c r="I114" s="7"/>
      <c r="J114" s="7"/>
      <c r="K114" s="7"/>
      <c r="L114" s="7"/>
      <c r="M114" s="7"/>
      <c r="N114" s="7"/>
      <c r="O114" s="7"/>
      <c r="P114" s="7"/>
      <c r="Q114" s="7"/>
      <c r="R114" s="7"/>
      <c r="S114" s="8"/>
      <c r="T114" s="7"/>
      <c r="U114" s="8"/>
      <c r="V114" s="7"/>
      <c r="W114" s="8"/>
      <c r="X114" s="7"/>
      <c r="Y114" s="8"/>
      <c r="Z114" s="7"/>
      <c r="AA114" s="8"/>
      <c r="AB114" s="7"/>
      <c r="AC114" s="8"/>
      <c r="AD114" s="7"/>
      <c r="AE114" s="8"/>
      <c r="AF114" s="7"/>
      <c r="AG114" s="8"/>
      <c r="AH114" s="7"/>
      <c r="AI114" s="8"/>
      <c r="AJ114" s="7"/>
      <c r="AK114" s="8"/>
      <c r="AL114" s="7"/>
      <c r="AM114" s="8"/>
      <c r="AN114" s="7"/>
      <c r="AO114" s="8"/>
      <c r="AP114" s="7"/>
      <c r="AQ114" s="8"/>
      <c r="AR114" s="7"/>
      <c r="AS114" s="8"/>
      <c r="AT114" s="7"/>
      <c r="AU114" s="8"/>
      <c r="AV114" s="12" t="str">
        <f t="shared" si="1"/>
        <v>27017_tecnico.pdf</v>
      </c>
      <c r="AW114" s="8"/>
      <c r="AX114" s="10"/>
    </row>
    <row r="115">
      <c r="A115" s="8"/>
      <c r="B115" s="8"/>
      <c r="C115" s="8"/>
      <c r="D115" s="8"/>
      <c r="E115" s="8"/>
      <c r="F115" s="8"/>
      <c r="G115" s="11"/>
      <c r="H115" s="7"/>
      <c r="I115" s="7"/>
      <c r="J115" s="7"/>
      <c r="K115" s="7"/>
      <c r="L115" s="7"/>
      <c r="M115" s="7"/>
      <c r="N115" s="7"/>
      <c r="O115" s="7"/>
      <c r="P115" s="7"/>
      <c r="Q115" s="7"/>
      <c r="R115" s="7"/>
      <c r="S115" s="8"/>
      <c r="T115" s="7"/>
      <c r="U115" s="8"/>
      <c r="V115" s="7"/>
      <c r="W115" s="8"/>
      <c r="X115" s="7"/>
      <c r="Y115" s="8"/>
      <c r="Z115" s="7"/>
      <c r="AA115" s="8"/>
      <c r="AB115" s="7"/>
      <c r="AC115" s="8"/>
      <c r="AD115" s="7"/>
      <c r="AE115" s="8"/>
      <c r="AF115" s="7"/>
      <c r="AG115" s="8"/>
      <c r="AH115" s="7"/>
      <c r="AI115" s="8"/>
      <c r="AJ115" s="7"/>
      <c r="AK115" s="8"/>
      <c r="AL115" s="7"/>
      <c r="AM115" s="8"/>
      <c r="AN115" s="7"/>
      <c r="AO115" s="8"/>
      <c r="AP115" s="7"/>
      <c r="AQ115" s="8"/>
      <c r="AR115" s="7"/>
      <c r="AS115" s="8"/>
      <c r="AT115" s="7"/>
      <c r="AU115" s="8"/>
      <c r="AV115" s="12" t="str">
        <f t="shared" si="1"/>
        <v>27017_tecnico.pdf</v>
      </c>
      <c r="AW115" s="8"/>
      <c r="AX115" s="10"/>
    </row>
    <row r="116">
      <c r="A116" s="8"/>
      <c r="B116" s="8"/>
      <c r="C116" s="8"/>
      <c r="D116" s="8"/>
      <c r="E116" s="8"/>
      <c r="F116" s="8"/>
      <c r="G116" s="11"/>
      <c r="H116" s="7"/>
      <c r="I116" s="7"/>
      <c r="J116" s="7"/>
      <c r="K116" s="7"/>
      <c r="L116" s="7"/>
      <c r="M116" s="7"/>
      <c r="N116" s="7"/>
      <c r="O116" s="7"/>
      <c r="P116" s="7"/>
      <c r="Q116" s="7"/>
      <c r="R116" s="7"/>
      <c r="S116" s="8"/>
      <c r="T116" s="7"/>
      <c r="U116" s="8"/>
      <c r="V116" s="7"/>
      <c r="W116" s="8"/>
      <c r="X116" s="7"/>
      <c r="Y116" s="8"/>
      <c r="Z116" s="7"/>
      <c r="AA116" s="8"/>
      <c r="AB116" s="7"/>
      <c r="AC116" s="8"/>
      <c r="AD116" s="7"/>
      <c r="AE116" s="8"/>
      <c r="AF116" s="7"/>
      <c r="AG116" s="8"/>
      <c r="AH116" s="7"/>
      <c r="AI116" s="8"/>
      <c r="AJ116" s="7"/>
      <c r="AK116" s="8"/>
      <c r="AL116" s="7"/>
      <c r="AM116" s="8"/>
      <c r="AN116" s="7"/>
      <c r="AO116" s="8"/>
      <c r="AP116" s="7"/>
      <c r="AQ116" s="8"/>
      <c r="AR116" s="7"/>
      <c r="AS116" s="8"/>
      <c r="AT116" s="7"/>
      <c r="AU116" s="8"/>
      <c r="AV116" s="12" t="str">
        <f t="shared" si="1"/>
        <v>27017_tecnico.pdf</v>
      </c>
      <c r="AW116" s="8"/>
      <c r="AX116" s="10"/>
    </row>
    <row r="117">
      <c r="A117" s="8"/>
      <c r="B117" s="8"/>
      <c r="C117" s="8"/>
      <c r="D117" s="8"/>
      <c r="E117" s="8"/>
      <c r="F117" s="8"/>
      <c r="G117" s="11"/>
      <c r="H117" s="7"/>
      <c r="I117" s="7"/>
      <c r="J117" s="7"/>
      <c r="K117" s="7"/>
      <c r="L117" s="7"/>
      <c r="M117" s="7"/>
      <c r="N117" s="7"/>
      <c r="O117" s="7"/>
      <c r="P117" s="7"/>
      <c r="Q117" s="7"/>
      <c r="R117" s="7"/>
      <c r="S117" s="8"/>
      <c r="T117" s="7"/>
      <c r="U117" s="8"/>
      <c r="V117" s="7"/>
      <c r="W117" s="8"/>
      <c r="X117" s="7"/>
      <c r="Y117" s="8"/>
      <c r="Z117" s="7"/>
      <c r="AA117" s="8"/>
      <c r="AB117" s="7"/>
      <c r="AC117" s="8"/>
      <c r="AD117" s="7"/>
      <c r="AE117" s="8"/>
      <c r="AF117" s="7"/>
      <c r="AG117" s="8"/>
      <c r="AH117" s="7"/>
      <c r="AI117" s="8"/>
      <c r="AJ117" s="7"/>
      <c r="AK117" s="8"/>
      <c r="AL117" s="7"/>
      <c r="AM117" s="8"/>
      <c r="AN117" s="7"/>
      <c r="AO117" s="8"/>
      <c r="AP117" s="7"/>
      <c r="AQ117" s="8"/>
      <c r="AR117" s="7"/>
      <c r="AS117" s="8"/>
      <c r="AT117" s="7"/>
      <c r="AU117" s="8"/>
      <c r="AV117" s="12" t="str">
        <f t="shared" si="1"/>
        <v>27017_tecnico.pdf</v>
      </c>
      <c r="AW117" s="8"/>
      <c r="AX117" s="10"/>
    </row>
    <row r="118">
      <c r="A118" s="8"/>
      <c r="B118" s="8"/>
      <c r="C118" s="8"/>
      <c r="D118" s="8"/>
      <c r="E118" s="8"/>
      <c r="F118" s="8"/>
      <c r="G118" s="11"/>
      <c r="H118" s="7"/>
      <c r="I118" s="7"/>
      <c r="J118" s="7"/>
      <c r="K118" s="7"/>
      <c r="L118" s="7"/>
      <c r="M118" s="7"/>
      <c r="N118" s="7"/>
      <c r="O118" s="7"/>
      <c r="P118" s="7"/>
      <c r="Q118" s="7"/>
      <c r="R118" s="7"/>
      <c r="S118" s="8"/>
      <c r="T118" s="7"/>
      <c r="U118" s="8"/>
      <c r="V118" s="7"/>
      <c r="W118" s="8"/>
      <c r="X118" s="7"/>
      <c r="Y118" s="8"/>
      <c r="Z118" s="7"/>
      <c r="AA118" s="8"/>
      <c r="AB118" s="7"/>
      <c r="AC118" s="8"/>
      <c r="AD118" s="7"/>
      <c r="AE118" s="8"/>
      <c r="AF118" s="7"/>
      <c r="AG118" s="8"/>
      <c r="AH118" s="7"/>
      <c r="AI118" s="8"/>
      <c r="AJ118" s="7"/>
      <c r="AK118" s="8"/>
      <c r="AL118" s="7"/>
      <c r="AM118" s="8"/>
      <c r="AN118" s="7"/>
      <c r="AO118" s="8"/>
      <c r="AP118" s="7"/>
      <c r="AQ118" s="8"/>
      <c r="AR118" s="7"/>
      <c r="AS118" s="8"/>
      <c r="AT118" s="7"/>
      <c r="AU118" s="8"/>
      <c r="AV118" s="12" t="str">
        <f t="shared" si="1"/>
        <v>27017_tecnico.pdf</v>
      </c>
      <c r="AW118" s="8"/>
      <c r="AX118" s="10"/>
    </row>
    <row r="119">
      <c r="A119" s="8"/>
      <c r="B119" s="8"/>
      <c r="C119" s="8"/>
      <c r="D119" s="8"/>
      <c r="E119" s="8"/>
      <c r="F119" s="8"/>
      <c r="G119" s="11"/>
      <c r="H119" s="7"/>
      <c r="I119" s="7"/>
      <c r="J119" s="7"/>
      <c r="K119" s="7"/>
      <c r="L119" s="7"/>
      <c r="M119" s="7"/>
      <c r="N119" s="7"/>
      <c r="O119" s="7"/>
      <c r="P119" s="7"/>
      <c r="Q119" s="7"/>
      <c r="R119" s="7"/>
      <c r="S119" s="8"/>
      <c r="T119" s="7"/>
      <c r="U119" s="8"/>
      <c r="V119" s="7"/>
      <c r="W119" s="8"/>
      <c r="X119" s="7"/>
      <c r="Y119" s="8"/>
      <c r="Z119" s="7"/>
      <c r="AA119" s="8"/>
      <c r="AB119" s="7"/>
      <c r="AC119" s="8"/>
      <c r="AD119" s="7"/>
      <c r="AE119" s="8"/>
      <c r="AF119" s="7"/>
      <c r="AG119" s="8"/>
      <c r="AH119" s="7"/>
      <c r="AI119" s="8"/>
      <c r="AJ119" s="7"/>
      <c r="AK119" s="8"/>
      <c r="AL119" s="7"/>
      <c r="AM119" s="8"/>
      <c r="AN119" s="7"/>
      <c r="AO119" s="8"/>
      <c r="AP119" s="7"/>
      <c r="AQ119" s="8"/>
      <c r="AR119" s="7"/>
      <c r="AS119" s="8"/>
      <c r="AT119" s="7"/>
      <c r="AU119" s="8"/>
      <c r="AV119" s="12" t="str">
        <f t="shared" si="1"/>
        <v>27017_tecnico.pdf</v>
      </c>
      <c r="AW119" s="8"/>
      <c r="AX119" s="10"/>
    </row>
    <row r="120">
      <c r="A120" s="8"/>
      <c r="B120" s="8"/>
      <c r="C120" s="8"/>
      <c r="D120" s="8"/>
      <c r="E120" s="8"/>
      <c r="F120" s="8"/>
      <c r="G120" s="11"/>
      <c r="H120" s="7"/>
      <c r="I120" s="7"/>
      <c r="J120" s="7"/>
      <c r="K120" s="7"/>
      <c r="L120" s="7"/>
      <c r="M120" s="7"/>
      <c r="N120" s="7"/>
      <c r="O120" s="7"/>
      <c r="P120" s="7"/>
      <c r="Q120" s="7"/>
      <c r="R120" s="7"/>
      <c r="S120" s="8"/>
      <c r="T120" s="7"/>
      <c r="U120" s="8"/>
      <c r="V120" s="7"/>
      <c r="W120" s="8"/>
      <c r="X120" s="7"/>
      <c r="Y120" s="8"/>
      <c r="Z120" s="7"/>
      <c r="AA120" s="8"/>
      <c r="AB120" s="7"/>
      <c r="AC120" s="8"/>
      <c r="AD120" s="7"/>
      <c r="AE120" s="8"/>
      <c r="AF120" s="7"/>
      <c r="AG120" s="8"/>
      <c r="AH120" s="7"/>
      <c r="AI120" s="8"/>
      <c r="AJ120" s="7"/>
      <c r="AK120" s="8"/>
      <c r="AL120" s="7"/>
      <c r="AM120" s="8"/>
      <c r="AN120" s="7"/>
      <c r="AO120" s="8"/>
      <c r="AP120" s="7"/>
      <c r="AQ120" s="8"/>
      <c r="AR120" s="7"/>
      <c r="AS120" s="8"/>
      <c r="AT120" s="7"/>
      <c r="AU120" s="8"/>
      <c r="AV120" s="12" t="str">
        <f t="shared" si="1"/>
        <v>27017_tecnico.pdf</v>
      </c>
      <c r="AW120" s="8"/>
      <c r="AX120" s="10"/>
    </row>
    <row r="121">
      <c r="A121" s="8"/>
      <c r="B121" s="8"/>
      <c r="C121" s="8"/>
      <c r="D121" s="8"/>
      <c r="E121" s="8"/>
      <c r="F121" s="8"/>
      <c r="G121" s="11"/>
      <c r="H121" s="7"/>
      <c r="I121" s="7"/>
      <c r="J121" s="7"/>
      <c r="K121" s="7"/>
      <c r="L121" s="7"/>
      <c r="M121" s="7"/>
      <c r="N121" s="7"/>
      <c r="O121" s="7"/>
      <c r="P121" s="7"/>
      <c r="Q121" s="7"/>
      <c r="R121" s="7"/>
      <c r="S121" s="8"/>
      <c r="T121" s="7"/>
      <c r="U121" s="8"/>
      <c r="V121" s="7"/>
      <c r="W121" s="8"/>
      <c r="X121" s="7"/>
      <c r="Y121" s="8"/>
      <c r="Z121" s="7"/>
      <c r="AA121" s="8"/>
      <c r="AB121" s="7"/>
      <c r="AC121" s="8"/>
      <c r="AD121" s="7"/>
      <c r="AE121" s="8"/>
      <c r="AF121" s="7"/>
      <c r="AG121" s="8"/>
      <c r="AH121" s="7"/>
      <c r="AI121" s="8"/>
      <c r="AJ121" s="7"/>
      <c r="AK121" s="8"/>
      <c r="AL121" s="7"/>
      <c r="AM121" s="8"/>
      <c r="AN121" s="7"/>
      <c r="AO121" s="8"/>
      <c r="AP121" s="7"/>
      <c r="AQ121" s="8"/>
      <c r="AR121" s="7"/>
      <c r="AS121" s="8"/>
      <c r="AT121" s="7"/>
      <c r="AU121" s="8"/>
      <c r="AV121" s="12" t="str">
        <f t="shared" si="1"/>
        <v>27017_tecnico.pdf</v>
      </c>
      <c r="AW121" s="8"/>
      <c r="AX121" s="10"/>
    </row>
    <row r="122">
      <c r="A122" s="8"/>
      <c r="B122" s="8"/>
      <c r="C122" s="8"/>
      <c r="D122" s="8"/>
      <c r="E122" s="8"/>
      <c r="F122" s="8"/>
      <c r="G122" s="11"/>
      <c r="H122" s="7"/>
      <c r="I122" s="7"/>
      <c r="J122" s="7"/>
      <c r="K122" s="7"/>
      <c r="L122" s="7"/>
      <c r="M122" s="7"/>
      <c r="N122" s="7"/>
      <c r="O122" s="7"/>
      <c r="P122" s="7"/>
      <c r="Q122" s="7"/>
      <c r="R122" s="7"/>
      <c r="S122" s="8"/>
      <c r="T122" s="7"/>
      <c r="U122" s="8"/>
      <c r="V122" s="7"/>
      <c r="W122" s="8"/>
      <c r="X122" s="7"/>
      <c r="Y122" s="8"/>
      <c r="Z122" s="7"/>
      <c r="AA122" s="8"/>
      <c r="AB122" s="7"/>
      <c r="AC122" s="8"/>
      <c r="AD122" s="7"/>
      <c r="AE122" s="8"/>
      <c r="AF122" s="7"/>
      <c r="AG122" s="8"/>
      <c r="AH122" s="7"/>
      <c r="AI122" s="8"/>
      <c r="AJ122" s="7"/>
      <c r="AK122" s="8"/>
      <c r="AL122" s="7"/>
      <c r="AM122" s="8"/>
      <c r="AN122" s="7"/>
      <c r="AO122" s="8"/>
      <c r="AP122" s="7"/>
      <c r="AQ122" s="8"/>
      <c r="AR122" s="7"/>
      <c r="AS122" s="8"/>
      <c r="AT122" s="7"/>
      <c r="AU122" s="8"/>
      <c r="AV122" s="12" t="str">
        <f t="shared" si="1"/>
        <v>27017_tecnico.pdf</v>
      </c>
      <c r="AW122" s="8"/>
      <c r="AX122" s="10"/>
    </row>
    <row r="123">
      <c r="A123" s="8"/>
      <c r="B123" s="8"/>
      <c r="C123" s="8"/>
      <c r="D123" s="8"/>
      <c r="E123" s="8"/>
      <c r="F123" s="8"/>
      <c r="G123" s="11"/>
      <c r="H123" s="7"/>
      <c r="I123" s="7"/>
      <c r="J123" s="7"/>
      <c r="K123" s="7"/>
      <c r="L123" s="7"/>
      <c r="M123" s="7"/>
      <c r="N123" s="7"/>
      <c r="O123" s="7"/>
      <c r="P123" s="7"/>
      <c r="Q123" s="7"/>
      <c r="R123" s="7"/>
      <c r="S123" s="8"/>
      <c r="T123" s="7"/>
      <c r="U123" s="8"/>
      <c r="V123" s="7"/>
      <c r="W123" s="8"/>
      <c r="X123" s="7"/>
      <c r="Y123" s="8"/>
      <c r="Z123" s="7"/>
      <c r="AA123" s="8"/>
      <c r="AB123" s="7"/>
      <c r="AC123" s="8"/>
      <c r="AD123" s="7"/>
      <c r="AE123" s="8"/>
      <c r="AF123" s="7"/>
      <c r="AG123" s="8"/>
      <c r="AH123" s="7"/>
      <c r="AI123" s="8"/>
      <c r="AJ123" s="7"/>
      <c r="AK123" s="8"/>
      <c r="AL123" s="7"/>
      <c r="AM123" s="8"/>
      <c r="AN123" s="7"/>
      <c r="AO123" s="8"/>
      <c r="AP123" s="7"/>
      <c r="AQ123" s="8"/>
      <c r="AR123" s="7"/>
      <c r="AS123" s="8"/>
      <c r="AT123" s="7"/>
      <c r="AU123" s="8"/>
      <c r="AV123" s="12" t="str">
        <f t="shared" si="1"/>
        <v>27017_tecnico.pdf</v>
      </c>
      <c r="AW123" s="8"/>
      <c r="AX123" s="10"/>
    </row>
    <row r="124">
      <c r="A124" s="8"/>
      <c r="B124" s="8"/>
      <c r="C124" s="8"/>
      <c r="D124" s="8"/>
      <c r="E124" s="8"/>
      <c r="F124" s="8"/>
      <c r="G124" s="11"/>
      <c r="H124" s="7"/>
      <c r="I124" s="7"/>
      <c r="J124" s="7"/>
      <c r="K124" s="7"/>
      <c r="L124" s="7"/>
      <c r="M124" s="7"/>
      <c r="N124" s="7"/>
      <c r="O124" s="7"/>
      <c r="P124" s="7"/>
      <c r="Q124" s="7"/>
      <c r="R124" s="7"/>
      <c r="S124" s="8"/>
      <c r="T124" s="7"/>
      <c r="U124" s="8"/>
      <c r="V124" s="7"/>
      <c r="W124" s="8"/>
      <c r="X124" s="7"/>
      <c r="Y124" s="8"/>
      <c r="Z124" s="7"/>
      <c r="AA124" s="8"/>
      <c r="AB124" s="7"/>
      <c r="AC124" s="8"/>
      <c r="AD124" s="7"/>
      <c r="AE124" s="8"/>
      <c r="AF124" s="7"/>
      <c r="AG124" s="8"/>
      <c r="AH124" s="7"/>
      <c r="AI124" s="8"/>
      <c r="AJ124" s="7"/>
      <c r="AK124" s="8"/>
      <c r="AL124" s="7"/>
      <c r="AM124" s="8"/>
      <c r="AN124" s="7"/>
      <c r="AO124" s="8"/>
      <c r="AP124" s="7"/>
      <c r="AQ124" s="8"/>
      <c r="AR124" s="7"/>
      <c r="AS124" s="8"/>
      <c r="AT124" s="7"/>
      <c r="AU124" s="8"/>
      <c r="AV124" s="12" t="str">
        <f t="shared" si="1"/>
        <v>27017_tecnico.pdf</v>
      </c>
      <c r="AW124" s="8"/>
      <c r="AX124" s="10"/>
    </row>
    <row r="125">
      <c r="A125" s="8"/>
      <c r="B125" s="8"/>
      <c r="C125" s="8"/>
      <c r="D125" s="8"/>
      <c r="E125" s="8"/>
      <c r="F125" s="8"/>
      <c r="G125" s="11"/>
      <c r="H125" s="7"/>
      <c r="I125" s="7"/>
      <c r="J125" s="7"/>
      <c r="K125" s="7"/>
      <c r="L125" s="7"/>
      <c r="M125" s="7"/>
      <c r="N125" s="7"/>
      <c r="O125" s="7"/>
      <c r="P125" s="7"/>
      <c r="Q125" s="7"/>
      <c r="R125" s="7"/>
      <c r="S125" s="8"/>
      <c r="T125" s="7"/>
      <c r="U125" s="8"/>
      <c r="V125" s="7"/>
      <c r="W125" s="8"/>
      <c r="X125" s="7"/>
      <c r="Y125" s="8"/>
      <c r="Z125" s="7"/>
      <c r="AA125" s="8"/>
      <c r="AB125" s="7"/>
      <c r="AC125" s="8"/>
      <c r="AD125" s="7"/>
      <c r="AE125" s="8"/>
      <c r="AF125" s="7"/>
      <c r="AG125" s="8"/>
      <c r="AH125" s="7"/>
      <c r="AI125" s="8"/>
      <c r="AJ125" s="7"/>
      <c r="AK125" s="8"/>
      <c r="AL125" s="7"/>
      <c r="AM125" s="8"/>
      <c r="AN125" s="7"/>
      <c r="AO125" s="8"/>
      <c r="AP125" s="7"/>
      <c r="AQ125" s="8"/>
      <c r="AR125" s="7"/>
      <c r="AS125" s="8"/>
      <c r="AT125" s="7"/>
      <c r="AU125" s="8"/>
      <c r="AV125" s="12" t="str">
        <f t="shared" si="1"/>
        <v>27017_tecnico.pdf</v>
      </c>
      <c r="AW125" s="8"/>
      <c r="AX125" s="10"/>
    </row>
    <row r="126">
      <c r="A126" s="8"/>
      <c r="B126" s="8"/>
      <c r="C126" s="8"/>
      <c r="D126" s="8"/>
      <c r="E126" s="8"/>
      <c r="F126" s="8"/>
      <c r="G126" s="11"/>
      <c r="H126" s="7"/>
      <c r="I126" s="7"/>
      <c r="J126" s="7"/>
      <c r="K126" s="7"/>
      <c r="L126" s="7"/>
      <c r="M126" s="7"/>
      <c r="N126" s="7"/>
      <c r="O126" s="7"/>
      <c r="P126" s="7"/>
      <c r="Q126" s="7"/>
      <c r="R126" s="7"/>
      <c r="S126" s="8"/>
      <c r="T126" s="7"/>
      <c r="U126" s="8"/>
      <c r="V126" s="7"/>
      <c r="W126" s="8"/>
      <c r="X126" s="7"/>
      <c r="Y126" s="8"/>
      <c r="Z126" s="7"/>
      <c r="AA126" s="8"/>
      <c r="AB126" s="7"/>
      <c r="AC126" s="8"/>
      <c r="AD126" s="7"/>
      <c r="AE126" s="8"/>
      <c r="AF126" s="7"/>
      <c r="AG126" s="8"/>
      <c r="AH126" s="7"/>
      <c r="AI126" s="8"/>
      <c r="AJ126" s="7"/>
      <c r="AK126" s="8"/>
      <c r="AL126" s="7"/>
      <c r="AM126" s="8"/>
      <c r="AN126" s="7"/>
      <c r="AO126" s="8"/>
      <c r="AP126" s="7"/>
      <c r="AQ126" s="8"/>
      <c r="AR126" s="7"/>
      <c r="AS126" s="8"/>
      <c r="AT126" s="7"/>
      <c r="AU126" s="8"/>
      <c r="AV126" s="12" t="str">
        <f t="shared" si="1"/>
        <v>27017_tecnico.pdf</v>
      </c>
      <c r="AW126" s="8"/>
      <c r="AX126" s="10"/>
    </row>
    <row r="127">
      <c r="A127" s="8"/>
      <c r="B127" s="8"/>
      <c r="C127" s="8"/>
      <c r="D127" s="8"/>
      <c r="E127" s="8"/>
      <c r="F127" s="8"/>
      <c r="G127" s="11"/>
      <c r="H127" s="7"/>
      <c r="I127" s="7"/>
      <c r="J127" s="7"/>
      <c r="K127" s="7"/>
      <c r="L127" s="7"/>
      <c r="M127" s="7"/>
      <c r="N127" s="7"/>
      <c r="O127" s="7"/>
      <c r="P127" s="7"/>
      <c r="Q127" s="7"/>
      <c r="R127" s="7"/>
      <c r="S127" s="8"/>
      <c r="T127" s="7"/>
      <c r="U127" s="8"/>
      <c r="V127" s="7"/>
      <c r="W127" s="8"/>
      <c r="X127" s="7"/>
      <c r="Y127" s="8"/>
      <c r="Z127" s="7"/>
      <c r="AA127" s="8"/>
      <c r="AB127" s="7"/>
      <c r="AC127" s="8"/>
      <c r="AD127" s="7"/>
      <c r="AE127" s="8"/>
      <c r="AF127" s="7"/>
      <c r="AG127" s="8"/>
      <c r="AH127" s="7"/>
      <c r="AI127" s="8"/>
      <c r="AJ127" s="7"/>
      <c r="AK127" s="8"/>
      <c r="AL127" s="7"/>
      <c r="AM127" s="8"/>
      <c r="AN127" s="7"/>
      <c r="AO127" s="8"/>
      <c r="AP127" s="7"/>
      <c r="AQ127" s="8"/>
      <c r="AR127" s="7"/>
      <c r="AS127" s="8"/>
      <c r="AT127" s="7"/>
      <c r="AU127" s="8"/>
      <c r="AV127" s="12" t="str">
        <f t="shared" si="1"/>
        <v>27017_tecnico.pdf</v>
      </c>
      <c r="AW127" s="8"/>
      <c r="AX127" s="10"/>
    </row>
    <row r="128">
      <c r="A128" s="8"/>
      <c r="B128" s="8"/>
      <c r="C128" s="8"/>
      <c r="D128" s="8"/>
      <c r="E128" s="8"/>
      <c r="F128" s="8"/>
      <c r="G128" s="11"/>
      <c r="H128" s="7"/>
      <c r="I128" s="7"/>
      <c r="J128" s="7"/>
      <c r="K128" s="7"/>
      <c r="L128" s="7"/>
      <c r="M128" s="7"/>
      <c r="N128" s="7"/>
      <c r="O128" s="7"/>
      <c r="P128" s="7"/>
      <c r="Q128" s="7"/>
      <c r="R128" s="7"/>
      <c r="S128" s="8"/>
      <c r="T128" s="7"/>
      <c r="U128" s="8"/>
      <c r="V128" s="7"/>
      <c r="W128" s="8"/>
      <c r="X128" s="7"/>
      <c r="Y128" s="8"/>
      <c r="Z128" s="7"/>
      <c r="AA128" s="8"/>
      <c r="AB128" s="7"/>
      <c r="AC128" s="8"/>
      <c r="AD128" s="7"/>
      <c r="AE128" s="8"/>
      <c r="AF128" s="7"/>
      <c r="AG128" s="8"/>
      <c r="AH128" s="7"/>
      <c r="AI128" s="8"/>
      <c r="AJ128" s="7"/>
      <c r="AK128" s="8"/>
      <c r="AL128" s="7"/>
      <c r="AM128" s="8"/>
      <c r="AN128" s="7"/>
      <c r="AO128" s="8"/>
      <c r="AP128" s="7"/>
      <c r="AQ128" s="8"/>
      <c r="AR128" s="7"/>
      <c r="AS128" s="8"/>
      <c r="AT128" s="7"/>
      <c r="AU128" s="8"/>
      <c r="AV128" s="12" t="str">
        <f t="shared" si="1"/>
        <v>27017_tecnico.pdf</v>
      </c>
      <c r="AW128" s="8"/>
      <c r="AX128" s="10"/>
    </row>
    <row r="129">
      <c r="A129" s="8"/>
      <c r="B129" s="8"/>
      <c r="C129" s="8"/>
      <c r="D129" s="8"/>
      <c r="E129" s="8"/>
      <c r="F129" s="8"/>
      <c r="G129" s="11"/>
      <c r="H129" s="7"/>
      <c r="I129" s="7"/>
      <c r="J129" s="7"/>
      <c r="K129" s="7"/>
      <c r="L129" s="7"/>
      <c r="M129" s="7"/>
      <c r="N129" s="7"/>
      <c r="O129" s="7"/>
      <c r="P129" s="7"/>
      <c r="Q129" s="7"/>
      <c r="R129" s="7"/>
      <c r="S129" s="8"/>
      <c r="T129" s="7"/>
      <c r="U129" s="8"/>
      <c r="V129" s="7"/>
      <c r="W129" s="8"/>
      <c r="X129" s="7"/>
      <c r="Y129" s="8"/>
      <c r="Z129" s="7"/>
      <c r="AA129" s="8"/>
      <c r="AB129" s="7"/>
      <c r="AC129" s="8"/>
      <c r="AD129" s="7"/>
      <c r="AE129" s="8"/>
      <c r="AF129" s="7"/>
      <c r="AG129" s="8"/>
      <c r="AH129" s="7"/>
      <c r="AI129" s="8"/>
      <c r="AJ129" s="7"/>
      <c r="AK129" s="8"/>
      <c r="AL129" s="7"/>
      <c r="AM129" s="8"/>
      <c r="AN129" s="7"/>
      <c r="AO129" s="8"/>
      <c r="AP129" s="7"/>
      <c r="AQ129" s="8"/>
      <c r="AR129" s="7"/>
      <c r="AS129" s="8"/>
      <c r="AT129" s="7"/>
      <c r="AU129" s="8"/>
      <c r="AV129" s="12" t="str">
        <f t="shared" si="1"/>
        <v>27017_tecnico.pdf</v>
      </c>
      <c r="AW129" s="8"/>
      <c r="AX129" s="10"/>
    </row>
    <row r="130">
      <c r="A130" s="8"/>
      <c r="B130" s="8"/>
      <c r="C130" s="8"/>
      <c r="D130" s="8"/>
      <c r="E130" s="8"/>
      <c r="F130" s="8"/>
      <c r="G130" s="11"/>
      <c r="H130" s="7"/>
      <c r="I130" s="7"/>
      <c r="J130" s="7"/>
      <c r="K130" s="7"/>
      <c r="L130" s="7"/>
      <c r="M130" s="7"/>
      <c r="N130" s="7"/>
      <c r="O130" s="7"/>
      <c r="P130" s="7"/>
      <c r="Q130" s="7"/>
      <c r="R130" s="7"/>
      <c r="S130" s="8"/>
      <c r="T130" s="7"/>
      <c r="U130" s="8"/>
      <c r="V130" s="7"/>
      <c r="W130" s="8"/>
      <c r="X130" s="7"/>
      <c r="Y130" s="8"/>
      <c r="Z130" s="7"/>
      <c r="AA130" s="8"/>
      <c r="AB130" s="7"/>
      <c r="AC130" s="8"/>
      <c r="AD130" s="7"/>
      <c r="AE130" s="8"/>
      <c r="AF130" s="7"/>
      <c r="AG130" s="8"/>
      <c r="AH130" s="7"/>
      <c r="AI130" s="8"/>
      <c r="AJ130" s="7"/>
      <c r="AK130" s="8"/>
      <c r="AL130" s="7"/>
      <c r="AM130" s="8"/>
      <c r="AN130" s="7"/>
      <c r="AO130" s="8"/>
      <c r="AP130" s="7"/>
      <c r="AQ130" s="8"/>
      <c r="AR130" s="7"/>
      <c r="AS130" s="8"/>
      <c r="AT130" s="7"/>
      <c r="AU130" s="8"/>
      <c r="AV130" s="12" t="str">
        <f t="shared" si="1"/>
        <v>27017_tecnico.pdf</v>
      </c>
      <c r="AW130" s="8"/>
      <c r="AX130" s="10"/>
    </row>
    <row r="131">
      <c r="A131" s="8"/>
      <c r="B131" s="8"/>
      <c r="C131" s="8"/>
      <c r="D131" s="8"/>
      <c r="E131" s="8"/>
      <c r="F131" s="8"/>
      <c r="G131" s="11"/>
      <c r="H131" s="7"/>
      <c r="I131" s="7"/>
      <c r="J131" s="7"/>
      <c r="K131" s="7"/>
      <c r="L131" s="7"/>
      <c r="M131" s="7"/>
      <c r="N131" s="7"/>
      <c r="O131" s="7"/>
      <c r="P131" s="7"/>
      <c r="Q131" s="7"/>
      <c r="R131" s="7"/>
      <c r="S131" s="8"/>
      <c r="T131" s="7"/>
      <c r="U131" s="8"/>
      <c r="V131" s="7"/>
      <c r="W131" s="8"/>
      <c r="X131" s="7"/>
      <c r="Y131" s="8"/>
      <c r="Z131" s="7"/>
      <c r="AA131" s="8"/>
      <c r="AB131" s="7"/>
      <c r="AC131" s="8"/>
      <c r="AD131" s="7"/>
      <c r="AE131" s="8"/>
      <c r="AF131" s="7"/>
      <c r="AG131" s="8"/>
      <c r="AH131" s="7"/>
      <c r="AI131" s="8"/>
      <c r="AJ131" s="7"/>
      <c r="AK131" s="8"/>
      <c r="AL131" s="7"/>
      <c r="AM131" s="8"/>
      <c r="AN131" s="7"/>
      <c r="AO131" s="8"/>
      <c r="AP131" s="7"/>
      <c r="AQ131" s="8"/>
      <c r="AR131" s="7"/>
      <c r="AS131" s="8"/>
      <c r="AT131" s="7"/>
      <c r="AU131" s="8"/>
      <c r="AV131" s="12" t="str">
        <f t="shared" si="1"/>
        <v>27017_tecnico.pdf</v>
      </c>
      <c r="AW131" s="8"/>
      <c r="AX131" s="10"/>
    </row>
    <row r="132">
      <c r="A132" s="8"/>
      <c r="B132" s="8"/>
      <c r="C132" s="8"/>
      <c r="D132" s="8"/>
      <c r="E132" s="8"/>
      <c r="F132" s="8"/>
      <c r="G132" s="11"/>
      <c r="H132" s="7"/>
      <c r="I132" s="7"/>
      <c r="J132" s="7"/>
      <c r="K132" s="7"/>
      <c r="L132" s="7"/>
      <c r="M132" s="7"/>
      <c r="N132" s="7"/>
      <c r="O132" s="7"/>
      <c r="P132" s="7"/>
      <c r="Q132" s="7"/>
      <c r="R132" s="7"/>
      <c r="S132" s="8"/>
      <c r="T132" s="7"/>
      <c r="U132" s="8"/>
      <c r="V132" s="7"/>
      <c r="W132" s="8"/>
      <c r="X132" s="7"/>
      <c r="Y132" s="8"/>
      <c r="Z132" s="7"/>
      <c r="AA132" s="8"/>
      <c r="AB132" s="7"/>
      <c r="AC132" s="8"/>
      <c r="AD132" s="7"/>
      <c r="AE132" s="8"/>
      <c r="AF132" s="7"/>
      <c r="AG132" s="8"/>
      <c r="AH132" s="7"/>
      <c r="AI132" s="8"/>
      <c r="AJ132" s="7"/>
      <c r="AK132" s="8"/>
      <c r="AL132" s="7"/>
      <c r="AM132" s="8"/>
      <c r="AN132" s="7"/>
      <c r="AO132" s="8"/>
      <c r="AP132" s="7"/>
      <c r="AQ132" s="8"/>
      <c r="AR132" s="7"/>
      <c r="AS132" s="8"/>
      <c r="AT132" s="7"/>
      <c r="AU132" s="8"/>
      <c r="AV132" s="12" t="str">
        <f t="shared" si="1"/>
        <v>27017_tecnico.pdf</v>
      </c>
      <c r="AW132" s="8"/>
      <c r="AX132" s="10"/>
    </row>
    <row r="133">
      <c r="A133" s="8"/>
      <c r="B133" s="8"/>
      <c r="C133" s="8"/>
      <c r="D133" s="8"/>
      <c r="E133" s="8"/>
      <c r="F133" s="8"/>
      <c r="G133" s="11"/>
      <c r="H133" s="7"/>
      <c r="I133" s="7"/>
      <c r="J133" s="7"/>
      <c r="K133" s="7"/>
      <c r="L133" s="7"/>
      <c r="M133" s="7"/>
      <c r="N133" s="7"/>
      <c r="O133" s="7"/>
      <c r="P133" s="7"/>
      <c r="Q133" s="7"/>
      <c r="R133" s="7"/>
      <c r="S133" s="8"/>
      <c r="T133" s="7"/>
      <c r="U133" s="8"/>
      <c r="V133" s="7"/>
      <c r="W133" s="8"/>
      <c r="X133" s="7"/>
      <c r="Y133" s="8"/>
      <c r="Z133" s="7"/>
      <c r="AA133" s="8"/>
      <c r="AB133" s="7"/>
      <c r="AC133" s="8"/>
      <c r="AD133" s="7"/>
      <c r="AE133" s="8"/>
      <c r="AF133" s="7"/>
      <c r="AG133" s="8"/>
      <c r="AH133" s="7"/>
      <c r="AI133" s="8"/>
      <c r="AJ133" s="7"/>
      <c r="AK133" s="8"/>
      <c r="AL133" s="7"/>
      <c r="AM133" s="8"/>
      <c r="AN133" s="7"/>
      <c r="AO133" s="8"/>
      <c r="AP133" s="7"/>
      <c r="AQ133" s="8"/>
      <c r="AR133" s="7"/>
      <c r="AS133" s="8"/>
      <c r="AT133" s="7"/>
      <c r="AU133" s="8"/>
      <c r="AV133" s="12" t="str">
        <f t="shared" si="1"/>
        <v>27017_tecnico.pdf</v>
      </c>
      <c r="AW133" s="8"/>
      <c r="AX133" s="10"/>
    </row>
    <row r="134">
      <c r="A134" s="8"/>
      <c r="B134" s="8"/>
      <c r="C134" s="8"/>
      <c r="D134" s="8"/>
      <c r="E134" s="8"/>
      <c r="F134" s="8"/>
      <c r="G134" s="11"/>
      <c r="H134" s="7"/>
      <c r="I134" s="7"/>
      <c r="J134" s="7"/>
      <c r="K134" s="7"/>
      <c r="L134" s="7"/>
      <c r="M134" s="7"/>
      <c r="N134" s="7"/>
      <c r="O134" s="7"/>
      <c r="P134" s="7"/>
      <c r="Q134" s="7"/>
      <c r="R134" s="7"/>
      <c r="S134" s="8"/>
      <c r="T134" s="7"/>
      <c r="U134" s="8"/>
      <c r="V134" s="7"/>
      <c r="W134" s="8"/>
      <c r="X134" s="7"/>
      <c r="Y134" s="8"/>
      <c r="Z134" s="7"/>
      <c r="AA134" s="8"/>
      <c r="AB134" s="7"/>
      <c r="AC134" s="8"/>
      <c r="AD134" s="7"/>
      <c r="AE134" s="8"/>
      <c r="AF134" s="7"/>
      <c r="AG134" s="8"/>
      <c r="AH134" s="7"/>
      <c r="AI134" s="8"/>
      <c r="AJ134" s="7"/>
      <c r="AK134" s="8"/>
      <c r="AL134" s="7"/>
      <c r="AM134" s="8"/>
      <c r="AN134" s="7"/>
      <c r="AO134" s="8"/>
      <c r="AP134" s="7"/>
      <c r="AQ134" s="8"/>
      <c r="AR134" s="7"/>
      <c r="AS134" s="8"/>
      <c r="AT134" s="7"/>
      <c r="AU134" s="8"/>
      <c r="AV134" s="12" t="str">
        <f t="shared" si="1"/>
        <v>27017_tecnico.pdf</v>
      </c>
      <c r="AW134" s="8"/>
      <c r="AX134" s="10"/>
    </row>
    <row r="135">
      <c r="A135" s="8"/>
      <c r="B135" s="8"/>
      <c r="C135" s="8"/>
      <c r="D135" s="8"/>
      <c r="E135" s="8"/>
      <c r="F135" s="8"/>
      <c r="G135" s="11"/>
      <c r="H135" s="7"/>
      <c r="I135" s="7"/>
      <c r="J135" s="7"/>
      <c r="K135" s="7"/>
      <c r="L135" s="7"/>
      <c r="M135" s="7"/>
      <c r="N135" s="7"/>
      <c r="O135" s="7"/>
      <c r="P135" s="7"/>
      <c r="Q135" s="7"/>
      <c r="R135" s="7"/>
      <c r="S135" s="8"/>
      <c r="T135" s="7"/>
      <c r="U135" s="8"/>
      <c r="V135" s="7"/>
      <c r="W135" s="8"/>
      <c r="X135" s="7"/>
      <c r="Y135" s="8"/>
      <c r="Z135" s="7"/>
      <c r="AA135" s="8"/>
      <c r="AB135" s="7"/>
      <c r="AC135" s="8"/>
      <c r="AD135" s="7"/>
      <c r="AE135" s="8"/>
      <c r="AF135" s="7"/>
      <c r="AG135" s="8"/>
      <c r="AH135" s="7"/>
      <c r="AI135" s="8"/>
      <c r="AJ135" s="7"/>
      <c r="AK135" s="8"/>
      <c r="AL135" s="7"/>
      <c r="AM135" s="8"/>
      <c r="AN135" s="7"/>
      <c r="AO135" s="8"/>
      <c r="AP135" s="7"/>
      <c r="AQ135" s="8"/>
      <c r="AR135" s="7"/>
      <c r="AS135" s="8"/>
      <c r="AT135" s="7"/>
      <c r="AU135" s="8"/>
      <c r="AV135" s="12" t="str">
        <f t="shared" si="1"/>
        <v>27017_tecnico.pdf</v>
      </c>
      <c r="AW135" s="8"/>
      <c r="AX135" s="10"/>
    </row>
    <row r="136">
      <c r="A136" s="8"/>
      <c r="B136" s="8"/>
      <c r="C136" s="8"/>
      <c r="D136" s="8"/>
      <c r="E136" s="8"/>
      <c r="F136" s="8"/>
      <c r="G136" s="11"/>
      <c r="H136" s="7"/>
      <c r="I136" s="7"/>
      <c r="J136" s="7"/>
      <c r="K136" s="7"/>
      <c r="L136" s="7"/>
      <c r="M136" s="7"/>
      <c r="N136" s="7"/>
      <c r="O136" s="7"/>
      <c r="P136" s="7"/>
      <c r="Q136" s="7"/>
      <c r="R136" s="7"/>
      <c r="S136" s="8"/>
      <c r="T136" s="7"/>
      <c r="U136" s="8"/>
      <c r="V136" s="7"/>
      <c r="W136" s="8"/>
      <c r="X136" s="7"/>
      <c r="Y136" s="8"/>
      <c r="Z136" s="7"/>
      <c r="AA136" s="8"/>
      <c r="AB136" s="7"/>
      <c r="AC136" s="8"/>
      <c r="AD136" s="7"/>
      <c r="AE136" s="8"/>
      <c r="AF136" s="7"/>
      <c r="AG136" s="8"/>
      <c r="AH136" s="7"/>
      <c r="AI136" s="8"/>
      <c r="AJ136" s="7"/>
      <c r="AK136" s="8"/>
      <c r="AL136" s="7"/>
      <c r="AM136" s="8"/>
      <c r="AN136" s="7"/>
      <c r="AO136" s="8"/>
      <c r="AP136" s="7"/>
      <c r="AQ136" s="8"/>
      <c r="AR136" s="7"/>
      <c r="AS136" s="8"/>
      <c r="AT136" s="7"/>
      <c r="AU136" s="8"/>
      <c r="AV136" s="12" t="str">
        <f t="shared" si="1"/>
        <v>27017_tecnico.pdf</v>
      </c>
      <c r="AW136" s="8"/>
      <c r="AX136" s="10"/>
    </row>
    <row r="137">
      <c r="A137" s="8"/>
      <c r="B137" s="8"/>
      <c r="C137" s="8"/>
      <c r="D137" s="8"/>
      <c r="E137" s="8"/>
      <c r="F137" s="8"/>
      <c r="G137" s="11"/>
      <c r="H137" s="7"/>
      <c r="I137" s="7"/>
      <c r="J137" s="7"/>
      <c r="K137" s="7"/>
      <c r="L137" s="7"/>
      <c r="M137" s="7"/>
      <c r="N137" s="7"/>
      <c r="O137" s="7"/>
      <c r="P137" s="7"/>
      <c r="Q137" s="7"/>
      <c r="R137" s="7"/>
      <c r="S137" s="8"/>
      <c r="T137" s="7"/>
      <c r="U137" s="8"/>
      <c r="V137" s="7"/>
      <c r="W137" s="8"/>
      <c r="X137" s="7"/>
      <c r="Y137" s="8"/>
      <c r="Z137" s="7"/>
      <c r="AA137" s="8"/>
      <c r="AB137" s="7"/>
      <c r="AC137" s="8"/>
      <c r="AD137" s="7"/>
      <c r="AE137" s="8"/>
      <c r="AF137" s="7"/>
      <c r="AG137" s="8"/>
      <c r="AH137" s="7"/>
      <c r="AI137" s="8"/>
      <c r="AJ137" s="7"/>
      <c r="AK137" s="8"/>
      <c r="AL137" s="7"/>
      <c r="AM137" s="8"/>
      <c r="AN137" s="7"/>
      <c r="AO137" s="8"/>
      <c r="AP137" s="7"/>
      <c r="AQ137" s="8"/>
      <c r="AR137" s="7"/>
      <c r="AS137" s="8"/>
      <c r="AT137" s="7"/>
      <c r="AU137" s="8"/>
      <c r="AV137" s="12" t="str">
        <f t="shared" si="1"/>
        <v>27017_tecnico.pdf</v>
      </c>
      <c r="AW137" s="8"/>
      <c r="AX137" s="10"/>
    </row>
    <row r="138">
      <c r="A138" s="8"/>
      <c r="B138" s="8"/>
      <c r="C138" s="8"/>
      <c r="D138" s="8"/>
      <c r="E138" s="8"/>
      <c r="F138" s="8"/>
      <c r="G138" s="11"/>
      <c r="H138" s="7"/>
      <c r="I138" s="7"/>
      <c r="J138" s="7"/>
      <c r="K138" s="7"/>
      <c r="L138" s="7"/>
      <c r="M138" s="7"/>
      <c r="N138" s="7"/>
      <c r="O138" s="7"/>
      <c r="P138" s="7"/>
      <c r="Q138" s="7"/>
      <c r="R138" s="7"/>
      <c r="S138" s="8"/>
      <c r="T138" s="7"/>
      <c r="U138" s="8"/>
      <c r="V138" s="7"/>
      <c r="W138" s="8"/>
      <c r="X138" s="7"/>
      <c r="Y138" s="8"/>
      <c r="Z138" s="7"/>
      <c r="AA138" s="8"/>
      <c r="AB138" s="7"/>
      <c r="AC138" s="8"/>
      <c r="AD138" s="7"/>
      <c r="AE138" s="8"/>
      <c r="AF138" s="7"/>
      <c r="AG138" s="8"/>
      <c r="AH138" s="7"/>
      <c r="AI138" s="8"/>
      <c r="AJ138" s="7"/>
      <c r="AK138" s="8"/>
      <c r="AL138" s="7"/>
      <c r="AM138" s="8"/>
      <c r="AN138" s="7"/>
      <c r="AO138" s="8"/>
      <c r="AP138" s="7"/>
      <c r="AQ138" s="8"/>
      <c r="AR138" s="7"/>
      <c r="AS138" s="8"/>
      <c r="AT138" s="7"/>
      <c r="AU138" s="8"/>
      <c r="AV138" s="12" t="str">
        <f t="shared" si="1"/>
        <v>27017_tecnico.pdf</v>
      </c>
      <c r="AW138" s="8"/>
      <c r="AX138" s="10"/>
    </row>
    <row r="139">
      <c r="A139" s="8"/>
      <c r="B139" s="8"/>
      <c r="C139" s="8"/>
      <c r="D139" s="8"/>
      <c r="E139" s="8"/>
      <c r="F139" s="8"/>
      <c r="G139" s="11"/>
      <c r="H139" s="7"/>
      <c r="I139" s="7"/>
      <c r="J139" s="7"/>
      <c r="K139" s="7"/>
      <c r="L139" s="7"/>
      <c r="M139" s="7"/>
      <c r="N139" s="7"/>
      <c r="O139" s="7"/>
      <c r="P139" s="7"/>
      <c r="Q139" s="7"/>
      <c r="R139" s="7"/>
      <c r="S139" s="8"/>
      <c r="T139" s="7"/>
      <c r="U139" s="8"/>
      <c r="V139" s="7"/>
      <c r="W139" s="8"/>
      <c r="X139" s="7"/>
      <c r="Y139" s="8"/>
      <c r="Z139" s="7"/>
      <c r="AA139" s="8"/>
      <c r="AB139" s="7"/>
      <c r="AC139" s="8"/>
      <c r="AD139" s="7"/>
      <c r="AE139" s="8"/>
      <c r="AF139" s="7"/>
      <c r="AG139" s="8"/>
      <c r="AH139" s="7"/>
      <c r="AI139" s="8"/>
      <c r="AJ139" s="7"/>
      <c r="AK139" s="8"/>
      <c r="AL139" s="7"/>
      <c r="AM139" s="8"/>
      <c r="AN139" s="7"/>
      <c r="AO139" s="8"/>
      <c r="AP139" s="7"/>
      <c r="AQ139" s="8"/>
      <c r="AR139" s="7"/>
      <c r="AS139" s="8"/>
      <c r="AT139" s="7"/>
      <c r="AU139" s="8"/>
      <c r="AV139" s="12" t="str">
        <f t="shared" si="1"/>
        <v>27017_tecnico.pdf</v>
      </c>
      <c r="AW139" s="8"/>
      <c r="AX139" s="10"/>
    </row>
    <row r="140">
      <c r="A140" s="8"/>
      <c r="B140" s="8"/>
      <c r="C140" s="8"/>
      <c r="D140" s="8"/>
      <c r="E140" s="8"/>
      <c r="F140" s="8"/>
      <c r="G140" s="11"/>
      <c r="H140" s="7"/>
      <c r="I140" s="7"/>
      <c r="J140" s="7"/>
      <c r="K140" s="7"/>
      <c r="L140" s="7"/>
      <c r="M140" s="7"/>
      <c r="N140" s="7"/>
      <c r="O140" s="7"/>
      <c r="P140" s="7"/>
      <c r="Q140" s="7"/>
      <c r="R140" s="7"/>
      <c r="S140" s="8"/>
      <c r="T140" s="7"/>
      <c r="U140" s="8"/>
      <c r="V140" s="7"/>
      <c r="W140" s="8"/>
      <c r="X140" s="7"/>
      <c r="Y140" s="8"/>
      <c r="Z140" s="7"/>
      <c r="AA140" s="8"/>
      <c r="AB140" s="7"/>
      <c r="AC140" s="8"/>
      <c r="AD140" s="7"/>
      <c r="AE140" s="8"/>
      <c r="AF140" s="7"/>
      <c r="AG140" s="8"/>
      <c r="AH140" s="7"/>
      <c r="AI140" s="8"/>
      <c r="AJ140" s="7"/>
      <c r="AK140" s="8"/>
      <c r="AL140" s="7"/>
      <c r="AM140" s="8"/>
      <c r="AN140" s="7"/>
      <c r="AO140" s="8"/>
      <c r="AP140" s="7"/>
      <c r="AQ140" s="8"/>
      <c r="AR140" s="7"/>
      <c r="AS140" s="8"/>
      <c r="AT140" s="7"/>
      <c r="AU140" s="8"/>
      <c r="AV140" s="12" t="str">
        <f t="shared" si="1"/>
        <v>27017_tecnico.pdf</v>
      </c>
      <c r="AW140" s="8"/>
      <c r="AX140" s="10"/>
    </row>
    <row r="141">
      <c r="A141" s="8"/>
      <c r="B141" s="8"/>
      <c r="C141" s="8"/>
      <c r="D141" s="8"/>
      <c r="E141" s="8"/>
      <c r="F141" s="8"/>
      <c r="G141" s="11"/>
      <c r="H141" s="7"/>
      <c r="I141" s="7"/>
      <c r="J141" s="7"/>
      <c r="K141" s="7"/>
      <c r="L141" s="7"/>
      <c r="M141" s="7"/>
      <c r="N141" s="7"/>
      <c r="O141" s="7"/>
      <c r="P141" s="7"/>
      <c r="Q141" s="7"/>
      <c r="R141" s="7"/>
      <c r="S141" s="8"/>
      <c r="T141" s="7"/>
      <c r="U141" s="8"/>
      <c r="V141" s="7"/>
      <c r="W141" s="8"/>
      <c r="X141" s="7"/>
      <c r="Y141" s="8"/>
      <c r="Z141" s="7"/>
      <c r="AA141" s="8"/>
      <c r="AB141" s="7"/>
      <c r="AC141" s="8"/>
      <c r="AD141" s="7"/>
      <c r="AE141" s="8"/>
      <c r="AF141" s="7"/>
      <c r="AG141" s="8"/>
      <c r="AH141" s="7"/>
      <c r="AI141" s="8"/>
      <c r="AJ141" s="7"/>
      <c r="AK141" s="8"/>
      <c r="AL141" s="7"/>
      <c r="AM141" s="8"/>
      <c r="AN141" s="7"/>
      <c r="AO141" s="8"/>
      <c r="AP141" s="7"/>
      <c r="AQ141" s="8"/>
      <c r="AR141" s="7"/>
      <c r="AS141" s="8"/>
      <c r="AT141" s="7"/>
      <c r="AU141" s="8"/>
      <c r="AV141" s="12" t="str">
        <f t="shared" si="1"/>
        <v>27017_tecnico.pdf</v>
      </c>
      <c r="AW141" s="8"/>
      <c r="AX141" s="10"/>
    </row>
    <row r="142">
      <c r="A142" s="8"/>
      <c r="B142" s="8"/>
      <c r="C142" s="8"/>
      <c r="D142" s="8"/>
      <c r="E142" s="8"/>
      <c r="F142" s="8"/>
      <c r="G142" s="11"/>
      <c r="H142" s="7"/>
      <c r="I142" s="7"/>
      <c r="J142" s="7"/>
      <c r="K142" s="7"/>
      <c r="L142" s="7"/>
      <c r="M142" s="7"/>
      <c r="N142" s="7"/>
      <c r="O142" s="7"/>
      <c r="P142" s="7"/>
      <c r="Q142" s="7"/>
      <c r="R142" s="7"/>
      <c r="S142" s="8"/>
      <c r="T142" s="7"/>
      <c r="U142" s="8"/>
      <c r="V142" s="7"/>
      <c r="W142" s="8"/>
      <c r="X142" s="7"/>
      <c r="Y142" s="8"/>
      <c r="Z142" s="7"/>
      <c r="AA142" s="8"/>
      <c r="AB142" s="7"/>
      <c r="AC142" s="8"/>
      <c r="AD142" s="7"/>
      <c r="AE142" s="8"/>
      <c r="AF142" s="7"/>
      <c r="AG142" s="8"/>
      <c r="AH142" s="7"/>
      <c r="AI142" s="8"/>
      <c r="AJ142" s="7"/>
      <c r="AK142" s="8"/>
      <c r="AL142" s="7"/>
      <c r="AM142" s="8"/>
      <c r="AN142" s="7"/>
      <c r="AO142" s="8"/>
      <c r="AP142" s="7"/>
      <c r="AQ142" s="8"/>
      <c r="AR142" s="7"/>
      <c r="AS142" s="8"/>
      <c r="AT142" s="7"/>
      <c r="AU142" s="8"/>
      <c r="AV142" s="12" t="str">
        <f t="shared" si="1"/>
        <v>27017_tecnico.pdf</v>
      </c>
      <c r="AW142" s="8"/>
      <c r="AX142" s="10"/>
    </row>
    <row r="143">
      <c r="A143" s="8"/>
      <c r="B143" s="8"/>
      <c r="C143" s="8"/>
      <c r="D143" s="8"/>
      <c r="E143" s="8"/>
      <c r="F143" s="8"/>
      <c r="G143" s="11"/>
      <c r="H143" s="7"/>
      <c r="I143" s="7"/>
      <c r="J143" s="7"/>
      <c r="K143" s="7"/>
      <c r="L143" s="7"/>
      <c r="M143" s="7"/>
      <c r="N143" s="7"/>
      <c r="O143" s="7"/>
      <c r="P143" s="7"/>
      <c r="Q143" s="7"/>
      <c r="R143" s="7"/>
      <c r="S143" s="8"/>
      <c r="T143" s="7"/>
      <c r="U143" s="8"/>
      <c r="V143" s="7"/>
      <c r="W143" s="8"/>
      <c r="X143" s="7"/>
      <c r="Y143" s="8"/>
      <c r="Z143" s="7"/>
      <c r="AA143" s="8"/>
      <c r="AB143" s="7"/>
      <c r="AC143" s="8"/>
      <c r="AD143" s="7"/>
      <c r="AE143" s="8"/>
      <c r="AF143" s="7"/>
      <c r="AG143" s="8"/>
      <c r="AH143" s="7"/>
      <c r="AI143" s="8"/>
      <c r="AJ143" s="7"/>
      <c r="AK143" s="8"/>
      <c r="AL143" s="7"/>
      <c r="AM143" s="8"/>
      <c r="AN143" s="7"/>
      <c r="AO143" s="8"/>
      <c r="AP143" s="7"/>
      <c r="AQ143" s="8"/>
      <c r="AR143" s="7"/>
      <c r="AS143" s="8"/>
      <c r="AT143" s="7"/>
      <c r="AU143" s="8"/>
      <c r="AV143" s="12" t="str">
        <f t="shared" si="1"/>
        <v>27017_tecnico.pdf</v>
      </c>
      <c r="AW143" s="8"/>
      <c r="AX143" s="10"/>
    </row>
    <row r="144">
      <c r="A144" s="8"/>
      <c r="B144" s="8"/>
      <c r="C144" s="8"/>
      <c r="D144" s="8"/>
      <c r="E144" s="8"/>
      <c r="F144" s="8"/>
      <c r="G144" s="11"/>
      <c r="H144" s="7"/>
      <c r="I144" s="7"/>
      <c r="J144" s="7"/>
      <c r="K144" s="7"/>
      <c r="L144" s="7"/>
      <c r="M144" s="7"/>
      <c r="N144" s="7"/>
      <c r="O144" s="7"/>
      <c r="P144" s="7"/>
      <c r="Q144" s="7"/>
      <c r="R144" s="7"/>
      <c r="S144" s="8"/>
      <c r="T144" s="7"/>
      <c r="U144" s="8"/>
      <c r="V144" s="7"/>
      <c r="W144" s="8"/>
      <c r="X144" s="7"/>
      <c r="Y144" s="8"/>
      <c r="Z144" s="7"/>
      <c r="AA144" s="8"/>
      <c r="AB144" s="7"/>
      <c r="AC144" s="8"/>
      <c r="AD144" s="7"/>
      <c r="AE144" s="8"/>
      <c r="AF144" s="7"/>
      <c r="AG144" s="8"/>
      <c r="AH144" s="7"/>
      <c r="AI144" s="8"/>
      <c r="AJ144" s="7"/>
      <c r="AK144" s="8"/>
      <c r="AL144" s="7"/>
      <c r="AM144" s="8"/>
      <c r="AN144" s="7"/>
      <c r="AO144" s="8"/>
      <c r="AP144" s="7"/>
      <c r="AQ144" s="8"/>
      <c r="AR144" s="7"/>
      <c r="AS144" s="8"/>
      <c r="AT144" s="7"/>
      <c r="AU144" s="8"/>
      <c r="AV144" s="12" t="str">
        <f t="shared" si="1"/>
        <v>27017_tecnico.pdf</v>
      </c>
      <c r="AW144" s="8"/>
      <c r="AX144" s="10"/>
    </row>
    <row r="145">
      <c r="A145" s="8"/>
      <c r="B145" s="8"/>
      <c r="C145" s="8"/>
      <c r="D145" s="8"/>
      <c r="E145" s="8"/>
      <c r="F145" s="8"/>
      <c r="G145" s="11"/>
      <c r="H145" s="7"/>
      <c r="I145" s="7"/>
      <c r="J145" s="7"/>
      <c r="K145" s="7"/>
      <c r="L145" s="7"/>
      <c r="M145" s="7"/>
      <c r="N145" s="7"/>
      <c r="O145" s="7"/>
      <c r="P145" s="7"/>
      <c r="Q145" s="7"/>
      <c r="R145" s="7"/>
      <c r="S145" s="8"/>
      <c r="T145" s="7"/>
      <c r="U145" s="8"/>
      <c r="V145" s="7"/>
      <c r="W145" s="8"/>
      <c r="X145" s="7"/>
      <c r="Y145" s="8"/>
      <c r="Z145" s="7"/>
      <c r="AA145" s="8"/>
      <c r="AB145" s="7"/>
      <c r="AC145" s="8"/>
      <c r="AD145" s="7"/>
      <c r="AE145" s="8"/>
      <c r="AF145" s="7"/>
      <c r="AG145" s="8"/>
      <c r="AH145" s="7"/>
      <c r="AI145" s="8"/>
      <c r="AJ145" s="7"/>
      <c r="AK145" s="8"/>
      <c r="AL145" s="7"/>
      <c r="AM145" s="8"/>
      <c r="AN145" s="7"/>
      <c r="AO145" s="8"/>
      <c r="AP145" s="7"/>
      <c r="AQ145" s="8"/>
      <c r="AR145" s="7"/>
      <c r="AS145" s="8"/>
      <c r="AT145" s="7"/>
      <c r="AU145" s="8"/>
      <c r="AV145" s="12" t="str">
        <f t="shared" si="1"/>
        <v>27017_tecnico.pdf</v>
      </c>
      <c r="AW145" s="8"/>
      <c r="AX145" s="10"/>
    </row>
    <row r="146">
      <c r="A146" s="8"/>
      <c r="B146" s="8"/>
      <c r="C146" s="8"/>
      <c r="D146" s="8"/>
      <c r="E146" s="8"/>
      <c r="F146" s="8"/>
      <c r="G146" s="11"/>
      <c r="H146" s="7"/>
      <c r="I146" s="7"/>
      <c r="J146" s="7"/>
      <c r="K146" s="7"/>
      <c r="L146" s="7"/>
      <c r="M146" s="7"/>
      <c r="N146" s="7"/>
      <c r="O146" s="7"/>
      <c r="P146" s="7"/>
      <c r="Q146" s="7"/>
      <c r="R146" s="7"/>
      <c r="S146" s="8"/>
      <c r="T146" s="7"/>
      <c r="U146" s="8"/>
      <c r="V146" s="7"/>
      <c r="W146" s="8"/>
      <c r="X146" s="7"/>
      <c r="Y146" s="8"/>
      <c r="Z146" s="7"/>
      <c r="AA146" s="8"/>
      <c r="AB146" s="7"/>
      <c r="AC146" s="8"/>
      <c r="AD146" s="7"/>
      <c r="AE146" s="8"/>
      <c r="AF146" s="7"/>
      <c r="AG146" s="8"/>
      <c r="AH146" s="7"/>
      <c r="AI146" s="8"/>
      <c r="AJ146" s="7"/>
      <c r="AK146" s="8"/>
      <c r="AL146" s="7"/>
      <c r="AM146" s="8"/>
      <c r="AN146" s="7"/>
      <c r="AO146" s="8"/>
      <c r="AP146" s="7"/>
      <c r="AQ146" s="8"/>
      <c r="AR146" s="7"/>
      <c r="AS146" s="8"/>
      <c r="AT146" s="7"/>
      <c r="AU146" s="8"/>
      <c r="AV146" s="12" t="str">
        <f t="shared" si="1"/>
        <v>27017_tecnico.pdf</v>
      </c>
      <c r="AW146" s="8"/>
      <c r="AX146" s="10"/>
    </row>
    <row r="147">
      <c r="A147" s="8"/>
      <c r="B147" s="8"/>
      <c r="C147" s="8"/>
      <c r="D147" s="8"/>
      <c r="E147" s="8"/>
      <c r="F147" s="8"/>
      <c r="G147" s="11"/>
      <c r="H147" s="7"/>
      <c r="I147" s="7"/>
      <c r="J147" s="7"/>
      <c r="K147" s="7"/>
      <c r="L147" s="7"/>
      <c r="M147" s="7"/>
      <c r="N147" s="7"/>
      <c r="O147" s="7"/>
      <c r="P147" s="7"/>
      <c r="Q147" s="7"/>
      <c r="R147" s="7"/>
      <c r="S147" s="8"/>
      <c r="T147" s="7"/>
      <c r="U147" s="8"/>
      <c r="V147" s="7"/>
      <c r="W147" s="8"/>
      <c r="X147" s="7"/>
      <c r="Y147" s="8"/>
      <c r="Z147" s="7"/>
      <c r="AA147" s="8"/>
      <c r="AB147" s="7"/>
      <c r="AC147" s="8"/>
      <c r="AD147" s="7"/>
      <c r="AE147" s="8"/>
      <c r="AF147" s="7"/>
      <c r="AG147" s="8"/>
      <c r="AH147" s="7"/>
      <c r="AI147" s="8"/>
      <c r="AJ147" s="7"/>
      <c r="AK147" s="8"/>
      <c r="AL147" s="7"/>
      <c r="AM147" s="8"/>
      <c r="AN147" s="7"/>
      <c r="AO147" s="8"/>
      <c r="AP147" s="7"/>
      <c r="AQ147" s="8"/>
      <c r="AR147" s="7"/>
      <c r="AS147" s="8"/>
      <c r="AT147" s="7"/>
      <c r="AU147" s="8"/>
      <c r="AV147" s="12" t="str">
        <f t="shared" si="1"/>
        <v>27017_tecnico.pdf</v>
      </c>
      <c r="AW147" s="8"/>
      <c r="AX147" s="10"/>
    </row>
    <row r="148">
      <c r="A148" s="8"/>
      <c r="B148" s="8"/>
      <c r="C148" s="8"/>
      <c r="D148" s="8"/>
      <c r="E148" s="8"/>
      <c r="F148" s="8"/>
      <c r="G148" s="11"/>
      <c r="H148" s="7"/>
      <c r="I148" s="7"/>
      <c r="J148" s="7"/>
      <c r="K148" s="7"/>
      <c r="L148" s="7"/>
      <c r="M148" s="7"/>
      <c r="N148" s="7"/>
      <c r="O148" s="7"/>
      <c r="P148" s="7"/>
      <c r="Q148" s="7"/>
      <c r="R148" s="7"/>
      <c r="S148" s="8"/>
      <c r="T148" s="7"/>
      <c r="U148" s="8"/>
      <c r="V148" s="7"/>
      <c r="W148" s="8"/>
      <c r="X148" s="7"/>
      <c r="Y148" s="8"/>
      <c r="Z148" s="7"/>
      <c r="AA148" s="8"/>
      <c r="AB148" s="7"/>
      <c r="AC148" s="8"/>
      <c r="AD148" s="7"/>
      <c r="AE148" s="8"/>
      <c r="AF148" s="7"/>
      <c r="AG148" s="8"/>
      <c r="AH148" s="7"/>
      <c r="AI148" s="8"/>
      <c r="AJ148" s="7"/>
      <c r="AK148" s="8"/>
      <c r="AL148" s="7"/>
      <c r="AM148" s="8"/>
      <c r="AN148" s="7"/>
      <c r="AO148" s="8"/>
      <c r="AP148" s="7"/>
      <c r="AQ148" s="8"/>
      <c r="AR148" s="7"/>
      <c r="AS148" s="8"/>
      <c r="AT148" s="7"/>
      <c r="AU148" s="8"/>
      <c r="AV148" s="12" t="str">
        <f t="shared" si="1"/>
        <v>27017_tecnico.pdf</v>
      </c>
      <c r="AW148" s="8"/>
      <c r="AX148" s="10"/>
    </row>
    <row r="149">
      <c r="A149" s="8"/>
      <c r="B149" s="8"/>
      <c r="C149" s="8"/>
      <c r="D149" s="8"/>
      <c r="E149" s="8"/>
      <c r="F149" s="8"/>
      <c r="G149" s="11"/>
      <c r="H149" s="7"/>
      <c r="I149" s="7"/>
      <c r="J149" s="7"/>
      <c r="K149" s="7"/>
      <c r="L149" s="7"/>
      <c r="M149" s="7"/>
      <c r="N149" s="7"/>
      <c r="O149" s="7"/>
      <c r="P149" s="7"/>
      <c r="Q149" s="7"/>
      <c r="R149" s="7"/>
      <c r="S149" s="8"/>
      <c r="T149" s="7"/>
      <c r="U149" s="8"/>
      <c r="V149" s="7"/>
      <c r="W149" s="8"/>
      <c r="X149" s="7"/>
      <c r="Y149" s="8"/>
      <c r="Z149" s="7"/>
      <c r="AA149" s="8"/>
      <c r="AB149" s="7"/>
      <c r="AC149" s="8"/>
      <c r="AD149" s="7"/>
      <c r="AE149" s="8"/>
      <c r="AF149" s="7"/>
      <c r="AG149" s="8"/>
      <c r="AH149" s="7"/>
      <c r="AI149" s="8"/>
      <c r="AJ149" s="7"/>
      <c r="AK149" s="8"/>
      <c r="AL149" s="7"/>
      <c r="AM149" s="8"/>
      <c r="AN149" s="7"/>
      <c r="AO149" s="8"/>
      <c r="AP149" s="7"/>
      <c r="AQ149" s="8"/>
      <c r="AR149" s="7"/>
      <c r="AS149" s="8"/>
      <c r="AT149" s="7"/>
      <c r="AU149" s="8"/>
      <c r="AV149" s="12" t="str">
        <f t="shared" si="1"/>
        <v>27017_tecnico.pdf</v>
      </c>
      <c r="AW149" s="8"/>
      <c r="AX149" s="10"/>
    </row>
    <row r="150">
      <c r="A150" s="8"/>
      <c r="B150" s="8"/>
      <c r="C150" s="8"/>
      <c r="D150" s="8"/>
      <c r="E150" s="8"/>
      <c r="F150" s="8"/>
      <c r="G150" s="11"/>
      <c r="H150" s="7"/>
      <c r="I150" s="7"/>
      <c r="J150" s="7"/>
      <c r="K150" s="7"/>
      <c r="L150" s="7"/>
      <c r="M150" s="7"/>
      <c r="N150" s="7"/>
      <c r="O150" s="7"/>
      <c r="P150" s="7"/>
      <c r="Q150" s="7"/>
      <c r="R150" s="7"/>
      <c r="S150" s="8"/>
      <c r="T150" s="7"/>
      <c r="U150" s="8"/>
      <c r="V150" s="7"/>
      <c r="W150" s="8"/>
      <c r="X150" s="7"/>
      <c r="Y150" s="8"/>
      <c r="Z150" s="7"/>
      <c r="AA150" s="8"/>
      <c r="AB150" s="7"/>
      <c r="AC150" s="8"/>
      <c r="AD150" s="7"/>
      <c r="AE150" s="8"/>
      <c r="AF150" s="7"/>
      <c r="AG150" s="8"/>
      <c r="AH150" s="7"/>
      <c r="AI150" s="8"/>
      <c r="AJ150" s="7"/>
      <c r="AK150" s="8"/>
      <c r="AL150" s="7"/>
      <c r="AM150" s="8"/>
      <c r="AN150" s="7"/>
      <c r="AO150" s="8"/>
      <c r="AP150" s="7"/>
      <c r="AQ150" s="8"/>
      <c r="AR150" s="7"/>
      <c r="AS150" s="8"/>
      <c r="AT150" s="7"/>
      <c r="AU150" s="8"/>
      <c r="AV150" s="12" t="str">
        <f t="shared" si="1"/>
        <v>27017_tecnico.pdf</v>
      </c>
      <c r="AW150" s="8"/>
      <c r="AX150" s="10"/>
    </row>
    <row r="151">
      <c r="A151" s="8"/>
      <c r="B151" s="8"/>
      <c r="C151" s="8"/>
      <c r="D151" s="8"/>
      <c r="E151" s="8"/>
      <c r="F151" s="8"/>
      <c r="G151" s="11"/>
      <c r="H151" s="7"/>
      <c r="I151" s="7"/>
      <c r="J151" s="7"/>
      <c r="K151" s="7"/>
      <c r="L151" s="7"/>
      <c r="M151" s="7"/>
      <c r="N151" s="7"/>
      <c r="O151" s="7"/>
      <c r="P151" s="7"/>
      <c r="Q151" s="7"/>
      <c r="R151" s="7"/>
      <c r="S151" s="8"/>
      <c r="T151" s="7"/>
      <c r="U151" s="8"/>
      <c r="V151" s="7"/>
      <c r="W151" s="8"/>
      <c r="X151" s="7"/>
      <c r="Y151" s="8"/>
      <c r="Z151" s="7"/>
      <c r="AA151" s="8"/>
      <c r="AB151" s="7"/>
      <c r="AC151" s="8"/>
      <c r="AD151" s="7"/>
      <c r="AE151" s="8"/>
      <c r="AF151" s="7"/>
      <c r="AG151" s="8"/>
      <c r="AH151" s="7"/>
      <c r="AI151" s="8"/>
      <c r="AJ151" s="7"/>
      <c r="AK151" s="8"/>
      <c r="AL151" s="7"/>
      <c r="AM151" s="8"/>
      <c r="AN151" s="7"/>
      <c r="AO151" s="8"/>
      <c r="AP151" s="7"/>
      <c r="AQ151" s="8"/>
      <c r="AR151" s="7"/>
      <c r="AS151" s="8"/>
      <c r="AT151" s="7"/>
      <c r="AU151" s="8"/>
      <c r="AV151" s="12" t="str">
        <f t="shared" si="1"/>
        <v>27017_tecnico.pdf</v>
      </c>
      <c r="AW151" s="8"/>
      <c r="AX151" s="10"/>
    </row>
    <row r="152">
      <c r="A152" s="8"/>
      <c r="B152" s="8"/>
      <c r="C152" s="8"/>
      <c r="D152" s="8"/>
      <c r="E152" s="8"/>
      <c r="F152" s="8"/>
      <c r="G152" s="11"/>
      <c r="H152" s="7"/>
      <c r="I152" s="7"/>
      <c r="J152" s="7"/>
      <c r="K152" s="7"/>
      <c r="L152" s="7"/>
      <c r="M152" s="7"/>
      <c r="N152" s="7"/>
      <c r="O152" s="7"/>
      <c r="P152" s="7"/>
      <c r="Q152" s="7"/>
      <c r="R152" s="7"/>
      <c r="S152" s="8"/>
      <c r="T152" s="7"/>
      <c r="U152" s="8"/>
      <c r="V152" s="7"/>
      <c r="W152" s="8"/>
      <c r="X152" s="7"/>
      <c r="Y152" s="8"/>
      <c r="Z152" s="7"/>
      <c r="AA152" s="8"/>
      <c r="AB152" s="7"/>
      <c r="AC152" s="8"/>
      <c r="AD152" s="7"/>
      <c r="AE152" s="8"/>
      <c r="AF152" s="7"/>
      <c r="AG152" s="8"/>
      <c r="AH152" s="7"/>
      <c r="AI152" s="8"/>
      <c r="AJ152" s="7"/>
      <c r="AK152" s="8"/>
      <c r="AL152" s="7"/>
      <c r="AM152" s="8"/>
      <c r="AN152" s="7"/>
      <c r="AO152" s="8"/>
      <c r="AP152" s="7"/>
      <c r="AQ152" s="8"/>
      <c r="AR152" s="7"/>
      <c r="AS152" s="8"/>
      <c r="AT152" s="7"/>
      <c r="AU152" s="8"/>
      <c r="AV152" s="12" t="str">
        <f t="shared" si="1"/>
        <v>27017_tecnico.pdf</v>
      </c>
      <c r="AW152" s="8"/>
      <c r="AX152" s="10"/>
    </row>
    <row r="153">
      <c r="A153" s="8"/>
      <c r="B153" s="8"/>
      <c r="C153" s="8"/>
      <c r="D153" s="8"/>
      <c r="E153" s="8"/>
      <c r="F153" s="8"/>
      <c r="G153" s="11"/>
      <c r="H153" s="7"/>
      <c r="I153" s="7"/>
      <c r="J153" s="7"/>
      <c r="K153" s="7"/>
      <c r="L153" s="7"/>
      <c r="M153" s="7"/>
      <c r="N153" s="7"/>
      <c r="O153" s="7"/>
      <c r="P153" s="7"/>
      <c r="Q153" s="7"/>
      <c r="R153" s="7"/>
      <c r="S153" s="8"/>
      <c r="T153" s="7"/>
      <c r="U153" s="8"/>
      <c r="V153" s="7"/>
      <c r="W153" s="8"/>
      <c r="X153" s="7"/>
      <c r="Y153" s="8"/>
      <c r="Z153" s="7"/>
      <c r="AA153" s="8"/>
      <c r="AB153" s="7"/>
      <c r="AC153" s="8"/>
      <c r="AD153" s="7"/>
      <c r="AE153" s="8"/>
      <c r="AF153" s="7"/>
      <c r="AG153" s="8"/>
      <c r="AH153" s="7"/>
      <c r="AI153" s="8"/>
      <c r="AJ153" s="7"/>
      <c r="AK153" s="8"/>
      <c r="AL153" s="7"/>
      <c r="AM153" s="8"/>
      <c r="AN153" s="7"/>
      <c r="AO153" s="8"/>
      <c r="AP153" s="7"/>
      <c r="AQ153" s="8"/>
      <c r="AR153" s="7"/>
      <c r="AS153" s="8"/>
      <c r="AT153" s="7"/>
      <c r="AU153" s="8"/>
      <c r="AV153" s="12" t="str">
        <f t="shared" si="1"/>
        <v>27017_tecnico.pdf</v>
      </c>
      <c r="AW153" s="8"/>
      <c r="AX153" s="10"/>
    </row>
    <row r="154">
      <c r="A154" s="8"/>
      <c r="B154" s="8"/>
      <c r="C154" s="8"/>
      <c r="D154" s="8"/>
      <c r="E154" s="8"/>
      <c r="F154" s="8"/>
      <c r="G154" s="11"/>
      <c r="H154" s="7"/>
      <c r="I154" s="7"/>
      <c r="J154" s="7"/>
      <c r="K154" s="7"/>
      <c r="L154" s="7"/>
      <c r="M154" s="7"/>
      <c r="N154" s="7"/>
      <c r="O154" s="7"/>
      <c r="P154" s="7"/>
      <c r="Q154" s="7"/>
      <c r="R154" s="7"/>
      <c r="S154" s="8"/>
      <c r="T154" s="7"/>
      <c r="U154" s="8"/>
      <c r="V154" s="7"/>
      <c r="W154" s="8"/>
      <c r="X154" s="7"/>
      <c r="Y154" s="8"/>
      <c r="Z154" s="7"/>
      <c r="AA154" s="8"/>
      <c r="AB154" s="7"/>
      <c r="AC154" s="8"/>
      <c r="AD154" s="7"/>
      <c r="AE154" s="8"/>
      <c r="AF154" s="7"/>
      <c r="AG154" s="8"/>
      <c r="AH154" s="7"/>
      <c r="AI154" s="8"/>
      <c r="AJ154" s="7"/>
      <c r="AK154" s="8"/>
      <c r="AL154" s="7"/>
      <c r="AM154" s="8"/>
      <c r="AN154" s="7"/>
      <c r="AO154" s="8"/>
      <c r="AP154" s="7"/>
      <c r="AQ154" s="8"/>
      <c r="AR154" s="7"/>
      <c r="AS154" s="8"/>
      <c r="AT154" s="7"/>
      <c r="AU154" s="8"/>
      <c r="AV154" s="12" t="str">
        <f t="shared" si="1"/>
        <v>27017_tecnico.pdf</v>
      </c>
      <c r="AW154" s="8"/>
      <c r="AX154" s="10"/>
    </row>
    <row r="155">
      <c r="A155" s="8"/>
      <c r="B155" s="8"/>
      <c r="C155" s="8"/>
      <c r="D155" s="8"/>
      <c r="E155" s="8"/>
      <c r="F155" s="8"/>
      <c r="G155" s="11"/>
      <c r="H155" s="7"/>
      <c r="I155" s="7"/>
      <c r="J155" s="7"/>
      <c r="K155" s="7"/>
      <c r="L155" s="7"/>
      <c r="M155" s="7"/>
      <c r="N155" s="7"/>
      <c r="O155" s="7"/>
      <c r="P155" s="7"/>
      <c r="Q155" s="7"/>
      <c r="R155" s="7"/>
      <c r="S155" s="8"/>
      <c r="T155" s="7"/>
      <c r="U155" s="8"/>
      <c r="V155" s="7"/>
      <c r="W155" s="8"/>
      <c r="X155" s="7"/>
      <c r="Y155" s="8"/>
      <c r="Z155" s="7"/>
      <c r="AA155" s="8"/>
      <c r="AB155" s="7"/>
      <c r="AC155" s="8"/>
      <c r="AD155" s="7"/>
      <c r="AE155" s="8"/>
      <c r="AF155" s="7"/>
      <c r="AG155" s="8"/>
      <c r="AH155" s="7"/>
      <c r="AI155" s="8"/>
      <c r="AJ155" s="7"/>
      <c r="AK155" s="8"/>
      <c r="AL155" s="7"/>
      <c r="AM155" s="8"/>
      <c r="AN155" s="7"/>
      <c r="AO155" s="8"/>
      <c r="AP155" s="7"/>
      <c r="AQ155" s="8"/>
      <c r="AR155" s="7"/>
      <c r="AS155" s="8"/>
      <c r="AT155" s="7"/>
      <c r="AU155" s="8"/>
      <c r="AV155" s="12" t="str">
        <f t="shared" si="1"/>
        <v>27017_tecnico.pdf</v>
      </c>
      <c r="AW155" s="8"/>
      <c r="AX155" s="10"/>
    </row>
    <row r="156">
      <c r="A156" s="8"/>
      <c r="B156" s="8"/>
      <c r="C156" s="8"/>
      <c r="D156" s="8"/>
      <c r="E156" s="8"/>
      <c r="F156" s="8"/>
      <c r="G156" s="11"/>
      <c r="H156" s="7"/>
      <c r="I156" s="7"/>
      <c r="J156" s="7"/>
      <c r="K156" s="7"/>
      <c r="L156" s="7"/>
      <c r="M156" s="7"/>
      <c r="N156" s="7"/>
      <c r="O156" s="7"/>
      <c r="P156" s="7"/>
      <c r="Q156" s="7"/>
      <c r="R156" s="7"/>
      <c r="S156" s="8"/>
      <c r="T156" s="7"/>
      <c r="U156" s="8"/>
      <c r="V156" s="7"/>
      <c r="W156" s="8"/>
      <c r="X156" s="7"/>
      <c r="Y156" s="8"/>
      <c r="Z156" s="7"/>
      <c r="AA156" s="8"/>
      <c r="AB156" s="7"/>
      <c r="AC156" s="8"/>
      <c r="AD156" s="7"/>
      <c r="AE156" s="8"/>
      <c r="AF156" s="7"/>
      <c r="AG156" s="8"/>
      <c r="AH156" s="7"/>
      <c r="AI156" s="8"/>
      <c r="AJ156" s="7"/>
      <c r="AK156" s="8"/>
      <c r="AL156" s="7"/>
      <c r="AM156" s="8"/>
      <c r="AN156" s="7"/>
      <c r="AO156" s="8"/>
      <c r="AP156" s="7"/>
      <c r="AQ156" s="8"/>
      <c r="AR156" s="7"/>
      <c r="AS156" s="8"/>
      <c r="AT156" s="7"/>
      <c r="AU156" s="8"/>
      <c r="AV156" s="12" t="str">
        <f t="shared" si="1"/>
        <v>27017_tecnico.pdf</v>
      </c>
      <c r="AW156" s="8"/>
      <c r="AX156" s="10"/>
    </row>
    <row r="157">
      <c r="A157" s="8"/>
      <c r="B157" s="8"/>
      <c r="C157" s="8"/>
      <c r="D157" s="8"/>
      <c r="E157" s="8"/>
      <c r="F157" s="8"/>
      <c r="G157" s="11"/>
      <c r="H157" s="7"/>
      <c r="I157" s="7"/>
      <c r="J157" s="7"/>
      <c r="K157" s="7"/>
      <c r="L157" s="7"/>
      <c r="M157" s="7"/>
      <c r="N157" s="7"/>
      <c r="O157" s="7"/>
      <c r="P157" s="7"/>
      <c r="Q157" s="7"/>
      <c r="R157" s="7"/>
      <c r="S157" s="8"/>
      <c r="T157" s="7"/>
      <c r="U157" s="8"/>
      <c r="V157" s="7"/>
      <c r="W157" s="8"/>
      <c r="X157" s="7"/>
      <c r="Y157" s="8"/>
      <c r="Z157" s="7"/>
      <c r="AA157" s="8"/>
      <c r="AB157" s="7"/>
      <c r="AC157" s="8"/>
      <c r="AD157" s="7"/>
      <c r="AE157" s="8"/>
      <c r="AF157" s="7"/>
      <c r="AG157" s="8"/>
      <c r="AH157" s="7"/>
      <c r="AI157" s="8"/>
      <c r="AJ157" s="7"/>
      <c r="AK157" s="8"/>
      <c r="AL157" s="7"/>
      <c r="AM157" s="8"/>
      <c r="AN157" s="7"/>
      <c r="AO157" s="8"/>
      <c r="AP157" s="7"/>
      <c r="AQ157" s="8"/>
      <c r="AR157" s="7"/>
      <c r="AS157" s="8"/>
      <c r="AT157" s="7"/>
      <c r="AU157" s="8"/>
      <c r="AV157" s="12" t="str">
        <f t="shared" si="1"/>
        <v>27017_tecnico.pdf</v>
      </c>
      <c r="AW157" s="8"/>
      <c r="AX157" s="10"/>
    </row>
    <row r="158">
      <c r="A158" s="8"/>
      <c r="B158" s="8"/>
      <c r="C158" s="8"/>
      <c r="D158" s="8"/>
      <c r="E158" s="8"/>
      <c r="F158" s="8"/>
      <c r="G158" s="11"/>
      <c r="H158" s="7"/>
      <c r="I158" s="7"/>
      <c r="J158" s="7"/>
      <c r="K158" s="7"/>
      <c r="L158" s="7"/>
      <c r="M158" s="7"/>
      <c r="N158" s="7"/>
      <c r="O158" s="7"/>
      <c r="P158" s="7"/>
      <c r="Q158" s="7"/>
      <c r="R158" s="7"/>
      <c r="S158" s="8"/>
      <c r="T158" s="7"/>
      <c r="U158" s="8"/>
      <c r="V158" s="7"/>
      <c r="W158" s="8"/>
      <c r="X158" s="7"/>
      <c r="Y158" s="8"/>
      <c r="Z158" s="7"/>
      <c r="AA158" s="8"/>
      <c r="AB158" s="7"/>
      <c r="AC158" s="8"/>
      <c r="AD158" s="7"/>
      <c r="AE158" s="8"/>
      <c r="AF158" s="7"/>
      <c r="AG158" s="8"/>
      <c r="AH158" s="7"/>
      <c r="AI158" s="8"/>
      <c r="AJ158" s="7"/>
      <c r="AK158" s="8"/>
      <c r="AL158" s="7"/>
      <c r="AM158" s="8"/>
      <c r="AN158" s="7"/>
      <c r="AO158" s="8"/>
      <c r="AP158" s="7"/>
      <c r="AQ158" s="8"/>
      <c r="AR158" s="7"/>
      <c r="AS158" s="8"/>
      <c r="AT158" s="7"/>
      <c r="AU158" s="8"/>
      <c r="AV158" s="12" t="str">
        <f t="shared" si="1"/>
        <v>27017_tecnico.pdf</v>
      </c>
      <c r="AW158" s="8"/>
      <c r="AX158" s="10"/>
    </row>
    <row r="159">
      <c r="A159" s="8"/>
      <c r="B159" s="8"/>
      <c r="C159" s="8"/>
      <c r="D159" s="8"/>
      <c r="E159" s="8"/>
      <c r="F159" s="8"/>
      <c r="G159" s="11"/>
      <c r="H159" s="7"/>
      <c r="I159" s="7"/>
      <c r="J159" s="7"/>
      <c r="K159" s="7"/>
      <c r="L159" s="7"/>
      <c r="M159" s="7"/>
      <c r="N159" s="7"/>
      <c r="O159" s="7"/>
      <c r="P159" s="7"/>
      <c r="Q159" s="7"/>
      <c r="R159" s="7"/>
      <c r="S159" s="8"/>
      <c r="T159" s="7"/>
      <c r="U159" s="8"/>
      <c r="V159" s="7"/>
      <c r="W159" s="8"/>
      <c r="X159" s="7"/>
      <c r="Y159" s="8"/>
      <c r="Z159" s="7"/>
      <c r="AA159" s="8"/>
      <c r="AB159" s="7"/>
      <c r="AC159" s="8"/>
      <c r="AD159" s="7"/>
      <c r="AE159" s="8"/>
      <c r="AF159" s="7"/>
      <c r="AG159" s="8"/>
      <c r="AH159" s="7"/>
      <c r="AI159" s="8"/>
      <c r="AJ159" s="7"/>
      <c r="AK159" s="8"/>
      <c r="AL159" s="7"/>
      <c r="AM159" s="8"/>
      <c r="AN159" s="7"/>
      <c r="AO159" s="8"/>
      <c r="AP159" s="7"/>
      <c r="AQ159" s="8"/>
      <c r="AR159" s="7"/>
      <c r="AS159" s="8"/>
      <c r="AT159" s="7"/>
      <c r="AU159" s="8"/>
      <c r="AV159" s="12" t="str">
        <f t="shared" si="1"/>
        <v>27017_tecnico.pdf</v>
      </c>
      <c r="AW159" s="8"/>
      <c r="AX159" s="10"/>
    </row>
    <row r="160">
      <c r="A160" s="8"/>
      <c r="B160" s="8"/>
      <c r="C160" s="8"/>
      <c r="D160" s="8"/>
      <c r="E160" s="8"/>
      <c r="F160" s="8"/>
      <c r="G160" s="11"/>
      <c r="H160" s="7"/>
      <c r="I160" s="7"/>
      <c r="J160" s="7"/>
      <c r="K160" s="7"/>
      <c r="L160" s="7"/>
      <c r="M160" s="7"/>
      <c r="N160" s="7"/>
      <c r="O160" s="7"/>
      <c r="P160" s="7"/>
      <c r="Q160" s="7"/>
      <c r="R160" s="7"/>
      <c r="S160" s="8"/>
      <c r="T160" s="7"/>
      <c r="U160" s="8"/>
      <c r="V160" s="7"/>
      <c r="W160" s="8"/>
      <c r="X160" s="7"/>
      <c r="Y160" s="8"/>
      <c r="Z160" s="7"/>
      <c r="AA160" s="8"/>
      <c r="AB160" s="7"/>
      <c r="AC160" s="8"/>
      <c r="AD160" s="7"/>
      <c r="AE160" s="8"/>
      <c r="AF160" s="7"/>
      <c r="AG160" s="8"/>
      <c r="AH160" s="7"/>
      <c r="AI160" s="8"/>
      <c r="AJ160" s="7"/>
      <c r="AK160" s="8"/>
      <c r="AL160" s="7"/>
      <c r="AM160" s="8"/>
      <c r="AN160" s="7"/>
      <c r="AO160" s="8"/>
      <c r="AP160" s="7"/>
      <c r="AQ160" s="8"/>
      <c r="AR160" s="7"/>
      <c r="AS160" s="8"/>
      <c r="AT160" s="7"/>
      <c r="AU160" s="8"/>
      <c r="AV160" s="12" t="str">
        <f t="shared" si="1"/>
        <v>27017_tecnico.pdf</v>
      </c>
      <c r="AW160" s="8"/>
      <c r="AX160" s="10"/>
    </row>
    <row r="161">
      <c r="A161" s="8"/>
      <c r="B161" s="8"/>
      <c r="C161" s="8"/>
      <c r="D161" s="8"/>
      <c r="E161" s="8"/>
      <c r="F161" s="8"/>
      <c r="G161" s="11"/>
      <c r="H161" s="7"/>
      <c r="I161" s="7"/>
      <c r="J161" s="7"/>
      <c r="K161" s="7"/>
      <c r="L161" s="7"/>
      <c r="M161" s="7"/>
      <c r="N161" s="7"/>
      <c r="O161" s="7"/>
      <c r="P161" s="7"/>
      <c r="Q161" s="7"/>
      <c r="R161" s="7"/>
      <c r="S161" s="8"/>
      <c r="T161" s="7"/>
      <c r="U161" s="8"/>
      <c r="V161" s="7"/>
      <c r="W161" s="8"/>
      <c r="X161" s="7"/>
      <c r="Y161" s="8"/>
      <c r="Z161" s="7"/>
      <c r="AA161" s="8"/>
      <c r="AB161" s="7"/>
      <c r="AC161" s="8"/>
      <c r="AD161" s="7"/>
      <c r="AE161" s="8"/>
      <c r="AF161" s="7"/>
      <c r="AG161" s="8"/>
      <c r="AH161" s="7"/>
      <c r="AI161" s="8"/>
      <c r="AJ161" s="7"/>
      <c r="AK161" s="8"/>
      <c r="AL161" s="7"/>
      <c r="AM161" s="8"/>
      <c r="AN161" s="7"/>
      <c r="AO161" s="8"/>
      <c r="AP161" s="7"/>
      <c r="AQ161" s="8"/>
      <c r="AR161" s="7"/>
      <c r="AS161" s="8"/>
      <c r="AT161" s="7"/>
      <c r="AU161" s="8"/>
      <c r="AV161" s="12" t="str">
        <f t="shared" si="1"/>
        <v>27017_tecnico.pdf</v>
      </c>
      <c r="AW161" s="8"/>
      <c r="AX161" s="10"/>
    </row>
    <row r="162">
      <c r="A162" s="8"/>
      <c r="B162" s="8"/>
      <c r="C162" s="8"/>
      <c r="D162" s="8"/>
      <c r="E162" s="8"/>
      <c r="F162" s="8"/>
      <c r="G162" s="11"/>
      <c r="H162" s="7"/>
      <c r="I162" s="7"/>
      <c r="J162" s="7"/>
      <c r="K162" s="7"/>
      <c r="L162" s="7"/>
      <c r="M162" s="7"/>
      <c r="N162" s="7"/>
      <c r="O162" s="7"/>
      <c r="P162" s="7"/>
      <c r="Q162" s="7"/>
      <c r="R162" s="7"/>
      <c r="S162" s="8"/>
      <c r="T162" s="7"/>
      <c r="U162" s="8"/>
      <c r="V162" s="7"/>
      <c r="W162" s="8"/>
      <c r="X162" s="7"/>
      <c r="Y162" s="8"/>
      <c r="Z162" s="7"/>
      <c r="AA162" s="8"/>
      <c r="AB162" s="7"/>
      <c r="AC162" s="8"/>
      <c r="AD162" s="7"/>
      <c r="AE162" s="8"/>
      <c r="AF162" s="7"/>
      <c r="AG162" s="8"/>
      <c r="AH162" s="7"/>
      <c r="AI162" s="8"/>
      <c r="AJ162" s="7"/>
      <c r="AK162" s="8"/>
      <c r="AL162" s="7"/>
      <c r="AM162" s="8"/>
      <c r="AN162" s="7"/>
      <c r="AO162" s="8"/>
      <c r="AP162" s="7"/>
      <c r="AQ162" s="8"/>
      <c r="AR162" s="7"/>
      <c r="AS162" s="8"/>
      <c r="AT162" s="7"/>
      <c r="AU162" s="8"/>
      <c r="AV162" s="12" t="str">
        <f t="shared" si="1"/>
        <v>27017_tecnico.pdf</v>
      </c>
      <c r="AW162" s="8"/>
      <c r="AX162" s="10"/>
    </row>
    <row r="163">
      <c r="A163" s="8"/>
      <c r="B163" s="8"/>
      <c r="C163" s="8"/>
      <c r="D163" s="8"/>
      <c r="E163" s="8"/>
      <c r="F163" s="8"/>
      <c r="G163" s="11"/>
      <c r="H163" s="7"/>
      <c r="I163" s="7"/>
      <c r="J163" s="7"/>
      <c r="K163" s="7"/>
      <c r="L163" s="7"/>
      <c r="M163" s="7"/>
      <c r="N163" s="7"/>
      <c r="O163" s="7"/>
      <c r="P163" s="7"/>
      <c r="Q163" s="7"/>
      <c r="R163" s="7"/>
      <c r="S163" s="8"/>
      <c r="T163" s="7"/>
      <c r="U163" s="8"/>
      <c r="V163" s="7"/>
      <c r="W163" s="8"/>
      <c r="X163" s="7"/>
      <c r="Y163" s="8"/>
      <c r="Z163" s="7"/>
      <c r="AA163" s="8"/>
      <c r="AB163" s="7"/>
      <c r="AC163" s="8"/>
      <c r="AD163" s="7"/>
      <c r="AE163" s="8"/>
      <c r="AF163" s="7"/>
      <c r="AG163" s="8"/>
      <c r="AH163" s="7"/>
      <c r="AI163" s="8"/>
      <c r="AJ163" s="7"/>
      <c r="AK163" s="8"/>
      <c r="AL163" s="7"/>
      <c r="AM163" s="8"/>
      <c r="AN163" s="7"/>
      <c r="AO163" s="8"/>
      <c r="AP163" s="7"/>
      <c r="AQ163" s="8"/>
      <c r="AR163" s="7"/>
      <c r="AS163" s="8"/>
      <c r="AT163" s="7"/>
      <c r="AU163" s="8"/>
      <c r="AV163" s="12" t="str">
        <f t="shared" si="1"/>
        <v>27017_tecnico.pdf</v>
      </c>
      <c r="AW163" s="8"/>
      <c r="AX163" s="10"/>
    </row>
    <row r="164">
      <c r="A164" s="8"/>
      <c r="B164" s="8"/>
      <c r="C164" s="8"/>
      <c r="D164" s="8"/>
      <c r="E164" s="8"/>
      <c r="F164" s="8"/>
      <c r="G164" s="11"/>
      <c r="H164" s="7"/>
      <c r="I164" s="7"/>
      <c r="J164" s="7"/>
      <c r="K164" s="7"/>
      <c r="L164" s="7"/>
      <c r="M164" s="7"/>
      <c r="N164" s="7"/>
      <c r="O164" s="7"/>
      <c r="P164" s="7"/>
      <c r="Q164" s="7"/>
      <c r="R164" s="7"/>
      <c r="S164" s="8"/>
      <c r="T164" s="7"/>
      <c r="U164" s="8"/>
      <c r="V164" s="7"/>
      <c r="W164" s="8"/>
      <c r="X164" s="7"/>
      <c r="Y164" s="8"/>
      <c r="Z164" s="7"/>
      <c r="AA164" s="8"/>
      <c r="AB164" s="7"/>
      <c r="AC164" s="8"/>
      <c r="AD164" s="7"/>
      <c r="AE164" s="8"/>
      <c r="AF164" s="7"/>
      <c r="AG164" s="8"/>
      <c r="AH164" s="7"/>
      <c r="AI164" s="8"/>
      <c r="AJ164" s="7"/>
      <c r="AK164" s="8"/>
      <c r="AL164" s="7"/>
      <c r="AM164" s="8"/>
      <c r="AN164" s="7"/>
      <c r="AO164" s="8"/>
      <c r="AP164" s="7"/>
      <c r="AQ164" s="8"/>
      <c r="AR164" s="7"/>
      <c r="AS164" s="8"/>
      <c r="AT164" s="7"/>
      <c r="AU164" s="8"/>
      <c r="AV164" s="12" t="str">
        <f t="shared" si="1"/>
        <v>27017_tecnico.pdf</v>
      </c>
      <c r="AW164" s="8"/>
      <c r="AX164" s="10"/>
    </row>
    <row r="165">
      <c r="A165" s="8"/>
      <c r="B165" s="8"/>
      <c r="C165" s="8"/>
      <c r="D165" s="8"/>
      <c r="E165" s="8"/>
      <c r="F165" s="8"/>
      <c r="G165" s="11"/>
      <c r="H165" s="7"/>
      <c r="I165" s="7"/>
      <c r="J165" s="7"/>
      <c r="K165" s="7"/>
      <c r="L165" s="7"/>
      <c r="M165" s="7"/>
      <c r="N165" s="7"/>
      <c r="O165" s="7"/>
      <c r="P165" s="7"/>
      <c r="Q165" s="7"/>
      <c r="R165" s="7"/>
      <c r="S165" s="8"/>
      <c r="T165" s="7"/>
      <c r="U165" s="8"/>
      <c r="V165" s="7"/>
      <c r="W165" s="8"/>
      <c r="X165" s="7"/>
      <c r="Y165" s="8"/>
      <c r="Z165" s="7"/>
      <c r="AA165" s="8"/>
      <c r="AB165" s="7"/>
      <c r="AC165" s="8"/>
      <c r="AD165" s="7"/>
      <c r="AE165" s="8"/>
      <c r="AF165" s="7"/>
      <c r="AG165" s="8"/>
      <c r="AH165" s="7"/>
      <c r="AI165" s="8"/>
      <c r="AJ165" s="7"/>
      <c r="AK165" s="8"/>
      <c r="AL165" s="7"/>
      <c r="AM165" s="8"/>
      <c r="AN165" s="7"/>
      <c r="AO165" s="8"/>
      <c r="AP165" s="7"/>
      <c r="AQ165" s="8"/>
      <c r="AR165" s="7"/>
      <c r="AS165" s="8"/>
      <c r="AT165" s="7"/>
      <c r="AU165" s="8"/>
      <c r="AV165" s="12" t="str">
        <f t="shared" si="1"/>
        <v>27017_tecnico.pdf</v>
      </c>
      <c r="AW165" s="8"/>
      <c r="AX165" s="10"/>
    </row>
    <row r="166">
      <c r="A166" s="8"/>
      <c r="B166" s="8"/>
      <c r="C166" s="8"/>
      <c r="D166" s="8"/>
      <c r="E166" s="8"/>
      <c r="F166" s="8"/>
      <c r="G166" s="11"/>
      <c r="H166" s="7"/>
      <c r="I166" s="7"/>
      <c r="J166" s="7"/>
      <c r="K166" s="7"/>
      <c r="L166" s="7"/>
      <c r="M166" s="7"/>
      <c r="N166" s="7"/>
      <c r="O166" s="7"/>
      <c r="P166" s="7"/>
      <c r="Q166" s="7"/>
      <c r="R166" s="7"/>
      <c r="S166" s="8"/>
      <c r="T166" s="7"/>
      <c r="U166" s="8"/>
      <c r="V166" s="7"/>
      <c r="W166" s="8"/>
      <c r="X166" s="7"/>
      <c r="Y166" s="8"/>
      <c r="Z166" s="7"/>
      <c r="AA166" s="8"/>
      <c r="AB166" s="7"/>
      <c r="AC166" s="8"/>
      <c r="AD166" s="7"/>
      <c r="AE166" s="8"/>
      <c r="AF166" s="7"/>
      <c r="AG166" s="8"/>
      <c r="AH166" s="7"/>
      <c r="AI166" s="8"/>
      <c r="AJ166" s="7"/>
      <c r="AK166" s="8"/>
      <c r="AL166" s="7"/>
      <c r="AM166" s="8"/>
      <c r="AN166" s="7"/>
      <c r="AO166" s="8"/>
      <c r="AP166" s="7"/>
      <c r="AQ166" s="8"/>
      <c r="AR166" s="7"/>
      <c r="AS166" s="8"/>
      <c r="AT166" s="7"/>
      <c r="AU166" s="8"/>
      <c r="AV166" s="12" t="str">
        <f t="shared" si="1"/>
        <v>27017_tecnico.pdf</v>
      </c>
      <c r="AW166" s="8"/>
      <c r="AX166" s="10"/>
    </row>
    <row r="167">
      <c r="A167" s="8"/>
      <c r="B167" s="8"/>
      <c r="C167" s="8"/>
      <c r="D167" s="8"/>
      <c r="E167" s="8"/>
      <c r="F167" s="8"/>
      <c r="G167" s="11"/>
      <c r="H167" s="7"/>
      <c r="I167" s="7"/>
      <c r="J167" s="7"/>
      <c r="K167" s="7"/>
      <c r="L167" s="7"/>
      <c r="M167" s="7"/>
      <c r="N167" s="7"/>
      <c r="O167" s="7"/>
      <c r="P167" s="7"/>
      <c r="Q167" s="7"/>
      <c r="R167" s="7"/>
      <c r="S167" s="8"/>
      <c r="T167" s="7"/>
      <c r="U167" s="8"/>
      <c r="V167" s="7"/>
      <c r="W167" s="8"/>
      <c r="X167" s="7"/>
      <c r="Y167" s="8"/>
      <c r="Z167" s="7"/>
      <c r="AA167" s="8"/>
      <c r="AB167" s="7"/>
      <c r="AC167" s="8"/>
      <c r="AD167" s="7"/>
      <c r="AE167" s="8"/>
      <c r="AF167" s="7"/>
      <c r="AG167" s="8"/>
      <c r="AH167" s="7"/>
      <c r="AI167" s="8"/>
      <c r="AJ167" s="7"/>
      <c r="AK167" s="8"/>
      <c r="AL167" s="7"/>
      <c r="AM167" s="8"/>
      <c r="AN167" s="7"/>
      <c r="AO167" s="8"/>
      <c r="AP167" s="7"/>
      <c r="AQ167" s="8"/>
      <c r="AR167" s="7"/>
      <c r="AS167" s="8"/>
      <c r="AT167" s="7"/>
      <c r="AU167" s="8"/>
      <c r="AV167" s="12" t="str">
        <f t="shared" si="1"/>
        <v>27017_tecnico.pdf</v>
      </c>
      <c r="AW167" s="8"/>
      <c r="AX167" s="10"/>
    </row>
    <row r="168">
      <c r="A168" s="8"/>
      <c r="B168" s="8"/>
      <c r="C168" s="8"/>
      <c r="D168" s="8"/>
      <c r="E168" s="8"/>
      <c r="F168" s="8"/>
      <c r="G168" s="11"/>
      <c r="H168" s="7"/>
      <c r="I168" s="7"/>
      <c r="J168" s="7"/>
      <c r="K168" s="7"/>
      <c r="L168" s="7"/>
      <c r="M168" s="7"/>
      <c r="N168" s="7"/>
      <c r="O168" s="7"/>
      <c r="P168" s="7"/>
      <c r="Q168" s="7"/>
      <c r="R168" s="7"/>
      <c r="S168" s="8"/>
      <c r="T168" s="7"/>
      <c r="U168" s="8"/>
      <c r="V168" s="7"/>
      <c r="W168" s="8"/>
      <c r="X168" s="7"/>
      <c r="Y168" s="8"/>
      <c r="Z168" s="7"/>
      <c r="AA168" s="8"/>
      <c r="AB168" s="7"/>
      <c r="AC168" s="8"/>
      <c r="AD168" s="7"/>
      <c r="AE168" s="8"/>
      <c r="AF168" s="7"/>
      <c r="AG168" s="8"/>
      <c r="AH168" s="7"/>
      <c r="AI168" s="8"/>
      <c r="AJ168" s="7"/>
      <c r="AK168" s="8"/>
      <c r="AL168" s="7"/>
      <c r="AM168" s="8"/>
      <c r="AN168" s="7"/>
      <c r="AO168" s="8"/>
      <c r="AP168" s="7"/>
      <c r="AQ168" s="8"/>
      <c r="AR168" s="7"/>
      <c r="AS168" s="8"/>
      <c r="AT168" s="7"/>
      <c r="AU168" s="8"/>
      <c r="AV168" s="12" t="str">
        <f t="shared" si="1"/>
        <v>27017_tecnico.pdf</v>
      </c>
      <c r="AW168" s="8"/>
      <c r="AX168" s="10"/>
    </row>
    <row r="169">
      <c r="A169" s="8"/>
      <c r="B169" s="8"/>
      <c r="C169" s="8"/>
      <c r="D169" s="8"/>
      <c r="E169" s="8"/>
      <c r="F169" s="8"/>
      <c r="G169" s="11"/>
      <c r="H169" s="7"/>
      <c r="I169" s="7"/>
      <c r="J169" s="7"/>
      <c r="K169" s="7"/>
      <c r="L169" s="7"/>
      <c r="M169" s="7"/>
      <c r="N169" s="7"/>
      <c r="O169" s="7"/>
      <c r="P169" s="7"/>
      <c r="Q169" s="7"/>
      <c r="R169" s="7"/>
      <c r="S169" s="8"/>
      <c r="T169" s="7"/>
      <c r="U169" s="8"/>
      <c r="V169" s="7"/>
      <c r="W169" s="8"/>
      <c r="X169" s="7"/>
      <c r="Y169" s="8"/>
      <c r="Z169" s="7"/>
      <c r="AA169" s="8"/>
      <c r="AB169" s="7"/>
      <c r="AC169" s="8"/>
      <c r="AD169" s="7"/>
      <c r="AE169" s="8"/>
      <c r="AF169" s="7"/>
      <c r="AG169" s="8"/>
      <c r="AH169" s="7"/>
      <c r="AI169" s="8"/>
      <c r="AJ169" s="7"/>
      <c r="AK169" s="8"/>
      <c r="AL169" s="7"/>
      <c r="AM169" s="8"/>
      <c r="AN169" s="7"/>
      <c r="AO169" s="8"/>
      <c r="AP169" s="7"/>
      <c r="AQ169" s="8"/>
      <c r="AR169" s="7"/>
      <c r="AS169" s="8"/>
      <c r="AT169" s="7"/>
      <c r="AU169" s="8"/>
      <c r="AV169" s="12" t="str">
        <f t="shared" si="1"/>
        <v>27017_tecnico.pdf</v>
      </c>
      <c r="AW169" s="8"/>
      <c r="AX169" s="10"/>
    </row>
    <row r="170">
      <c r="A170" s="8"/>
      <c r="B170" s="8"/>
      <c r="C170" s="8"/>
      <c r="D170" s="8"/>
      <c r="E170" s="8"/>
      <c r="F170" s="8"/>
      <c r="G170" s="11"/>
      <c r="H170" s="7"/>
      <c r="I170" s="7"/>
      <c r="J170" s="7"/>
      <c r="K170" s="7"/>
      <c r="L170" s="7"/>
      <c r="M170" s="7"/>
      <c r="N170" s="7"/>
      <c r="O170" s="7"/>
      <c r="P170" s="7"/>
      <c r="Q170" s="7"/>
      <c r="R170" s="7"/>
      <c r="S170" s="8"/>
      <c r="T170" s="7"/>
      <c r="U170" s="8"/>
      <c r="V170" s="7"/>
      <c r="W170" s="8"/>
      <c r="X170" s="7"/>
      <c r="Y170" s="8"/>
      <c r="Z170" s="7"/>
      <c r="AA170" s="8"/>
      <c r="AB170" s="7"/>
      <c r="AC170" s="8"/>
      <c r="AD170" s="7"/>
      <c r="AE170" s="8"/>
      <c r="AF170" s="7"/>
      <c r="AG170" s="8"/>
      <c r="AH170" s="7"/>
      <c r="AI170" s="8"/>
      <c r="AJ170" s="7"/>
      <c r="AK170" s="8"/>
      <c r="AL170" s="7"/>
      <c r="AM170" s="8"/>
      <c r="AN170" s="7"/>
      <c r="AO170" s="8"/>
      <c r="AP170" s="7"/>
      <c r="AQ170" s="8"/>
      <c r="AR170" s="7"/>
      <c r="AS170" s="8"/>
      <c r="AT170" s="7"/>
      <c r="AU170" s="8"/>
      <c r="AV170" s="12" t="str">
        <f t="shared" si="1"/>
        <v>27017_tecnico.pdf</v>
      </c>
      <c r="AW170" s="8"/>
      <c r="AX170" s="10"/>
    </row>
    <row r="171">
      <c r="A171" s="8"/>
      <c r="B171" s="8"/>
      <c r="C171" s="8"/>
      <c r="D171" s="8"/>
      <c r="E171" s="8"/>
      <c r="F171" s="8"/>
      <c r="G171" s="11"/>
      <c r="H171" s="7"/>
      <c r="I171" s="7"/>
      <c r="J171" s="7"/>
      <c r="K171" s="7"/>
      <c r="L171" s="7"/>
      <c r="M171" s="7"/>
      <c r="N171" s="7"/>
      <c r="O171" s="7"/>
      <c r="P171" s="7"/>
      <c r="Q171" s="7"/>
      <c r="R171" s="7"/>
      <c r="S171" s="8"/>
      <c r="T171" s="7"/>
      <c r="U171" s="8"/>
      <c r="V171" s="7"/>
      <c r="W171" s="8"/>
      <c r="X171" s="7"/>
      <c r="Y171" s="8"/>
      <c r="Z171" s="7"/>
      <c r="AA171" s="8"/>
      <c r="AB171" s="7"/>
      <c r="AC171" s="8"/>
      <c r="AD171" s="7"/>
      <c r="AE171" s="8"/>
      <c r="AF171" s="7"/>
      <c r="AG171" s="8"/>
      <c r="AH171" s="7"/>
      <c r="AI171" s="8"/>
      <c r="AJ171" s="7"/>
      <c r="AK171" s="8"/>
      <c r="AL171" s="7"/>
      <c r="AM171" s="8"/>
      <c r="AN171" s="7"/>
      <c r="AO171" s="8"/>
      <c r="AP171" s="7"/>
      <c r="AQ171" s="8"/>
      <c r="AR171" s="7"/>
      <c r="AS171" s="8"/>
      <c r="AT171" s="7"/>
      <c r="AU171" s="8"/>
      <c r="AV171" s="12" t="str">
        <f t="shared" si="1"/>
        <v>27017_tecnico.pdf</v>
      </c>
      <c r="AW171" s="8"/>
      <c r="AX171" s="10"/>
    </row>
    <row r="172">
      <c r="A172" s="8"/>
      <c r="B172" s="8"/>
      <c r="C172" s="8"/>
      <c r="D172" s="8"/>
      <c r="E172" s="8"/>
      <c r="F172" s="8"/>
      <c r="G172" s="11"/>
      <c r="H172" s="7"/>
      <c r="I172" s="7"/>
      <c r="J172" s="7"/>
      <c r="K172" s="7"/>
      <c r="L172" s="7"/>
      <c r="M172" s="7"/>
      <c r="N172" s="7"/>
      <c r="O172" s="7"/>
      <c r="P172" s="7"/>
      <c r="Q172" s="7"/>
      <c r="R172" s="7"/>
      <c r="S172" s="8"/>
      <c r="T172" s="7"/>
      <c r="U172" s="8"/>
      <c r="V172" s="7"/>
      <c r="W172" s="8"/>
      <c r="X172" s="7"/>
      <c r="Y172" s="8"/>
      <c r="Z172" s="7"/>
      <c r="AA172" s="8"/>
      <c r="AB172" s="7"/>
      <c r="AC172" s="8"/>
      <c r="AD172" s="7"/>
      <c r="AE172" s="8"/>
      <c r="AF172" s="7"/>
      <c r="AG172" s="8"/>
      <c r="AH172" s="7"/>
      <c r="AI172" s="8"/>
      <c r="AJ172" s="7"/>
      <c r="AK172" s="8"/>
      <c r="AL172" s="7"/>
      <c r="AM172" s="8"/>
      <c r="AN172" s="7"/>
      <c r="AO172" s="8"/>
      <c r="AP172" s="7"/>
      <c r="AQ172" s="8"/>
      <c r="AR172" s="7"/>
      <c r="AS172" s="8"/>
      <c r="AT172" s="7"/>
      <c r="AU172" s="8"/>
      <c r="AV172" s="12" t="str">
        <f t="shared" si="1"/>
        <v>27017_tecnico.pdf</v>
      </c>
      <c r="AW172" s="8"/>
      <c r="AX172" s="10"/>
    </row>
    <row r="173">
      <c r="A173" s="8"/>
      <c r="B173" s="8"/>
      <c r="C173" s="8"/>
      <c r="D173" s="8"/>
      <c r="E173" s="8"/>
      <c r="F173" s="8"/>
      <c r="G173" s="11"/>
      <c r="H173" s="7"/>
      <c r="I173" s="7"/>
      <c r="J173" s="7"/>
      <c r="K173" s="7"/>
      <c r="L173" s="7"/>
      <c r="M173" s="7"/>
      <c r="N173" s="7"/>
      <c r="O173" s="7"/>
      <c r="P173" s="7"/>
      <c r="Q173" s="7"/>
      <c r="R173" s="7"/>
      <c r="S173" s="8"/>
      <c r="T173" s="7"/>
      <c r="U173" s="8"/>
      <c r="V173" s="7"/>
      <c r="W173" s="8"/>
      <c r="X173" s="7"/>
      <c r="Y173" s="8"/>
      <c r="Z173" s="7"/>
      <c r="AA173" s="8"/>
      <c r="AB173" s="7"/>
      <c r="AC173" s="8"/>
      <c r="AD173" s="7"/>
      <c r="AE173" s="8"/>
      <c r="AF173" s="7"/>
      <c r="AG173" s="8"/>
      <c r="AH173" s="7"/>
      <c r="AI173" s="8"/>
      <c r="AJ173" s="7"/>
      <c r="AK173" s="8"/>
      <c r="AL173" s="7"/>
      <c r="AM173" s="8"/>
      <c r="AN173" s="7"/>
      <c r="AO173" s="8"/>
      <c r="AP173" s="7"/>
      <c r="AQ173" s="8"/>
      <c r="AR173" s="7"/>
      <c r="AS173" s="8"/>
      <c r="AT173" s="7"/>
      <c r="AU173" s="8"/>
      <c r="AV173" s="12" t="str">
        <f t="shared" si="1"/>
        <v>27017_tecnico.pdf</v>
      </c>
      <c r="AW173" s="8"/>
      <c r="AX173" s="10"/>
    </row>
    <row r="174">
      <c r="A174" s="8"/>
      <c r="B174" s="8"/>
      <c r="C174" s="8"/>
      <c r="D174" s="8"/>
      <c r="E174" s="8"/>
      <c r="F174" s="8"/>
      <c r="G174" s="11"/>
      <c r="H174" s="7"/>
      <c r="I174" s="7"/>
      <c r="J174" s="7"/>
      <c r="K174" s="7"/>
      <c r="L174" s="7"/>
      <c r="M174" s="7"/>
      <c r="N174" s="7"/>
      <c r="O174" s="7"/>
      <c r="P174" s="7"/>
      <c r="Q174" s="7"/>
      <c r="R174" s="7"/>
      <c r="S174" s="8"/>
      <c r="T174" s="7"/>
      <c r="U174" s="8"/>
      <c r="V174" s="7"/>
      <c r="W174" s="8"/>
      <c r="X174" s="7"/>
      <c r="Y174" s="8"/>
      <c r="Z174" s="7"/>
      <c r="AA174" s="8"/>
      <c r="AB174" s="7"/>
      <c r="AC174" s="8"/>
      <c r="AD174" s="7"/>
      <c r="AE174" s="8"/>
      <c r="AF174" s="7"/>
      <c r="AG174" s="8"/>
      <c r="AH174" s="7"/>
      <c r="AI174" s="8"/>
      <c r="AJ174" s="7"/>
      <c r="AK174" s="8"/>
      <c r="AL174" s="7"/>
      <c r="AM174" s="8"/>
      <c r="AN174" s="7"/>
      <c r="AO174" s="8"/>
      <c r="AP174" s="7"/>
      <c r="AQ174" s="8"/>
      <c r="AR174" s="7"/>
      <c r="AS174" s="8"/>
      <c r="AT174" s="7"/>
      <c r="AU174" s="8"/>
      <c r="AV174" s="12" t="str">
        <f t="shared" si="1"/>
        <v>27017_tecnico.pdf</v>
      </c>
      <c r="AW174" s="8"/>
      <c r="AX174" s="10"/>
    </row>
    <row r="175">
      <c r="A175" s="8"/>
      <c r="B175" s="8"/>
      <c r="C175" s="8"/>
      <c r="D175" s="8"/>
      <c r="E175" s="8"/>
      <c r="F175" s="8"/>
      <c r="G175" s="11"/>
      <c r="H175" s="7"/>
      <c r="I175" s="7"/>
      <c r="J175" s="7"/>
      <c r="K175" s="7"/>
      <c r="L175" s="7"/>
      <c r="M175" s="7"/>
      <c r="N175" s="7"/>
      <c r="O175" s="7"/>
      <c r="P175" s="7"/>
      <c r="Q175" s="7"/>
      <c r="R175" s="7"/>
      <c r="S175" s="8"/>
      <c r="T175" s="7"/>
      <c r="U175" s="8"/>
      <c r="V175" s="7"/>
      <c r="W175" s="8"/>
      <c r="X175" s="7"/>
      <c r="Y175" s="8"/>
      <c r="Z175" s="7"/>
      <c r="AA175" s="8"/>
      <c r="AB175" s="7"/>
      <c r="AC175" s="8"/>
      <c r="AD175" s="7"/>
      <c r="AE175" s="8"/>
      <c r="AF175" s="7"/>
      <c r="AG175" s="8"/>
      <c r="AH175" s="7"/>
      <c r="AI175" s="8"/>
      <c r="AJ175" s="7"/>
      <c r="AK175" s="8"/>
      <c r="AL175" s="7"/>
      <c r="AM175" s="8"/>
      <c r="AN175" s="7"/>
      <c r="AO175" s="8"/>
      <c r="AP175" s="7"/>
      <c r="AQ175" s="8"/>
      <c r="AR175" s="7"/>
      <c r="AS175" s="8"/>
      <c r="AT175" s="7"/>
      <c r="AU175" s="8"/>
      <c r="AV175" s="12" t="str">
        <f t="shared" si="1"/>
        <v>27017_tecnico.pdf</v>
      </c>
      <c r="AW175" s="8"/>
      <c r="AX175" s="10"/>
    </row>
    <row r="176">
      <c r="A176" s="8"/>
      <c r="B176" s="8"/>
      <c r="C176" s="8"/>
      <c r="D176" s="8"/>
      <c r="E176" s="8"/>
      <c r="F176" s="8"/>
      <c r="G176" s="11"/>
      <c r="H176" s="7"/>
      <c r="I176" s="7"/>
      <c r="J176" s="7"/>
      <c r="K176" s="7"/>
      <c r="L176" s="7"/>
      <c r="M176" s="7"/>
      <c r="N176" s="7"/>
      <c r="O176" s="7"/>
      <c r="P176" s="7"/>
      <c r="Q176" s="7"/>
      <c r="R176" s="7"/>
      <c r="S176" s="8"/>
      <c r="T176" s="7"/>
      <c r="U176" s="8"/>
      <c r="V176" s="7"/>
      <c r="W176" s="8"/>
      <c r="X176" s="7"/>
      <c r="Y176" s="8"/>
      <c r="Z176" s="7"/>
      <c r="AA176" s="8"/>
      <c r="AB176" s="7"/>
      <c r="AC176" s="8"/>
      <c r="AD176" s="7"/>
      <c r="AE176" s="8"/>
      <c r="AF176" s="7"/>
      <c r="AG176" s="8"/>
      <c r="AH176" s="7"/>
      <c r="AI176" s="8"/>
      <c r="AJ176" s="7"/>
      <c r="AK176" s="8"/>
      <c r="AL176" s="7"/>
      <c r="AM176" s="8"/>
      <c r="AN176" s="7"/>
      <c r="AO176" s="8"/>
      <c r="AP176" s="7"/>
      <c r="AQ176" s="8"/>
      <c r="AR176" s="7"/>
      <c r="AS176" s="8"/>
      <c r="AT176" s="7"/>
      <c r="AU176" s="8"/>
      <c r="AV176" s="12" t="str">
        <f t="shared" si="1"/>
        <v>27017_tecnico.pdf</v>
      </c>
      <c r="AW176" s="8"/>
      <c r="AX176" s="10"/>
    </row>
    <row r="177">
      <c r="A177" s="8"/>
      <c r="B177" s="8"/>
      <c r="C177" s="8"/>
      <c r="D177" s="8"/>
      <c r="E177" s="8"/>
      <c r="F177" s="8"/>
      <c r="G177" s="11"/>
      <c r="H177" s="7"/>
      <c r="I177" s="7"/>
      <c r="J177" s="7"/>
      <c r="K177" s="7"/>
      <c r="L177" s="7"/>
      <c r="M177" s="7"/>
      <c r="N177" s="7"/>
      <c r="O177" s="7"/>
      <c r="P177" s="7"/>
      <c r="Q177" s="7"/>
      <c r="R177" s="7"/>
      <c r="S177" s="8"/>
      <c r="T177" s="7"/>
      <c r="U177" s="8"/>
      <c r="V177" s="7"/>
      <c r="W177" s="8"/>
      <c r="X177" s="7"/>
      <c r="Y177" s="8"/>
      <c r="Z177" s="7"/>
      <c r="AA177" s="8"/>
      <c r="AB177" s="7"/>
      <c r="AC177" s="8"/>
      <c r="AD177" s="7"/>
      <c r="AE177" s="8"/>
      <c r="AF177" s="7"/>
      <c r="AG177" s="8"/>
      <c r="AH177" s="7"/>
      <c r="AI177" s="8"/>
      <c r="AJ177" s="7"/>
      <c r="AK177" s="8"/>
      <c r="AL177" s="7"/>
      <c r="AM177" s="8"/>
      <c r="AN177" s="7"/>
      <c r="AO177" s="8"/>
      <c r="AP177" s="7"/>
      <c r="AQ177" s="8"/>
      <c r="AR177" s="7"/>
      <c r="AS177" s="8"/>
      <c r="AT177" s="7"/>
      <c r="AU177" s="8"/>
      <c r="AV177" s="12" t="str">
        <f t="shared" si="1"/>
        <v>27017_tecnico.pdf</v>
      </c>
      <c r="AW177" s="8"/>
      <c r="AX177" s="10"/>
    </row>
    <row r="178">
      <c r="A178" s="8"/>
      <c r="B178" s="8"/>
      <c r="C178" s="8"/>
      <c r="D178" s="8"/>
      <c r="E178" s="8"/>
      <c r="F178" s="8"/>
      <c r="G178" s="11"/>
      <c r="H178" s="7"/>
      <c r="I178" s="7"/>
      <c r="J178" s="7"/>
      <c r="K178" s="7"/>
      <c r="L178" s="7"/>
      <c r="M178" s="7"/>
      <c r="N178" s="7"/>
      <c r="O178" s="7"/>
      <c r="P178" s="7"/>
      <c r="Q178" s="7"/>
      <c r="R178" s="7"/>
      <c r="S178" s="8"/>
      <c r="T178" s="7"/>
      <c r="U178" s="8"/>
      <c r="V178" s="7"/>
      <c r="W178" s="8"/>
      <c r="X178" s="7"/>
      <c r="Y178" s="8"/>
      <c r="Z178" s="7"/>
      <c r="AA178" s="8"/>
      <c r="AB178" s="7"/>
      <c r="AC178" s="8"/>
      <c r="AD178" s="7"/>
      <c r="AE178" s="8"/>
      <c r="AF178" s="7"/>
      <c r="AG178" s="8"/>
      <c r="AH178" s="7"/>
      <c r="AI178" s="8"/>
      <c r="AJ178" s="7"/>
      <c r="AK178" s="8"/>
      <c r="AL178" s="7"/>
      <c r="AM178" s="8"/>
      <c r="AN178" s="7"/>
      <c r="AO178" s="8"/>
      <c r="AP178" s="7"/>
      <c r="AQ178" s="8"/>
      <c r="AR178" s="7"/>
      <c r="AS178" s="8"/>
      <c r="AT178" s="7"/>
      <c r="AU178" s="8"/>
      <c r="AV178" s="12" t="str">
        <f t="shared" si="1"/>
        <v>27017_tecnico.pdf</v>
      </c>
      <c r="AW178" s="8"/>
      <c r="AX178" s="10"/>
    </row>
    <row r="179">
      <c r="A179" s="8"/>
      <c r="B179" s="8"/>
      <c r="C179" s="8"/>
      <c r="D179" s="8"/>
      <c r="E179" s="8"/>
      <c r="F179" s="8"/>
      <c r="G179" s="11"/>
      <c r="H179" s="7"/>
      <c r="I179" s="7"/>
      <c r="J179" s="7"/>
      <c r="K179" s="7"/>
      <c r="L179" s="7"/>
      <c r="M179" s="7"/>
      <c r="N179" s="7"/>
      <c r="O179" s="7"/>
      <c r="P179" s="7"/>
      <c r="Q179" s="7"/>
      <c r="R179" s="7"/>
      <c r="S179" s="8"/>
      <c r="T179" s="7"/>
      <c r="U179" s="8"/>
      <c r="V179" s="7"/>
      <c r="W179" s="8"/>
      <c r="X179" s="7"/>
      <c r="Y179" s="8"/>
      <c r="Z179" s="7"/>
      <c r="AA179" s="8"/>
      <c r="AB179" s="7"/>
      <c r="AC179" s="8"/>
      <c r="AD179" s="7"/>
      <c r="AE179" s="8"/>
      <c r="AF179" s="7"/>
      <c r="AG179" s="8"/>
      <c r="AH179" s="7"/>
      <c r="AI179" s="8"/>
      <c r="AJ179" s="7"/>
      <c r="AK179" s="8"/>
      <c r="AL179" s="7"/>
      <c r="AM179" s="8"/>
      <c r="AN179" s="7"/>
      <c r="AO179" s="8"/>
      <c r="AP179" s="7"/>
      <c r="AQ179" s="8"/>
      <c r="AR179" s="7"/>
      <c r="AS179" s="8"/>
      <c r="AT179" s="7"/>
      <c r="AU179" s="8"/>
      <c r="AV179" s="12" t="str">
        <f t="shared" si="1"/>
        <v>27017_tecnico.pdf</v>
      </c>
      <c r="AW179" s="8"/>
      <c r="AX179" s="10"/>
    </row>
    <row r="180">
      <c r="A180" s="8"/>
      <c r="B180" s="8"/>
      <c r="C180" s="8"/>
      <c r="D180" s="8"/>
      <c r="E180" s="8"/>
      <c r="F180" s="8"/>
      <c r="G180" s="11"/>
      <c r="H180" s="7"/>
      <c r="I180" s="7"/>
      <c r="J180" s="7"/>
      <c r="K180" s="7"/>
      <c r="L180" s="7"/>
      <c r="M180" s="7"/>
      <c r="N180" s="7"/>
      <c r="O180" s="7"/>
      <c r="P180" s="7"/>
      <c r="Q180" s="7"/>
      <c r="R180" s="7"/>
      <c r="S180" s="8"/>
      <c r="T180" s="7"/>
      <c r="U180" s="8"/>
      <c r="V180" s="7"/>
      <c r="W180" s="8"/>
      <c r="X180" s="7"/>
      <c r="Y180" s="8"/>
      <c r="Z180" s="7"/>
      <c r="AA180" s="8"/>
      <c r="AB180" s="7"/>
      <c r="AC180" s="8"/>
      <c r="AD180" s="7"/>
      <c r="AE180" s="8"/>
      <c r="AF180" s="7"/>
      <c r="AG180" s="8"/>
      <c r="AH180" s="7"/>
      <c r="AI180" s="8"/>
      <c r="AJ180" s="7"/>
      <c r="AK180" s="8"/>
      <c r="AL180" s="7"/>
      <c r="AM180" s="8"/>
      <c r="AN180" s="7"/>
      <c r="AO180" s="8"/>
      <c r="AP180" s="7"/>
      <c r="AQ180" s="8"/>
      <c r="AR180" s="7"/>
      <c r="AS180" s="8"/>
      <c r="AT180" s="7"/>
      <c r="AU180" s="8"/>
      <c r="AV180" s="12" t="str">
        <f t="shared" si="1"/>
        <v>27017_tecnico.pdf</v>
      </c>
      <c r="AW180" s="8"/>
      <c r="AX180" s="10"/>
    </row>
    <row r="181">
      <c r="A181" s="8"/>
      <c r="B181" s="8"/>
      <c r="C181" s="8"/>
      <c r="D181" s="8"/>
      <c r="E181" s="8"/>
      <c r="F181" s="8"/>
      <c r="G181" s="11"/>
      <c r="H181" s="7"/>
      <c r="I181" s="7"/>
      <c r="J181" s="7"/>
      <c r="K181" s="7"/>
      <c r="L181" s="7"/>
      <c r="M181" s="7"/>
      <c r="N181" s="7"/>
      <c r="O181" s="7"/>
      <c r="P181" s="7"/>
      <c r="Q181" s="7"/>
      <c r="R181" s="7"/>
      <c r="S181" s="8"/>
      <c r="T181" s="7"/>
      <c r="U181" s="8"/>
      <c r="V181" s="7"/>
      <c r="W181" s="8"/>
      <c r="X181" s="7"/>
      <c r="Y181" s="8"/>
      <c r="Z181" s="7"/>
      <c r="AA181" s="8"/>
      <c r="AB181" s="7"/>
      <c r="AC181" s="8"/>
      <c r="AD181" s="7"/>
      <c r="AE181" s="8"/>
      <c r="AF181" s="7"/>
      <c r="AG181" s="8"/>
      <c r="AH181" s="7"/>
      <c r="AI181" s="8"/>
      <c r="AJ181" s="7"/>
      <c r="AK181" s="8"/>
      <c r="AL181" s="7"/>
      <c r="AM181" s="8"/>
      <c r="AN181" s="7"/>
      <c r="AO181" s="8"/>
      <c r="AP181" s="7"/>
      <c r="AQ181" s="8"/>
      <c r="AR181" s="7"/>
      <c r="AS181" s="8"/>
      <c r="AT181" s="7"/>
      <c r="AU181" s="8"/>
      <c r="AV181" s="12" t="str">
        <f t="shared" si="1"/>
        <v>27017_tecnico.pdf</v>
      </c>
      <c r="AW181" s="8"/>
      <c r="AX181" s="10"/>
    </row>
    <row r="182">
      <c r="A182" s="8"/>
      <c r="B182" s="8"/>
      <c r="C182" s="8"/>
      <c r="D182" s="8"/>
      <c r="E182" s="8"/>
      <c r="F182" s="8"/>
      <c r="G182" s="11"/>
      <c r="H182" s="7"/>
      <c r="I182" s="7"/>
      <c r="J182" s="7"/>
      <c r="K182" s="7"/>
      <c r="L182" s="7"/>
      <c r="M182" s="7"/>
      <c r="N182" s="7"/>
      <c r="O182" s="7"/>
      <c r="P182" s="7"/>
      <c r="Q182" s="7"/>
      <c r="R182" s="7"/>
      <c r="S182" s="8"/>
      <c r="T182" s="7"/>
      <c r="U182" s="8"/>
      <c r="V182" s="7"/>
      <c r="W182" s="8"/>
      <c r="X182" s="7"/>
      <c r="Y182" s="8"/>
      <c r="Z182" s="7"/>
      <c r="AA182" s="8"/>
      <c r="AB182" s="7"/>
      <c r="AC182" s="8"/>
      <c r="AD182" s="7"/>
      <c r="AE182" s="8"/>
      <c r="AF182" s="7"/>
      <c r="AG182" s="8"/>
      <c r="AH182" s="7"/>
      <c r="AI182" s="8"/>
      <c r="AJ182" s="7"/>
      <c r="AK182" s="8"/>
      <c r="AL182" s="7"/>
      <c r="AM182" s="8"/>
      <c r="AN182" s="7"/>
      <c r="AO182" s="8"/>
      <c r="AP182" s="7"/>
      <c r="AQ182" s="8"/>
      <c r="AR182" s="7"/>
      <c r="AS182" s="8"/>
      <c r="AT182" s="7"/>
      <c r="AU182" s="8"/>
      <c r="AV182" s="12" t="str">
        <f t="shared" si="1"/>
        <v>27017_tecnico.pdf</v>
      </c>
      <c r="AW182" s="8"/>
      <c r="AX182" s="10"/>
    </row>
    <row r="183">
      <c r="A183" s="8"/>
      <c r="B183" s="8"/>
      <c r="C183" s="8"/>
      <c r="D183" s="8"/>
      <c r="E183" s="8"/>
      <c r="F183" s="8"/>
      <c r="G183" s="11"/>
      <c r="H183" s="7"/>
      <c r="I183" s="7"/>
      <c r="J183" s="7"/>
      <c r="K183" s="7"/>
      <c r="L183" s="7"/>
      <c r="M183" s="7"/>
      <c r="N183" s="7"/>
      <c r="O183" s="7"/>
      <c r="P183" s="7"/>
      <c r="Q183" s="7"/>
      <c r="R183" s="7"/>
      <c r="S183" s="8"/>
      <c r="T183" s="7"/>
      <c r="U183" s="8"/>
      <c r="V183" s="7"/>
      <c r="W183" s="8"/>
      <c r="X183" s="7"/>
      <c r="Y183" s="8"/>
      <c r="Z183" s="7"/>
      <c r="AA183" s="8"/>
      <c r="AB183" s="7"/>
      <c r="AC183" s="8"/>
      <c r="AD183" s="7"/>
      <c r="AE183" s="8"/>
      <c r="AF183" s="7"/>
      <c r="AG183" s="8"/>
      <c r="AH183" s="7"/>
      <c r="AI183" s="8"/>
      <c r="AJ183" s="7"/>
      <c r="AK183" s="8"/>
      <c r="AL183" s="7"/>
      <c r="AM183" s="8"/>
      <c r="AN183" s="7"/>
      <c r="AO183" s="8"/>
      <c r="AP183" s="7"/>
      <c r="AQ183" s="8"/>
      <c r="AR183" s="7"/>
      <c r="AS183" s="8"/>
      <c r="AT183" s="7"/>
      <c r="AU183" s="8"/>
      <c r="AV183" s="12" t="str">
        <f t="shared" si="1"/>
        <v>27017_tecnico.pdf</v>
      </c>
      <c r="AW183" s="8"/>
      <c r="AX183" s="10"/>
    </row>
    <row r="184">
      <c r="A184" s="8"/>
      <c r="B184" s="8"/>
      <c r="C184" s="8"/>
      <c r="D184" s="8"/>
      <c r="E184" s="8"/>
      <c r="F184" s="8"/>
      <c r="G184" s="11"/>
      <c r="H184" s="7"/>
      <c r="I184" s="7"/>
      <c r="J184" s="7"/>
      <c r="K184" s="7"/>
      <c r="L184" s="7"/>
      <c r="M184" s="7"/>
      <c r="N184" s="7"/>
      <c r="O184" s="7"/>
      <c r="P184" s="7"/>
      <c r="Q184" s="7"/>
      <c r="R184" s="7"/>
      <c r="S184" s="8"/>
      <c r="T184" s="7"/>
      <c r="U184" s="8"/>
      <c r="V184" s="7"/>
      <c r="W184" s="8"/>
      <c r="X184" s="7"/>
      <c r="Y184" s="8"/>
      <c r="Z184" s="7"/>
      <c r="AA184" s="8"/>
      <c r="AB184" s="7"/>
      <c r="AC184" s="8"/>
      <c r="AD184" s="7"/>
      <c r="AE184" s="8"/>
      <c r="AF184" s="7"/>
      <c r="AG184" s="8"/>
      <c r="AH184" s="7"/>
      <c r="AI184" s="8"/>
      <c r="AJ184" s="7"/>
      <c r="AK184" s="8"/>
      <c r="AL184" s="7"/>
      <c r="AM184" s="8"/>
      <c r="AN184" s="7"/>
      <c r="AO184" s="8"/>
      <c r="AP184" s="7"/>
      <c r="AQ184" s="8"/>
      <c r="AR184" s="7"/>
      <c r="AS184" s="8"/>
      <c r="AT184" s="7"/>
      <c r="AU184" s="8"/>
      <c r="AV184" s="12" t="str">
        <f t="shared" si="1"/>
        <v>27017_tecnico.pdf</v>
      </c>
      <c r="AW184" s="8"/>
      <c r="AX184" s="10"/>
    </row>
    <row r="185">
      <c r="A185" s="8"/>
      <c r="B185" s="8"/>
      <c r="C185" s="8"/>
      <c r="D185" s="8"/>
      <c r="E185" s="8"/>
      <c r="F185" s="8"/>
      <c r="G185" s="11"/>
      <c r="H185" s="7"/>
      <c r="I185" s="7"/>
      <c r="J185" s="7"/>
      <c r="K185" s="7"/>
      <c r="L185" s="7"/>
      <c r="M185" s="7"/>
      <c r="N185" s="7"/>
      <c r="O185" s="7"/>
      <c r="P185" s="7"/>
      <c r="Q185" s="7"/>
      <c r="R185" s="7"/>
      <c r="S185" s="8"/>
      <c r="T185" s="7"/>
      <c r="U185" s="8"/>
      <c r="V185" s="7"/>
      <c r="W185" s="8"/>
      <c r="X185" s="7"/>
      <c r="Y185" s="8"/>
      <c r="Z185" s="7"/>
      <c r="AA185" s="8"/>
      <c r="AB185" s="7"/>
      <c r="AC185" s="8"/>
      <c r="AD185" s="7"/>
      <c r="AE185" s="8"/>
      <c r="AF185" s="7"/>
      <c r="AG185" s="8"/>
      <c r="AH185" s="7"/>
      <c r="AI185" s="8"/>
      <c r="AJ185" s="7"/>
      <c r="AK185" s="8"/>
      <c r="AL185" s="7"/>
      <c r="AM185" s="8"/>
      <c r="AN185" s="7"/>
      <c r="AO185" s="8"/>
      <c r="AP185" s="7"/>
      <c r="AQ185" s="8"/>
      <c r="AR185" s="7"/>
      <c r="AS185" s="8"/>
      <c r="AT185" s="7"/>
      <c r="AU185" s="8"/>
      <c r="AV185" s="12" t="str">
        <f t="shared" si="1"/>
        <v>27017_tecnico.pdf</v>
      </c>
      <c r="AW185" s="8"/>
      <c r="AX185" s="10"/>
    </row>
    <row r="186">
      <c r="A186" s="8"/>
      <c r="B186" s="8"/>
      <c r="C186" s="8"/>
      <c r="D186" s="8"/>
      <c r="E186" s="8"/>
      <c r="F186" s="8"/>
      <c r="G186" s="11"/>
      <c r="H186" s="7"/>
      <c r="I186" s="7"/>
      <c r="J186" s="7"/>
      <c r="K186" s="7"/>
      <c r="L186" s="7"/>
      <c r="M186" s="7"/>
      <c r="N186" s="7"/>
      <c r="O186" s="7"/>
      <c r="P186" s="7"/>
      <c r="Q186" s="7"/>
      <c r="R186" s="7"/>
      <c r="S186" s="8"/>
      <c r="T186" s="7"/>
      <c r="U186" s="8"/>
      <c r="V186" s="7"/>
      <c r="W186" s="8"/>
      <c r="X186" s="7"/>
      <c r="Y186" s="8"/>
      <c r="Z186" s="7"/>
      <c r="AA186" s="8"/>
      <c r="AB186" s="7"/>
      <c r="AC186" s="8"/>
      <c r="AD186" s="7"/>
      <c r="AE186" s="8"/>
      <c r="AF186" s="7"/>
      <c r="AG186" s="8"/>
      <c r="AH186" s="7"/>
      <c r="AI186" s="8"/>
      <c r="AJ186" s="7"/>
      <c r="AK186" s="8"/>
      <c r="AL186" s="7"/>
      <c r="AM186" s="8"/>
      <c r="AN186" s="7"/>
      <c r="AO186" s="8"/>
      <c r="AP186" s="7"/>
      <c r="AQ186" s="8"/>
      <c r="AR186" s="7"/>
      <c r="AS186" s="8"/>
      <c r="AT186" s="7"/>
      <c r="AU186" s="8"/>
      <c r="AV186" s="12" t="str">
        <f t="shared" si="1"/>
        <v>27017_tecnico.pdf</v>
      </c>
      <c r="AW186" s="8"/>
      <c r="AX186" s="10"/>
    </row>
    <row r="187">
      <c r="A187" s="8"/>
      <c r="B187" s="8"/>
      <c r="C187" s="8"/>
      <c r="D187" s="8"/>
      <c r="E187" s="8"/>
      <c r="F187" s="8"/>
      <c r="G187" s="11"/>
      <c r="H187" s="7"/>
      <c r="I187" s="7"/>
      <c r="J187" s="7"/>
      <c r="K187" s="7"/>
      <c r="L187" s="7"/>
      <c r="M187" s="7"/>
      <c r="N187" s="7"/>
      <c r="O187" s="7"/>
      <c r="P187" s="7"/>
      <c r="Q187" s="7"/>
      <c r="R187" s="7"/>
      <c r="S187" s="8"/>
      <c r="T187" s="7"/>
      <c r="U187" s="8"/>
      <c r="V187" s="7"/>
      <c r="W187" s="8"/>
      <c r="X187" s="7"/>
      <c r="Y187" s="8"/>
      <c r="Z187" s="7"/>
      <c r="AA187" s="8"/>
      <c r="AB187" s="7"/>
      <c r="AC187" s="8"/>
      <c r="AD187" s="7"/>
      <c r="AE187" s="8"/>
      <c r="AF187" s="7"/>
      <c r="AG187" s="8"/>
      <c r="AH187" s="7"/>
      <c r="AI187" s="8"/>
      <c r="AJ187" s="7"/>
      <c r="AK187" s="8"/>
      <c r="AL187" s="7"/>
      <c r="AM187" s="8"/>
      <c r="AN187" s="7"/>
      <c r="AO187" s="8"/>
      <c r="AP187" s="7"/>
      <c r="AQ187" s="8"/>
      <c r="AR187" s="7"/>
      <c r="AS187" s="8"/>
      <c r="AT187" s="7"/>
      <c r="AU187" s="8"/>
      <c r="AV187" s="12" t="str">
        <f t="shared" si="1"/>
        <v>27017_tecnico.pdf</v>
      </c>
      <c r="AW187" s="8"/>
      <c r="AX187" s="10"/>
    </row>
    <row r="188">
      <c r="A188" s="8"/>
      <c r="B188" s="8"/>
      <c r="C188" s="8"/>
      <c r="D188" s="8"/>
      <c r="E188" s="8"/>
      <c r="F188" s="8"/>
      <c r="G188" s="11"/>
      <c r="H188" s="7"/>
      <c r="I188" s="7"/>
      <c r="J188" s="7"/>
      <c r="K188" s="7"/>
      <c r="L188" s="7"/>
      <c r="M188" s="7"/>
      <c r="N188" s="7"/>
      <c r="O188" s="7"/>
      <c r="P188" s="7"/>
      <c r="Q188" s="7"/>
      <c r="R188" s="7"/>
      <c r="S188" s="8"/>
      <c r="T188" s="7"/>
      <c r="U188" s="8"/>
      <c r="V188" s="7"/>
      <c r="W188" s="8"/>
      <c r="X188" s="7"/>
      <c r="Y188" s="8"/>
      <c r="Z188" s="7"/>
      <c r="AA188" s="8"/>
      <c r="AB188" s="7"/>
      <c r="AC188" s="8"/>
      <c r="AD188" s="7"/>
      <c r="AE188" s="8"/>
      <c r="AF188" s="7"/>
      <c r="AG188" s="8"/>
      <c r="AH188" s="7"/>
      <c r="AI188" s="8"/>
      <c r="AJ188" s="7"/>
      <c r="AK188" s="8"/>
      <c r="AL188" s="7"/>
      <c r="AM188" s="8"/>
      <c r="AN188" s="7"/>
      <c r="AO188" s="8"/>
      <c r="AP188" s="7"/>
      <c r="AQ188" s="8"/>
      <c r="AR188" s="7"/>
      <c r="AS188" s="8"/>
      <c r="AT188" s="7"/>
      <c r="AU188" s="8"/>
      <c r="AV188" s="12" t="str">
        <f t="shared" si="1"/>
        <v>27017_tecnico.pdf</v>
      </c>
      <c r="AW188" s="8"/>
      <c r="AX188" s="10"/>
    </row>
    <row r="189">
      <c r="A189" s="8"/>
      <c r="B189" s="8"/>
      <c r="C189" s="8"/>
      <c r="D189" s="8"/>
      <c r="E189" s="8"/>
      <c r="F189" s="8"/>
      <c r="G189" s="11"/>
      <c r="H189" s="7"/>
      <c r="I189" s="7"/>
      <c r="J189" s="7"/>
      <c r="K189" s="7"/>
      <c r="L189" s="7"/>
      <c r="M189" s="7"/>
      <c r="N189" s="7"/>
      <c r="O189" s="7"/>
      <c r="P189" s="7"/>
      <c r="Q189" s="7"/>
      <c r="R189" s="7"/>
      <c r="S189" s="8"/>
      <c r="T189" s="7"/>
      <c r="U189" s="8"/>
      <c r="V189" s="7"/>
      <c r="W189" s="8"/>
      <c r="X189" s="7"/>
      <c r="Y189" s="8"/>
      <c r="Z189" s="7"/>
      <c r="AA189" s="8"/>
      <c r="AB189" s="7"/>
      <c r="AC189" s="8"/>
      <c r="AD189" s="7"/>
      <c r="AE189" s="8"/>
      <c r="AF189" s="7"/>
      <c r="AG189" s="8"/>
      <c r="AH189" s="7"/>
      <c r="AI189" s="8"/>
      <c r="AJ189" s="7"/>
      <c r="AK189" s="8"/>
      <c r="AL189" s="7"/>
      <c r="AM189" s="8"/>
      <c r="AN189" s="7"/>
      <c r="AO189" s="8"/>
      <c r="AP189" s="7"/>
      <c r="AQ189" s="8"/>
      <c r="AR189" s="7"/>
      <c r="AS189" s="8"/>
      <c r="AT189" s="7"/>
      <c r="AU189" s="8"/>
      <c r="AV189" s="12" t="str">
        <f t="shared" si="1"/>
        <v>27017_tecnico.pdf</v>
      </c>
      <c r="AW189" s="8"/>
      <c r="AX189" s="10"/>
    </row>
    <row r="190">
      <c r="A190" s="8"/>
      <c r="B190" s="8"/>
      <c r="C190" s="8"/>
      <c r="D190" s="8"/>
      <c r="E190" s="8"/>
      <c r="F190" s="8"/>
      <c r="G190" s="11"/>
      <c r="H190" s="7"/>
      <c r="I190" s="7"/>
      <c r="J190" s="7"/>
      <c r="K190" s="7"/>
      <c r="L190" s="7"/>
      <c r="M190" s="7"/>
      <c r="N190" s="7"/>
      <c r="O190" s="7"/>
      <c r="P190" s="7"/>
      <c r="Q190" s="7"/>
      <c r="R190" s="7"/>
      <c r="S190" s="8"/>
      <c r="T190" s="7"/>
      <c r="U190" s="8"/>
      <c r="V190" s="7"/>
      <c r="W190" s="8"/>
      <c r="X190" s="7"/>
      <c r="Y190" s="8"/>
      <c r="Z190" s="7"/>
      <c r="AA190" s="8"/>
      <c r="AB190" s="7"/>
      <c r="AC190" s="8"/>
      <c r="AD190" s="7"/>
      <c r="AE190" s="8"/>
      <c r="AF190" s="7"/>
      <c r="AG190" s="8"/>
      <c r="AH190" s="7"/>
      <c r="AI190" s="8"/>
      <c r="AJ190" s="7"/>
      <c r="AK190" s="8"/>
      <c r="AL190" s="7"/>
      <c r="AM190" s="8"/>
      <c r="AN190" s="7"/>
      <c r="AO190" s="8"/>
      <c r="AP190" s="7"/>
      <c r="AQ190" s="8"/>
      <c r="AR190" s="7"/>
      <c r="AS190" s="8"/>
      <c r="AT190" s="7"/>
      <c r="AU190" s="8"/>
      <c r="AV190" s="12" t="str">
        <f t="shared" si="1"/>
        <v>27017_tecnico.pdf</v>
      </c>
      <c r="AW190" s="8"/>
      <c r="AX190" s="10"/>
    </row>
    <row r="191">
      <c r="A191" s="8"/>
      <c r="B191" s="8"/>
      <c r="C191" s="8"/>
      <c r="D191" s="8"/>
      <c r="E191" s="8"/>
      <c r="F191" s="8"/>
      <c r="G191" s="11"/>
      <c r="H191" s="7"/>
      <c r="I191" s="7"/>
      <c r="J191" s="7"/>
      <c r="K191" s="7"/>
      <c r="L191" s="7"/>
      <c r="M191" s="7"/>
      <c r="N191" s="7"/>
      <c r="O191" s="7"/>
      <c r="P191" s="7"/>
      <c r="Q191" s="7"/>
      <c r="R191" s="7"/>
      <c r="S191" s="8"/>
      <c r="T191" s="7"/>
      <c r="U191" s="8"/>
      <c r="V191" s="7"/>
      <c r="W191" s="8"/>
      <c r="X191" s="7"/>
      <c r="Y191" s="8"/>
      <c r="Z191" s="7"/>
      <c r="AA191" s="8"/>
      <c r="AB191" s="7"/>
      <c r="AC191" s="8"/>
      <c r="AD191" s="7"/>
      <c r="AE191" s="8"/>
      <c r="AF191" s="7"/>
      <c r="AG191" s="8"/>
      <c r="AH191" s="7"/>
      <c r="AI191" s="8"/>
      <c r="AJ191" s="7"/>
      <c r="AK191" s="8"/>
      <c r="AL191" s="7"/>
      <c r="AM191" s="8"/>
      <c r="AN191" s="7"/>
      <c r="AO191" s="8"/>
      <c r="AP191" s="7"/>
      <c r="AQ191" s="8"/>
      <c r="AR191" s="7"/>
      <c r="AS191" s="8"/>
      <c r="AT191" s="7"/>
      <c r="AU191" s="8"/>
      <c r="AV191" s="12" t="str">
        <f t="shared" si="1"/>
        <v>27017_tecnico.pdf</v>
      </c>
      <c r="AW191" s="8"/>
      <c r="AX191" s="10"/>
    </row>
    <row r="192">
      <c r="A192" s="8"/>
      <c r="B192" s="8"/>
      <c r="C192" s="8"/>
      <c r="D192" s="8"/>
      <c r="E192" s="8"/>
      <c r="F192" s="8"/>
      <c r="G192" s="11"/>
      <c r="H192" s="7"/>
      <c r="I192" s="7"/>
      <c r="J192" s="7"/>
      <c r="K192" s="7"/>
      <c r="L192" s="7"/>
      <c r="M192" s="7"/>
      <c r="N192" s="7"/>
      <c r="O192" s="7"/>
      <c r="P192" s="7"/>
      <c r="Q192" s="7"/>
      <c r="R192" s="7"/>
      <c r="S192" s="8"/>
      <c r="T192" s="7"/>
      <c r="U192" s="8"/>
      <c r="V192" s="7"/>
      <c r="W192" s="8"/>
      <c r="X192" s="7"/>
      <c r="Y192" s="8"/>
      <c r="Z192" s="7"/>
      <c r="AA192" s="8"/>
      <c r="AB192" s="7"/>
      <c r="AC192" s="8"/>
      <c r="AD192" s="7"/>
      <c r="AE192" s="8"/>
      <c r="AF192" s="7"/>
      <c r="AG192" s="8"/>
      <c r="AH192" s="7"/>
      <c r="AI192" s="8"/>
      <c r="AJ192" s="7"/>
      <c r="AK192" s="8"/>
      <c r="AL192" s="7"/>
      <c r="AM192" s="8"/>
      <c r="AN192" s="7"/>
      <c r="AO192" s="8"/>
      <c r="AP192" s="7"/>
      <c r="AQ192" s="8"/>
      <c r="AR192" s="7"/>
      <c r="AS192" s="8"/>
      <c r="AT192" s="7"/>
      <c r="AU192" s="8"/>
      <c r="AV192" s="12" t="str">
        <f t="shared" si="1"/>
        <v>27017_tecnico.pdf</v>
      </c>
      <c r="AW192" s="8"/>
      <c r="AX192" s="10"/>
    </row>
    <row r="193">
      <c r="A193" s="8"/>
      <c r="B193" s="8"/>
      <c r="C193" s="8"/>
      <c r="D193" s="8"/>
      <c r="E193" s="8"/>
      <c r="F193" s="8"/>
      <c r="G193" s="11"/>
      <c r="H193" s="7"/>
      <c r="I193" s="7"/>
      <c r="J193" s="7"/>
      <c r="K193" s="7"/>
      <c r="L193" s="7"/>
      <c r="M193" s="7"/>
      <c r="N193" s="7"/>
      <c r="O193" s="7"/>
      <c r="P193" s="7"/>
      <c r="Q193" s="7"/>
      <c r="R193" s="7"/>
      <c r="S193" s="8"/>
      <c r="T193" s="7"/>
      <c r="U193" s="8"/>
      <c r="V193" s="7"/>
      <c r="W193" s="8"/>
      <c r="X193" s="7"/>
      <c r="Y193" s="8"/>
      <c r="Z193" s="7"/>
      <c r="AA193" s="8"/>
      <c r="AB193" s="7"/>
      <c r="AC193" s="8"/>
      <c r="AD193" s="7"/>
      <c r="AE193" s="8"/>
      <c r="AF193" s="7"/>
      <c r="AG193" s="8"/>
      <c r="AH193" s="7"/>
      <c r="AI193" s="8"/>
      <c r="AJ193" s="7"/>
      <c r="AK193" s="8"/>
      <c r="AL193" s="7"/>
      <c r="AM193" s="8"/>
      <c r="AN193" s="7"/>
      <c r="AO193" s="8"/>
      <c r="AP193" s="7"/>
      <c r="AQ193" s="8"/>
      <c r="AR193" s="7"/>
      <c r="AS193" s="8"/>
      <c r="AT193" s="7"/>
      <c r="AU193" s="8"/>
      <c r="AV193" s="12" t="str">
        <f t="shared" si="1"/>
        <v>27017_tecnico.pdf</v>
      </c>
      <c r="AW193" s="8"/>
      <c r="AX193" s="10"/>
    </row>
    <row r="194">
      <c r="A194" s="8"/>
      <c r="B194" s="8"/>
      <c r="C194" s="8"/>
      <c r="D194" s="8"/>
      <c r="E194" s="8"/>
      <c r="F194" s="8"/>
      <c r="G194" s="11"/>
      <c r="H194" s="7"/>
      <c r="I194" s="7"/>
      <c r="J194" s="7"/>
      <c r="K194" s="7"/>
      <c r="L194" s="7"/>
      <c r="M194" s="7"/>
      <c r="N194" s="7"/>
      <c r="O194" s="7"/>
      <c r="P194" s="7"/>
      <c r="Q194" s="7"/>
      <c r="R194" s="7"/>
      <c r="S194" s="8"/>
      <c r="T194" s="7"/>
      <c r="U194" s="8"/>
      <c r="V194" s="7"/>
      <c r="W194" s="8"/>
      <c r="X194" s="7"/>
      <c r="Y194" s="8"/>
      <c r="Z194" s="7"/>
      <c r="AA194" s="8"/>
      <c r="AB194" s="7"/>
      <c r="AC194" s="8"/>
      <c r="AD194" s="7"/>
      <c r="AE194" s="8"/>
      <c r="AF194" s="7"/>
      <c r="AG194" s="8"/>
      <c r="AH194" s="7"/>
      <c r="AI194" s="8"/>
      <c r="AJ194" s="7"/>
      <c r="AK194" s="8"/>
      <c r="AL194" s="7"/>
      <c r="AM194" s="8"/>
      <c r="AN194" s="7"/>
      <c r="AO194" s="8"/>
      <c r="AP194" s="7"/>
      <c r="AQ194" s="8"/>
      <c r="AR194" s="7"/>
      <c r="AS194" s="8"/>
      <c r="AT194" s="7"/>
      <c r="AU194" s="8"/>
      <c r="AV194" s="12" t="str">
        <f t="shared" si="1"/>
        <v>27017_tecnico.pdf</v>
      </c>
      <c r="AW194" s="8"/>
      <c r="AX194" s="10"/>
    </row>
    <row r="195">
      <c r="A195" s="8"/>
      <c r="B195" s="8"/>
      <c r="C195" s="8"/>
      <c r="D195" s="8"/>
      <c r="E195" s="8"/>
      <c r="F195" s="8"/>
      <c r="G195" s="11"/>
      <c r="H195" s="7"/>
      <c r="I195" s="7"/>
      <c r="J195" s="7"/>
      <c r="K195" s="7"/>
      <c r="L195" s="7"/>
      <c r="M195" s="7"/>
      <c r="N195" s="7"/>
      <c r="O195" s="7"/>
      <c r="P195" s="7"/>
      <c r="Q195" s="7"/>
      <c r="R195" s="7"/>
      <c r="S195" s="8"/>
      <c r="T195" s="7"/>
      <c r="U195" s="8"/>
      <c r="V195" s="7"/>
      <c r="W195" s="8"/>
      <c r="X195" s="7"/>
      <c r="Y195" s="8"/>
      <c r="Z195" s="7"/>
      <c r="AA195" s="8"/>
      <c r="AB195" s="7"/>
      <c r="AC195" s="8"/>
      <c r="AD195" s="7"/>
      <c r="AE195" s="8"/>
      <c r="AF195" s="7"/>
      <c r="AG195" s="8"/>
      <c r="AH195" s="7"/>
      <c r="AI195" s="8"/>
      <c r="AJ195" s="7"/>
      <c r="AK195" s="8"/>
      <c r="AL195" s="7"/>
      <c r="AM195" s="8"/>
      <c r="AN195" s="7"/>
      <c r="AO195" s="8"/>
      <c r="AP195" s="7"/>
      <c r="AQ195" s="8"/>
      <c r="AR195" s="7"/>
      <c r="AS195" s="8"/>
      <c r="AT195" s="7"/>
      <c r="AU195" s="8"/>
      <c r="AV195" s="12" t="str">
        <f t="shared" si="1"/>
        <v>27017_tecnico.pdf</v>
      </c>
      <c r="AW195" s="8"/>
      <c r="AX195" s="10"/>
    </row>
    <row r="196">
      <c r="A196" s="8"/>
      <c r="B196" s="8"/>
      <c r="C196" s="8"/>
      <c r="D196" s="8"/>
      <c r="E196" s="8"/>
      <c r="F196" s="8"/>
      <c r="G196" s="11"/>
      <c r="H196" s="7"/>
      <c r="I196" s="7"/>
      <c r="J196" s="7"/>
      <c r="K196" s="7"/>
      <c r="L196" s="7"/>
      <c r="M196" s="7"/>
      <c r="N196" s="7"/>
      <c r="O196" s="7"/>
      <c r="P196" s="7"/>
      <c r="Q196" s="7"/>
      <c r="R196" s="7"/>
      <c r="S196" s="8"/>
      <c r="T196" s="7"/>
      <c r="U196" s="8"/>
      <c r="V196" s="7"/>
      <c r="W196" s="8"/>
      <c r="X196" s="7"/>
      <c r="Y196" s="8"/>
      <c r="Z196" s="7"/>
      <c r="AA196" s="8"/>
      <c r="AB196" s="7"/>
      <c r="AC196" s="8"/>
      <c r="AD196" s="7"/>
      <c r="AE196" s="8"/>
      <c r="AF196" s="7"/>
      <c r="AG196" s="8"/>
      <c r="AH196" s="7"/>
      <c r="AI196" s="8"/>
      <c r="AJ196" s="7"/>
      <c r="AK196" s="8"/>
      <c r="AL196" s="7"/>
      <c r="AM196" s="8"/>
      <c r="AN196" s="7"/>
      <c r="AO196" s="8"/>
      <c r="AP196" s="7"/>
      <c r="AQ196" s="8"/>
      <c r="AR196" s="7"/>
      <c r="AS196" s="8"/>
      <c r="AT196" s="7"/>
      <c r="AU196" s="8"/>
      <c r="AV196" s="12" t="str">
        <f t="shared" si="1"/>
        <v>27017_tecnico.pdf</v>
      </c>
      <c r="AW196" s="8"/>
      <c r="AX196" s="10"/>
    </row>
    <row r="197">
      <c r="A197" s="8"/>
      <c r="B197" s="8"/>
      <c r="C197" s="8"/>
      <c r="D197" s="8"/>
      <c r="E197" s="8"/>
      <c r="F197" s="8"/>
      <c r="G197" s="11"/>
      <c r="H197" s="7"/>
      <c r="I197" s="7"/>
      <c r="J197" s="7"/>
      <c r="K197" s="7"/>
      <c r="L197" s="7"/>
      <c r="M197" s="7"/>
      <c r="N197" s="7"/>
      <c r="O197" s="7"/>
      <c r="P197" s="7"/>
      <c r="Q197" s="7"/>
      <c r="R197" s="7"/>
      <c r="S197" s="8"/>
      <c r="T197" s="7"/>
      <c r="U197" s="8"/>
      <c r="V197" s="7"/>
      <c r="W197" s="8"/>
      <c r="X197" s="7"/>
      <c r="Y197" s="8"/>
      <c r="Z197" s="7"/>
      <c r="AA197" s="8"/>
      <c r="AB197" s="7"/>
      <c r="AC197" s="8"/>
      <c r="AD197" s="7"/>
      <c r="AE197" s="8"/>
      <c r="AF197" s="7"/>
      <c r="AG197" s="8"/>
      <c r="AH197" s="7"/>
      <c r="AI197" s="8"/>
      <c r="AJ197" s="7"/>
      <c r="AK197" s="8"/>
      <c r="AL197" s="7"/>
      <c r="AM197" s="8"/>
      <c r="AN197" s="7"/>
      <c r="AO197" s="8"/>
      <c r="AP197" s="7"/>
      <c r="AQ197" s="8"/>
      <c r="AR197" s="7"/>
      <c r="AS197" s="8"/>
      <c r="AT197" s="7"/>
      <c r="AU197" s="8"/>
      <c r="AV197" s="12" t="str">
        <f t="shared" si="1"/>
        <v>27017_tecnico.pdf</v>
      </c>
      <c r="AW197" s="8"/>
      <c r="AX197" s="10"/>
    </row>
    <row r="198">
      <c r="A198" s="8"/>
      <c r="B198" s="8"/>
      <c r="C198" s="8"/>
      <c r="D198" s="8"/>
      <c r="E198" s="8"/>
      <c r="F198" s="8"/>
      <c r="G198" s="11"/>
      <c r="H198" s="7"/>
      <c r="I198" s="7"/>
      <c r="J198" s="7"/>
      <c r="K198" s="7"/>
      <c r="L198" s="7"/>
      <c r="M198" s="7"/>
      <c r="N198" s="7"/>
      <c r="O198" s="7"/>
      <c r="P198" s="7"/>
      <c r="Q198" s="7"/>
      <c r="R198" s="7"/>
      <c r="S198" s="8"/>
      <c r="T198" s="7"/>
      <c r="U198" s="8"/>
      <c r="V198" s="7"/>
      <c r="W198" s="8"/>
      <c r="X198" s="7"/>
      <c r="Y198" s="8"/>
      <c r="Z198" s="7"/>
      <c r="AA198" s="8"/>
      <c r="AB198" s="7"/>
      <c r="AC198" s="8"/>
      <c r="AD198" s="7"/>
      <c r="AE198" s="8"/>
      <c r="AF198" s="7"/>
      <c r="AG198" s="8"/>
      <c r="AH198" s="7"/>
      <c r="AI198" s="8"/>
      <c r="AJ198" s="7"/>
      <c r="AK198" s="8"/>
      <c r="AL198" s="7"/>
      <c r="AM198" s="8"/>
      <c r="AN198" s="7"/>
      <c r="AO198" s="8"/>
      <c r="AP198" s="7"/>
      <c r="AQ198" s="8"/>
      <c r="AR198" s="7"/>
      <c r="AS198" s="8"/>
      <c r="AT198" s="7"/>
      <c r="AU198" s="8"/>
      <c r="AV198" s="12" t="str">
        <f t="shared" si="1"/>
        <v>27017_tecnico.pdf</v>
      </c>
      <c r="AW198" s="8"/>
      <c r="AX198" s="10"/>
    </row>
    <row r="199">
      <c r="A199" s="8"/>
      <c r="B199" s="8"/>
      <c r="C199" s="8"/>
      <c r="D199" s="8"/>
      <c r="E199" s="8"/>
      <c r="F199" s="8"/>
      <c r="G199" s="11"/>
      <c r="H199" s="7"/>
      <c r="I199" s="7"/>
      <c r="J199" s="7"/>
      <c r="K199" s="7"/>
      <c r="L199" s="7"/>
      <c r="M199" s="7"/>
      <c r="N199" s="7"/>
      <c r="O199" s="7"/>
      <c r="P199" s="7"/>
      <c r="Q199" s="7"/>
      <c r="R199" s="7"/>
      <c r="S199" s="8"/>
      <c r="T199" s="7"/>
      <c r="U199" s="8"/>
      <c r="V199" s="7"/>
      <c r="W199" s="8"/>
      <c r="X199" s="7"/>
      <c r="Y199" s="8"/>
      <c r="Z199" s="7"/>
      <c r="AA199" s="8"/>
      <c r="AB199" s="7"/>
      <c r="AC199" s="8"/>
      <c r="AD199" s="7"/>
      <c r="AE199" s="8"/>
      <c r="AF199" s="7"/>
      <c r="AG199" s="8"/>
      <c r="AH199" s="7"/>
      <c r="AI199" s="8"/>
      <c r="AJ199" s="7"/>
      <c r="AK199" s="8"/>
      <c r="AL199" s="7"/>
      <c r="AM199" s="8"/>
      <c r="AN199" s="7"/>
      <c r="AO199" s="8"/>
      <c r="AP199" s="7"/>
      <c r="AQ199" s="8"/>
      <c r="AR199" s="7"/>
      <c r="AS199" s="8"/>
      <c r="AT199" s="7"/>
      <c r="AU199" s="8"/>
      <c r="AV199" s="12" t="str">
        <f t="shared" si="1"/>
        <v>27017_tecnico.pdf</v>
      </c>
      <c r="AW199" s="8"/>
      <c r="AX199" s="10"/>
    </row>
    <row r="200">
      <c r="A200" s="8"/>
      <c r="B200" s="8"/>
      <c r="C200" s="8"/>
      <c r="D200" s="8"/>
      <c r="E200" s="8"/>
      <c r="F200" s="8"/>
      <c r="G200" s="11"/>
      <c r="H200" s="7"/>
      <c r="I200" s="7"/>
      <c r="J200" s="7"/>
      <c r="K200" s="7"/>
      <c r="L200" s="7"/>
      <c r="M200" s="7"/>
      <c r="N200" s="7"/>
      <c r="O200" s="7"/>
      <c r="P200" s="7"/>
      <c r="Q200" s="7"/>
      <c r="R200" s="7"/>
      <c r="S200" s="8"/>
      <c r="T200" s="7"/>
      <c r="U200" s="8"/>
      <c r="V200" s="7"/>
      <c r="W200" s="8"/>
      <c r="X200" s="7"/>
      <c r="Y200" s="8"/>
      <c r="Z200" s="7"/>
      <c r="AA200" s="8"/>
      <c r="AB200" s="7"/>
      <c r="AC200" s="8"/>
      <c r="AD200" s="7"/>
      <c r="AE200" s="8"/>
      <c r="AF200" s="7"/>
      <c r="AG200" s="8"/>
      <c r="AH200" s="7"/>
      <c r="AI200" s="8"/>
      <c r="AJ200" s="7"/>
      <c r="AK200" s="8"/>
      <c r="AL200" s="7"/>
      <c r="AM200" s="8"/>
      <c r="AN200" s="7"/>
      <c r="AO200" s="8"/>
      <c r="AP200" s="7"/>
      <c r="AQ200" s="8"/>
      <c r="AR200" s="7"/>
      <c r="AS200" s="8"/>
      <c r="AT200" s="7"/>
      <c r="AU200" s="8"/>
      <c r="AV200" s="12" t="str">
        <f t="shared" si="1"/>
        <v>27017_tecnico.pdf</v>
      </c>
      <c r="AW200" s="8"/>
      <c r="AX200" s="10"/>
    </row>
    <row r="201">
      <c r="A201" s="8"/>
      <c r="B201" s="8"/>
      <c r="C201" s="8"/>
      <c r="D201" s="8"/>
      <c r="E201" s="8"/>
      <c r="F201" s="8"/>
      <c r="G201" s="11"/>
      <c r="H201" s="7"/>
      <c r="I201" s="7"/>
      <c r="J201" s="7"/>
      <c r="K201" s="7"/>
      <c r="L201" s="7"/>
      <c r="M201" s="7"/>
      <c r="N201" s="7"/>
      <c r="O201" s="7"/>
      <c r="P201" s="7"/>
      <c r="Q201" s="7"/>
      <c r="R201" s="7"/>
      <c r="S201" s="8"/>
      <c r="T201" s="7"/>
      <c r="U201" s="8"/>
      <c r="V201" s="7"/>
      <c r="W201" s="8"/>
      <c r="X201" s="7"/>
      <c r="Y201" s="8"/>
      <c r="Z201" s="7"/>
      <c r="AA201" s="8"/>
      <c r="AB201" s="7"/>
      <c r="AC201" s="8"/>
      <c r="AD201" s="7"/>
      <c r="AE201" s="8"/>
      <c r="AF201" s="7"/>
      <c r="AG201" s="8"/>
      <c r="AH201" s="7"/>
      <c r="AI201" s="8"/>
      <c r="AJ201" s="7"/>
      <c r="AK201" s="8"/>
      <c r="AL201" s="7"/>
      <c r="AM201" s="8"/>
      <c r="AN201" s="7"/>
      <c r="AO201" s="8"/>
      <c r="AP201" s="7"/>
      <c r="AQ201" s="8"/>
      <c r="AR201" s="7"/>
      <c r="AS201" s="8"/>
      <c r="AT201" s="7"/>
      <c r="AU201" s="8"/>
      <c r="AV201" s="12" t="str">
        <f t="shared" si="1"/>
        <v>27017_tecnico.pdf</v>
      </c>
      <c r="AW201" s="8"/>
      <c r="AX201" s="10"/>
    </row>
    <row r="202">
      <c r="A202" s="8"/>
      <c r="B202" s="8"/>
      <c r="C202" s="8"/>
      <c r="D202" s="8"/>
      <c r="E202" s="8"/>
      <c r="F202" s="8"/>
      <c r="G202" s="11"/>
      <c r="H202" s="7"/>
      <c r="I202" s="7"/>
      <c r="J202" s="7"/>
      <c r="K202" s="7"/>
      <c r="L202" s="7"/>
      <c r="M202" s="7"/>
      <c r="N202" s="7"/>
      <c r="O202" s="7"/>
      <c r="P202" s="7"/>
      <c r="Q202" s="7"/>
      <c r="R202" s="7"/>
      <c r="S202" s="8"/>
      <c r="T202" s="7"/>
      <c r="U202" s="8"/>
      <c r="V202" s="7"/>
      <c r="W202" s="8"/>
      <c r="X202" s="7"/>
      <c r="Y202" s="8"/>
      <c r="Z202" s="7"/>
      <c r="AA202" s="8"/>
      <c r="AB202" s="7"/>
      <c r="AC202" s="8"/>
      <c r="AD202" s="7"/>
      <c r="AE202" s="8"/>
      <c r="AF202" s="7"/>
      <c r="AG202" s="8"/>
      <c r="AH202" s="7"/>
      <c r="AI202" s="8"/>
      <c r="AJ202" s="7"/>
      <c r="AK202" s="8"/>
      <c r="AL202" s="7"/>
      <c r="AM202" s="8"/>
      <c r="AN202" s="7"/>
      <c r="AO202" s="8"/>
      <c r="AP202" s="7"/>
      <c r="AQ202" s="8"/>
      <c r="AR202" s="7"/>
      <c r="AS202" s="8"/>
      <c r="AT202" s="7"/>
      <c r="AU202" s="8"/>
      <c r="AV202" s="12" t="str">
        <f t="shared" si="1"/>
        <v>27017_tecnico.pdf</v>
      </c>
      <c r="AW202" s="8"/>
      <c r="AX202" s="10"/>
    </row>
    <row r="203">
      <c r="A203" s="8"/>
      <c r="B203" s="8"/>
      <c r="C203" s="8"/>
      <c r="D203" s="8"/>
      <c r="E203" s="8"/>
      <c r="F203" s="8"/>
      <c r="G203" s="11"/>
      <c r="H203" s="7"/>
      <c r="I203" s="7"/>
      <c r="J203" s="7"/>
      <c r="K203" s="7"/>
      <c r="L203" s="7"/>
      <c r="M203" s="7"/>
      <c r="N203" s="7"/>
      <c r="O203" s="7"/>
      <c r="P203" s="7"/>
      <c r="Q203" s="7"/>
      <c r="R203" s="7"/>
      <c r="S203" s="8"/>
      <c r="T203" s="7"/>
      <c r="U203" s="8"/>
      <c r="V203" s="7"/>
      <c r="W203" s="8"/>
      <c r="X203" s="7"/>
      <c r="Y203" s="8"/>
      <c r="Z203" s="7"/>
      <c r="AA203" s="8"/>
      <c r="AB203" s="7"/>
      <c r="AC203" s="8"/>
      <c r="AD203" s="7"/>
      <c r="AE203" s="8"/>
      <c r="AF203" s="7"/>
      <c r="AG203" s="8"/>
      <c r="AH203" s="7"/>
      <c r="AI203" s="8"/>
      <c r="AJ203" s="7"/>
      <c r="AK203" s="8"/>
      <c r="AL203" s="7"/>
      <c r="AM203" s="8"/>
      <c r="AN203" s="7"/>
      <c r="AO203" s="8"/>
      <c r="AP203" s="7"/>
      <c r="AQ203" s="8"/>
      <c r="AR203" s="7"/>
      <c r="AS203" s="8"/>
      <c r="AT203" s="7"/>
      <c r="AU203" s="8"/>
      <c r="AV203" s="12" t="str">
        <f t="shared" si="1"/>
        <v>27017_tecnico.pdf</v>
      </c>
      <c r="AW203" s="8"/>
      <c r="AX203" s="10"/>
    </row>
    <row r="204">
      <c r="A204" s="8"/>
      <c r="B204" s="8"/>
      <c r="C204" s="8"/>
      <c r="D204" s="8"/>
      <c r="E204" s="8"/>
      <c r="F204" s="8"/>
      <c r="G204" s="11"/>
      <c r="H204" s="7"/>
      <c r="I204" s="7"/>
      <c r="J204" s="7"/>
      <c r="K204" s="7"/>
      <c r="L204" s="7"/>
      <c r="M204" s="7"/>
      <c r="N204" s="7"/>
      <c r="O204" s="7"/>
      <c r="P204" s="7"/>
      <c r="Q204" s="7"/>
      <c r="R204" s="7"/>
      <c r="S204" s="8"/>
      <c r="T204" s="7"/>
      <c r="U204" s="8"/>
      <c r="V204" s="7"/>
      <c r="W204" s="8"/>
      <c r="X204" s="7"/>
      <c r="Y204" s="8"/>
      <c r="Z204" s="7"/>
      <c r="AA204" s="8"/>
      <c r="AB204" s="7"/>
      <c r="AC204" s="8"/>
      <c r="AD204" s="7"/>
      <c r="AE204" s="8"/>
      <c r="AF204" s="7"/>
      <c r="AG204" s="8"/>
      <c r="AH204" s="7"/>
      <c r="AI204" s="8"/>
      <c r="AJ204" s="7"/>
      <c r="AK204" s="8"/>
      <c r="AL204" s="7"/>
      <c r="AM204" s="8"/>
      <c r="AN204" s="7"/>
      <c r="AO204" s="8"/>
      <c r="AP204" s="7"/>
      <c r="AQ204" s="8"/>
      <c r="AR204" s="7"/>
      <c r="AS204" s="8"/>
      <c r="AT204" s="7"/>
      <c r="AU204" s="8"/>
      <c r="AV204" s="12" t="str">
        <f t="shared" si="1"/>
        <v>27017_tecnico.pdf</v>
      </c>
      <c r="AW204" s="8"/>
      <c r="AX204" s="10"/>
    </row>
    <row r="205">
      <c r="A205" s="8"/>
      <c r="B205" s="8"/>
      <c r="C205" s="8"/>
      <c r="D205" s="8"/>
      <c r="E205" s="8"/>
      <c r="F205" s="8"/>
      <c r="G205" s="11"/>
      <c r="H205" s="7"/>
      <c r="I205" s="7"/>
      <c r="J205" s="7"/>
      <c r="K205" s="7"/>
      <c r="L205" s="7"/>
      <c r="M205" s="7"/>
      <c r="N205" s="7"/>
      <c r="O205" s="7"/>
      <c r="P205" s="7"/>
      <c r="Q205" s="7"/>
      <c r="R205" s="7"/>
      <c r="S205" s="8"/>
      <c r="T205" s="7"/>
      <c r="U205" s="8"/>
      <c r="V205" s="7"/>
      <c r="W205" s="8"/>
      <c r="X205" s="7"/>
      <c r="Y205" s="8"/>
      <c r="Z205" s="7"/>
      <c r="AA205" s="8"/>
      <c r="AB205" s="7"/>
      <c r="AC205" s="8"/>
      <c r="AD205" s="7"/>
      <c r="AE205" s="8"/>
      <c r="AF205" s="7"/>
      <c r="AG205" s="8"/>
      <c r="AH205" s="7"/>
      <c r="AI205" s="8"/>
      <c r="AJ205" s="7"/>
      <c r="AK205" s="8"/>
      <c r="AL205" s="7"/>
      <c r="AM205" s="8"/>
      <c r="AN205" s="7"/>
      <c r="AO205" s="8"/>
      <c r="AP205" s="7"/>
      <c r="AQ205" s="8"/>
      <c r="AR205" s="7"/>
      <c r="AS205" s="8"/>
      <c r="AT205" s="7"/>
      <c r="AU205" s="8"/>
      <c r="AV205" s="12" t="str">
        <f t="shared" si="1"/>
        <v>27017_tecnico.pdf</v>
      </c>
      <c r="AW205" s="8"/>
      <c r="AX205" s="10"/>
    </row>
    <row r="206">
      <c r="A206" s="8"/>
      <c r="B206" s="8"/>
      <c r="C206" s="8"/>
      <c r="D206" s="8"/>
      <c r="E206" s="8"/>
      <c r="F206" s="8"/>
      <c r="G206" s="11"/>
      <c r="H206" s="7"/>
      <c r="I206" s="7"/>
      <c r="J206" s="7"/>
      <c r="K206" s="7"/>
      <c r="L206" s="7"/>
      <c r="M206" s="7"/>
      <c r="N206" s="7"/>
      <c r="O206" s="7"/>
      <c r="P206" s="7"/>
      <c r="Q206" s="7"/>
      <c r="R206" s="7"/>
      <c r="S206" s="8"/>
      <c r="T206" s="7"/>
      <c r="U206" s="8"/>
      <c r="V206" s="7"/>
      <c r="W206" s="8"/>
      <c r="X206" s="7"/>
      <c r="Y206" s="8"/>
      <c r="Z206" s="7"/>
      <c r="AA206" s="8"/>
      <c r="AB206" s="7"/>
      <c r="AC206" s="8"/>
      <c r="AD206" s="7"/>
      <c r="AE206" s="8"/>
      <c r="AF206" s="7"/>
      <c r="AG206" s="8"/>
      <c r="AH206" s="7"/>
      <c r="AI206" s="8"/>
      <c r="AJ206" s="7"/>
      <c r="AK206" s="8"/>
      <c r="AL206" s="7"/>
      <c r="AM206" s="8"/>
      <c r="AN206" s="7"/>
      <c r="AO206" s="8"/>
      <c r="AP206" s="7"/>
      <c r="AQ206" s="8"/>
      <c r="AR206" s="7"/>
      <c r="AS206" s="8"/>
      <c r="AT206" s="7"/>
      <c r="AU206" s="8"/>
      <c r="AV206" s="12" t="str">
        <f t="shared" si="1"/>
        <v>27017_tecnico.pdf</v>
      </c>
      <c r="AW206" s="8"/>
      <c r="AX206" s="10"/>
    </row>
    <row r="207">
      <c r="A207" s="8"/>
      <c r="B207" s="8"/>
      <c r="C207" s="8"/>
      <c r="D207" s="8"/>
      <c r="E207" s="8"/>
      <c r="F207" s="8"/>
      <c r="G207" s="11"/>
      <c r="H207" s="7"/>
      <c r="I207" s="7"/>
      <c r="J207" s="7"/>
      <c r="K207" s="7"/>
      <c r="L207" s="7"/>
      <c r="M207" s="7"/>
      <c r="N207" s="7"/>
      <c r="O207" s="7"/>
      <c r="P207" s="7"/>
      <c r="Q207" s="7"/>
      <c r="R207" s="7"/>
      <c r="S207" s="8"/>
      <c r="T207" s="7"/>
      <c r="U207" s="8"/>
      <c r="V207" s="7"/>
      <c r="W207" s="8"/>
      <c r="X207" s="7"/>
      <c r="Y207" s="8"/>
      <c r="Z207" s="7"/>
      <c r="AA207" s="8"/>
      <c r="AB207" s="7"/>
      <c r="AC207" s="8"/>
      <c r="AD207" s="7"/>
      <c r="AE207" s="8"/>
      <c r="AF207" s="7"/>
      <c r="AG207" s="8"/>
      <c r="AH207" s="7"/>
      <c r="AI207" s="8"/>
      <c r="AJ207" s="7"/>
      <c r="AK207" s="8"/>
      <c r="AL207" s="7"/>
      <c r="AM207" s="8"/>
      <c r="AN207" s="7"/>
      <c r="AO207" s="8"/>
      <c r="AP207" s="7"/>
      <c r="AQ207" s="8"/>
      <c r="AR207" s="7"/>
      <c r="AS207" s="8"/>
      <c r="AT207" s="7"/>
      <c r="AU207" s="8"/>
      <c r="AV207" s="12" t="str">
        <f t="shared" si="1"/>
        <v>27017_tecnico.pdf</v>
      </c>
      <c r="AW207" s="8"/>
      <c r="AX207" s="10"/>
    </row>
    <row r="208">
      <c r="A208" s="8"/>
      <c r="B208" s="8"/>
      <c r="C208" s="8"/>
      <c r="D208" s="8"/>
      <c r="E208" s="8"/>
      <c r="F208" s="8"/>
      <c r="G208" s="11"/>
      <c r="H208" s="7"/>
      <c r="I208" s="7"/>
      <c r="J208" s="7"/>
      <c r="K208" s="7"/>
      <c r="L208" s="7"/>
      <c r="M208" s="7"/>
      <c r="N208" s="7"/>
      <c r="O208" s="7"/>
      <c r="P208" s="7"/>
      <c r="Q208" s="7"/>
      <c r="R208" s="7"/>
      <c r="S208" s="8"/>
      <c r="T208" s="7"/>
      <c r="U208" s="8"/>
      <c r="V208" s="7"/>
      <c r="W208" s="8"/>
      <c r="X208" s="7"/>
      <c r="Y208" s="8"/>
      <c r="Z208" s="7"/>
      <c r="AA208" s="8"/>
      <c r="AB208" s="7"/>
      <c r="AC208" s="8"/>
      <c r="AD208" s="7"/>
      <c r="AE208" s="8"/>
      <c r="AF208" s="7"/>
      <c r="AG208" s="8"/>
      <c r="AH208" s="7"/>
      <c r="AI208" s="8"/>
      <c r="AJ208" s="7"/>
      <c r="AK208" s="8"/>
      <c r="AL208" s="7"/>
      <c r="AM208" s="8"/>
      <c r="AN208" s="7"/>
      <c r="AO208" s="8"/>
      <c r="AP208" s="7"/>
      <c r="AQ208" s="8"/>
      <c r="AR208" s="7"/>
      <c r="AS208" s="8"/>
      <c r="AT208" s="7"/>
      <c r="AU208" s="8"/>
      <c r="AV208" s="12" t="str">
        <f t="shared" si="1"/>
        <v>27017_tecnico.pdf</v>
      </c>
      <c r="AW208" s="8"/>
      <c r="AX208" s="10"/>
    </row>
    <row r="209">
      <c r="A209" s="8"/>
      <c r="B209" s="8"/>
      <c r="C209" s="8"/>
      <c r="D209" s="8"/>
      <c r="E209" s="8"/>
      <c r="F209" s="8"/>
      <c r="G209" s="11"/>
      <c r="H209" s="7"/>
      <c r="I209" s="7"/>
      <c r="J209" s="7"/>
      <c r="K209" s="7"/>
      <c r="L209" s="7"/>
      <c r="M209" s="7"/>
      <c r="N209" s="7"/>
      <c r="O209" s="7"/>
      <c r="P209" s="7"/>
      <c r="Q209" s="7"/>
      <c r="R209" s="7"/>
      <c r="S209" s="8"/>
      <c r="T209" s="7"/>
      <c r="U209" s="8"/>
      <c r="V209" s="7"/>
      <c r="W209" s="8"/>
      <c r="X209" s="7"/>
      <c r="Y209" s="8"/>
      <c r="Z209" s="7"/>
      <c r="AA209" s="8"/>
      <c r="AB209" s="7"/>
      <c r="AC209" s="8"/>
      <c r="AD209" s="7"/>
      <c r="AE209" s="8"/>
      <c r="AF209" s="7"/>
      <c r="AG209" s="8"/>
      <c r="AH209" s="7"/>
      <c r="AI209" s="8"/>
      <c r="AJ209" s="7"/>
      <c r="AK209" s="8"/>
      <c r="AL209" s="7"/>
      <c r="AM209" s="8"/>
      <c r="AN209" s="7"/>
      <c r="AO209" s="8"/>
      <c r="AP209" s="7"/>
      <c r="AQ209" s="8"/>
      <c r="AR209" s="7"/>
      <c r="AS209" s="8"/>
      <c r="AT209" s="7"/>
      <c r="AU209" s="8"/>
      <c r="AV209" s="12" t="str">
        <f t="shared" si="1"/>
        <v>27017_tecnico.pdf</v>
      </c>
      <c r="AW209" s="8"/>
      <c r="AX209" s="10"/>
    </row>
    <row r="210">
      <c r="A210" s="8"/>
      <c r="B210" s="8"/>
      <c r="C210" s="8"/>
      <c r="D210" s="8"/>
      <c r="E210" s="8"/>
      <c r="F210" s="8"/>
      <c r="G210" s="11"/>
      <c r="H210" s="7"/>
      <c r="I210" s="7"/>
      <c r="J210" s="7"/>
      <c r="K210" s="7"/>
      <c r="L210" s="7"/>
      <c r="M210" s="7"/>
      <c r="N210" s="7"/>
      <c r="O210" s="7"/>
      <c r="P210" s="7"/>
      <c r="Q210" s="7"/>
      <c r="R210" s="7"/>
      <c r="S210" s="8"/>
      <c r="T210" s="7"/>
      <c r="U210" s="8"/>
      <c r="V210" s="7"/>
      <c r="W210" s="8"/>
      <c r="X210" s="7"/>
      <c r="Y210" s="8"/>
      <c r="Z210" s="7"/>
      <c r="AA210" s="8"/>
      <c r="AB210" s="7"/>
      <c r="AC210" s="8"/>
      <c r="AD210" s="7"/>
      <c r="AE210" s="8"/>
      <c r="AF210" s="7"/>
      <c r="AG210" s="8"/>
      <c r="AH210" s="7"/>
      <c r="AI210" s="8"/>
      <c r="AJ210" s="7"/>
      <c r="AK210" s="8"/>
      <c r="AL210" s="7"/>
      <c r="AM210" s="8"/>
      <c r="AN210" s="7"/>
      <c r="AO210" s="8"/>
      <c r="AP210" s="7"/>
      <c r="AQ210" s="8"/>
      <c r="AR210" s="7"/>
      <c r="AS210" s="8"/>
      <c r="AT210" s="7"/>
      <c r="AU210" s="8"/>
      <c r="AV210" s="12" t="str">
        <f t="shared" si="1"/>
        <v>27017_tecnico.pdf</v>
      </c>
      <c r="AW210" s="8"/>
      <c r="AX210" s="10"/>
    </row>
    <row r="211">
      <c r="A211" s="8"/>
      <c r="B211" s="8"/>
      <c r="C211" s="8"/>
      <c r="D211" s="8"/>
      <c r="E211" s="8"/>
      <c r="F211" s="8"/>
      <c r="G211" s="11"/>
      <c r="H211" s="7"/>
      <c r="I211" s="7"/>
      <c r="J211" s="7"/>
      <c r="K211" s="7"/>
      <c r="L211" s="7"/>
      <c r="M211" s="7"/>
      <c r="N211" s="7"/>
      <c r="O211" s="7"/>
      <c r="P211" s="7"/>
      <c r="Q211" s="7"/>
      <c r="R211" s="7"/>
      <c r="S211" s="8"/>
      <c r="T211" s="7"/>
      <c r="U211" s="8"/>
      <c r="V211" s="7"/>
      <c r="W211" s="8"/>
      <c r="X211" s="7"/>
      <c r="Y211" s="8"/>
      <c r="Z211" s="7"/>
      <c r="AA211" s="8"/>
      <c r="AB211" s="7"/>
      <c r="AC211" s="8"/>
      <c r="AD211" s="7"/>
      <c r="AE211" s="8"/>
      <c r="AF211" s="7"/>
      <c r="AG211" s="8"/>
      <c r="AH211" s="7"/>
      <c r="AI211" s="8"/>
      <c r="AJ211" s="7"/>
      <c r="AK211" s="8"/>
      <c r="AL211" s="7"/>
      <c r="AM211" s="8"/>
      <c r="AN211" s="7"/>
      <c r="AO211" s="8"/>
      <c r="AP211" s="7"/>
      <c r="AQ211" s="8"/>
      <c r="AR211" s="7"/>
      <c r="AS211" s="8"/>
      <c r="AT211" s="7"/>
      <c r="AU211" s="8"/>
      <c r="AV211" s="12" t="str">
        <f t="shared" si="1"/>
        <v>27017_tecnico.pdf</v>
      </c>
      <c r="AW211" s="8"/>
      <c r="AX211" s="10"/>
    </row>
    <row r="212">
      <c r="A212" s="8"/>
      <c r="B212" s="8"/>
      <c r="C212" s="8"/>
      <c r="D212" s="8"/>
      <c r="E212" s="8"/>
      <c r="F212" s="8"/>
      <c r="G212" s="11"/>
      <c r="H212" s="7"/>
      <c r="I212" s="7"/>
      <c r="J212" s="7"/>
      <c r="K212" s="7"/>
      <c r="L212" s="7"/>
      <c r="M212" s="7"/>
      <c r="N212" s="7"/>
      <c r="O212" s="7"/>
      <c r="P212" s="7"/>
      <c r="Q212" s="7"/>
      <c r="R212" s="7"/>
      <c r="S212" s="8"/>
      <c r="T212" s="7"/>
      <c r="U212" s="8"/>
      <c r="V212" s="7"/>
      <c r="W212" s="8"/>
      <c r="X212" s="7"/>
      <c r="Y212" s="8"/>
      <c r="Z212" s="7"/>
      <c r="AA212" s="8"/>
      <c r="AB212" s="7"/>
      <c r="AC212" s="8"/>
      <c r="AD212" s="7"/>
      <c r="AE212" s="8"/>
      <c r="AF212" s="7"/>
      <c r="AG212" s="8"/>
      <c r="AH212" s="7"/>
      <c r="AI212" s="8"/>
      <c r="AJ212" s="7"/>
      <c r="AK212" s="8"/>
      <c r="AL212" s="7"/>
      <c r="AM212" s="8"/>
      <c r="AN212" s="7"/>
      <c r="AO212" s="8"/>
      <c r="AP212" s="7"/>
      <c r="AQ212" s="8"/>
      <c r="AR212" s="7"/>
      <c r="AS212" s="8"/>
      <c r="AT212" s="7"/>
      <c r="AU212" s="8"/>
      <c r="AV212" s="12" t="str">
        <f t="shared" si="1"/>
        <v>27017_tecnico.pdf</v>
      </c>
      <c r="AW212" s="8"/>
      <c r="AX212" s="10"/>
    </row>
    <row r="213">
      <c r="A213" s="8"/>
      <c r="B213" s="8"/>
      <c r="C213" s="8"/>
      <c r="D213" s="8"/>
      <c r="E213" s="8"/>
      <c r="F213" s="8"/>
      <c r="G213" s="11"/>
      <c r="H213" s="7"/>
      <c r="I213" s="7"/>
      <c r="J213" s="7"/>
      <c r="K213" s="7"/>
      <c r="L213" s="7"/>
      <c r="M213" s="7"/>
      <c r="N213" s="7"/>
      <c r="O213" s="7"/>
      <c r="P213" s="7"/>
      <c r="Q213" s="7"/>
      <c r="R213" s="7"/>
      <c r="S213" s="8"/>
      <c r="T213" s="7"/>
      <c r="U213" s="8"/>
      <c r="V213" s="7"/>
      <c r="W213" s="8"/>
      <c r="X213" s="7"/>
      <c r="Y213" s="8"/>
      <c r="Z213" s="7"/>
      <c r="AA213" s="8"/>
      <c r="AB213" s="7"/>
      <c r="AC213" s="8"/>
      <c r="AD213" s="7"/>
      <c r="AE213" s="8"/>
      <c r="AF213" s="7"/>
      <c r="AG213" s="8"/>
      <c r="AH213" s="7"/>
      <c r="AI213" s="8"/>
      <c r="AJ213" s="7"/>
      <c r="AK213" s="8"/>
      <c r="AL213" s="7"/>
      <c r="AM213" s="8"/>
      <c r="AN213" s="7"/>
      <c r="AO213" s="8"/>
      <c r="AP213" s="7"/>
      <c r="AQ213" s="8"/>
      <c r="AR213" s="7"/>
      <c r="AS213" s="8"/>
      <c r="AT213" s="7"/>
      <c r="AU213" s="8"/>
      <c r="AV213" s="12" t="str">
        <f t="shared" si="1"/>
        <v>27017_tecnico.pdf</v>
      </c>
      <c r="AW213" s="8"/>
      <c r="AX213" s="10"/>
    </row>
    <row r="214">
      <c r="A214" s="8"/>
      <c r="B214" s="8"/>
      <c r="C214" s="8"/>
      <c r="D214" s="8"/>
      <c r="E214" s="8"/>
      <c r="F214" s="8"/>
      <c r="G214" s="11"/>
      <c r="H214" s="7"/>
      <c r="I214" s="7"/>
      <c r="J214" s="7"/>
      <c r="K214" s="7"/>
      <c r="L214" s="7"/>
      <c r="M214" s="7"/>
      <c r="N214" s="7"/>
      <c r="O214" s="7"/>
      <c r="P214" s="7"/>
      <c r="Q214" s="7"/>
      <c r="R214" s="7"/>
      <c r="S214" s="8"/>
      <c r="T214" s="7"/>
      <c r="U214" s="8"/>
      <c r="V214" s="7"/>
      <c r="W214" s="8"/>
      <c r="X214" s="7"/>
      <c r="Y214" s="8"/>
      <c r="Z214" s="7"/>
      <c r="AA214" s="8"/>
      <c r="AB214" s="7"/>
      <c r="AC214" s="8"/>
      <c r="AD214" s="7"/>
      <c r="AE214" s="8"/>
      <c r="AF214" s="7"/>
      <c r="AG214" s="8"/>
      <c r="AH214" s="7"/>
      <c r="AI214" s="8"/>
      <c r="AJ214" s="7"/>
      <c r="AK214" s="8"/>
      <c r="AL214" s="7"/>
      <c r="AM214" s="8"/>
      <c r="AN214" s="7"/>
      <c r="AO214" s="8"/>
      <c r="AP214" s="7"/>
      <c r="AQ214" s="8"/>
      <c r="AR214" s="7"/>
      <c r="AS214" s="8"/>
      <c r="AT214" s="7"/>
      <c r="AU214" s="8"/>
      <c r="AV214" s="12" t="str">
        <f t="shared" si="1"/>
        <v>27017_tecnico.pdf</v>
      </c>
      <c r="AW214" s="8"/>
      <c r="AX214" s="10"/>
    </row>
    <row r="215">
      <c r="A215" s="8"/>
      <c r="B215" s="8"/>
      <c r="C215" s="8"/>
      <c r="D215" s="8"/>
      <c r="E215" s="8"/>
      <c r="F215" s="8"/>
      <c r="G215" s="11"/>
      <c r="H215" s="7"/>
      <c r="I215" s="7"/>
      <c r="J215" s="7"/>
      <c r="K215" s="7"/>
      <c r="L215" s="7"/>
      <c r="M215" s="7"/>
      <c r="N215" s="7"/>
      <c r="O215" s="7"/>
      <c r="P215" s="7"/>
      <c r="Q215" s="7"/>
      <c r="R215" s="7"/>
      <c r="S215" s="8"/>
      <c r="T215" s="7"/>
      <c r="U215" s="8"/>
      <c r="V215" s="7"/>
      <c r="W215" s="8"/>
      <c r="X215" s="7"/>
      <c r="Y215" s="8"/>
      <c r="Z215" s="7"/>
      <c r="AA215" s="8"/>
      <c r="AB215" s="7"/>
      <c r="AC215" s="8"/>
      <c r="AD215" s="7"/>
      <c r="AE215" s="8"/>
      <c r="AF215" s="7"/>
      <c r="AG215" s="8"/>
      <c r="AH215" s="7"/>
      <c r="AI215" s="8"/>
      <c r="AJ215" s="7"/>
      <c r="AK215" s="8"/>
      <c r="AL215" s="7"/>
      <c r="AM215" s="8"/>
      <c r="AN215" s="7"/>
      <c r="AO215" s="8"/>
      <c r="AP215" s="7"/>
      <c r="AQ215" s="8"/>
      <c r="AR215" s="7"/>
      <c r="AS215" s="8"/>
      <c r="AT215" s="7"/>
      <c r="AU215" s="8"/>
      <c r="AV215" s="12" t="str">
        <f t="shared" si="1"/>
        <v>27017_tecnico.pdf</v>
      </c>
      <c r="AW215" s="8"/>
      <c r="AX215" s="10"/>
    </row>
    <row r="216">
      <c r="A216" s="8"/>
      <c r="B216" s="8"/>
      <c r="C216" s="8"/>
      <c r="D216" s="8"/>
      <c r="E216" s="8"/>
      <c r="F216" s="8"/>
      <c r="G216" s="11"/>
      <c r="H216" s="7"/>
      <c r="I216" s="7"/>
      <c r="J216" s="7"/>
      <c r="K216" s="7"/>
      <c r="L216" s="7"/>
      <c r="M216" s="7"/>
      <c r="N216" s="7"/>
      <c r="O216" s="7"/>
      <c r="P216" s="7"/>
      <c r="Q216" s="7"/>
      <c r="R216" s="7"/>
      <c r="S216" s="8"/>
      <c r="T216" s="7"/>
      <c r="U216" s="8"/>
      <c r="V216" s="7"/>
      <c r="W216" s="8"/>
      <c r="X216" s="7"/>
      <c r="Y216" s="8"/>
      <c r="Z216" s="7"/>
      <c r="AA216" s="8"/>
      <c r="AB216" s="7"/>
      <c r="AC216" s="8"/>
      <c r="AD216" s="7"/>
      <c r="AE216" s="8"/>
      <c r="AF216" s="7"/>
      <c r="AG216" s="8"/>
      <c r="AH216" s="7"/>
      <c r="AI216" s="8"/>
      <c r="AJ216" s="7"/>
      <c r="AK216" s="8"/>
      <c r="AL216" s="7"/>
      <c r="AM216" s="8"/>
      <c r="AN216" s="7"/>
      <c r="AO216" s="8"/>
      <c r="AP216" s="7"/>
      <c r="AQ216" s="8"/>
      <c r="AR216" s="7"/>
      <c r="AS216" s="8"/>
      <c r="AT216" s="7"/>
      <c r="AU216" s="8"/>
      <c r="AV216" s="12" t="str">
        <f t="shared" si="1"/>
        <v>27017_tecnico.pdf</v>
      </c>
      <c r="AW216" s="8"/>
      <c r="AX216" s="10"/>
    </row>
    <row r="217">
      <c r="A217" s="8"/>
      <c r="B217" s="8"/>
      <c r="C217" s="8"/>
      <c r="D217" s="8"/>
      <c r="E217" s="8"/>
      <c r="F217" s="8"/>
      <c r="G217" s="11"/>
      <c r="H217" s="7"/>
      <c r="I217" s="7"/>
      <c r="J217" s="7"/>
      <c r="K217" s="7"/>
      <c r="L217" s="7"/>
      <c r="M217" s="7"/>
      <c r="N217" s="7"/>
      <c r="O217" s="7"/>
      <c r="P217" s="7"/>
      <c r="Q217" s="7"/>
      <c r="R217" s="7"/>
      <c r="S217" s="8"/>
      <c r="T217" s="7"/>
      <c r="U217" s="8"/>
      <c r="V217" s="7"/>
      <c r="W217" s="8"/>
      <c r="X217" s="7"/>
      <c r="Y217" s="8"/>
      <c r="Z217" s="7"/>
      <c r="AA217" s="8"/>
      <c r="AB217" s="7"/>
      <c r="AC217" s="8"/>
      <c r="AD217" s="7"/>
      <c r="AE217" s="8"/>
      <c r="AF217" s="7"/>
      <c r="AG217" s="8"/>
      <c r="AH217" s="7"/>
      <c r="AI217" s="8"/>
      <c r="AJ217" s="7"/>
      <c r="AK217" s="8"/>
      <c r="AL217" s="7"/>
      <c r="AM217" s="8"/>
      <c r="AN217" s="7"/>
      <c r="AO217" s="8"/>
      <c r="AP217" s="7"/>
      <c r="AQ217" s="8"/>
      <c r="AR217" s="7"/>
      <c r="AS217" s="8"/>
      <c r="AT217" s="7"/>
      <c r="AU217" s="8"/>
      <c r="AV217" s="12" t="str">
        <f t="shared" si="1"/>
        <v>27017_tecnico.pdf</v>
      </c>
      <c r="AW217" s="8"/>
      <c r="AX217" s="10"/>
    </row>
    <row r="218">
      <c r="A218" s="8"/>
      <c r="B218" s="8"/>
      <c r="C218" s="8"/>
      <c r="D218" s="8"/>
      <c r="E218" s="8"/>
      <c r="F218" s="8"/>
      <c r="G218" s="11"/>
      <c r="H218" s="7"/>
      <c r="I218" s="7"/>
      <c r="J218" s="7"/>
      <c r="K218" s="7"/>
      <c r="L218" s="7"/>
      <c r="M218" s="7"/>
      <c r="N218" s="7"/>
      <c r="O218" s="7"/>
      <c r="P218" s="7"/>
      <c r="Q218" s="7"/>
      <c r="R218" s="7"/>
      <c r="S218" s="8"/>
      <c r="T218" s="7"/>
      <c r="U218" s="8"/>
      <c r="V218" s="7"/>
      <c r="W218" s="8"/>
      <c r="X218" s="7"/>
      <c r="Y218" s="8"/>
      <c r="Z218" s="7"/>
      <c r="AA218" s="8"/>
      <c r="AB218" s="7"/>
      <c r="AC218" s="8"/>
      <c r="AD218" s="7"/>
      <c r="AE218" s="8"/>
      <c r="AF218" s="7"/>
      <c r="AG218" s="8"/>
      <c r="AH218" s="7"/>
      <c r="AI218" s="8"/>
      <c r="AJ218" s="7"/>
      <c r="AK218" s="8"/>
      <c r="AL218" s="7"/>
      <c r="AM218" s="8"/>
      <c r="AN218" s="7"/>
      <c r="AO218" s="8"/>
      <c r="AP218" s="7"/>
      <c r="AQ218" s="8"/>
      <c r="AR218" s="7"/>
      <c r="AS218" s="8"/>
      <c r="AT218" s="7"/>
      <c r="AU218" s="8"/>
      <c r="AV218" s="12" t="str">
        <f t="shared" si="1"/>
        <v>27017_tecnico.pdf</v>
      </c>
      <c r="AW218" s="8"/>
      <c r="AX218" s="10"/>
    </row>
    <row r="219">
      <c r="A219" s="8"/>
      <c r="B219" s="8"/>
      <c r="C219" s="8"/>
      <c r="D219" s="8"/>
      <c r="E219" s="8"/>
      <c r="F219" s="8"/>
      <c r="G219" s="11"/>
      <c r="H219" s="7"/>
      <c r="I219" s="7"/>
      <c r="J219" s="7"/>
      <c r="K219" s="7"/>
      <c r="L219" s="7"/>
      <c r="M219" s="7"/>
      <c r="N219" s="7"/>
      <c r="O219" s="7"/>
      <c r="P219" s="7"/>
      <c r="Q219" s="7"/>
      <c r="R219" s="7"/>
      <c r="S219" s="8"/>
      <c r="T219" s="7"/>
      <c r="U219" s="8"/>
      <c r="V219" s="7"/>
      <c r="W219" s="8"/>
      <c r="X219" s="7"/>
      <c r="Y219" s="8"/>
      <c r="Z219" s="7"/>
      <c r="AA219" s="8"/>
      <c r="AB219" s="7"/>
      <c r="AC219" s="8"/>
      <c r="AD219" s="7"/>
      <c r="AE219" s="8"/>
      <c r="AF219" s="7"/>
      <c r="AG219" s="8"/>
      <c r="AH219" s="7"/>
      <c r="AI219" s="8"/>
      <c r="AJ219" s="7"/>
      <c r="AK219" s="8"/>
      <c r="AL219" s="7"/>
      <c r="AM219" s="8"/>
      <c r="AN219" s="7"/>
      <c r="AO219" s="8"/>
      <c r="AP219" s="7"/>
      <c r="AQ219" s="8"/>
      <c r="AR219" s="7"/>
      <c r="AS219" s="8"/>
      <c r="AT219" s="7"/>
      <c r="AU219" s="8"/>
      <c r="AV219" s="12" t="str">
        <f t="shared" si="1"/>
        <v>27017_tecnico.pdf</v>
      </c>
      <c r="AW219" s="8"/>
      <c r="AX219" s="10"/>
    </row>
    <row r="220">
      <c r="A220" s="8"/>
      <c r="B220" s="8"/>
      <c r="C220" s="8"/>
      <c r="D220" s="8"/>
      <c r="E220" s="8"/>
      <c r="F220" s="8"/>
      <c r="G220" s="11"/>
      <c r="H220" s="7"/>
      <c r="I220" s="7"/>
      <c r="J220" s="7"/>
      <c r="K220" s="7"/>
      <c r="L220" s="7"/>
      <c r="M220" s="7"/>
      <c r="N220" s="7"/>
      <c r="O220" s="7"/>
      <c r="P220" s="7"/>
      <c r="Q220" s="7"/>
      <c r="R220" s="7"/>
      <c r="S220" s="8"/>
      <c r="T220" s="7"/>
      <c r="U220" s="8"/>
      <c r="V220" s="7"/>
      <c r="W220" s="8"/>
      <c r="X220" s="7"/>
      <c r="Y220" s="8"/>
      <c r="Z220" s="7"/>
      <c r="AA220" s="8"/>
      <c r="AB220" s="7"/>
      <c r="AC220" s="8"/>
      <c r="AD220" s="7"/>
      <c r="AE220" s="8"/>
      <c r="AF220" s="7"/>
      <c r="AG220" s="8"/>
      <c r="AH220" s="7"/>
      <c r="AI220" s="8"/>
      <c r="AJ220" s="7"/>
      <c r="AK220" s="8"/>
      <c r="AL220" s="7"/>
      <c r="AM220" s="8"/>
      <c r="AN220" s="7"/>
      <c r="AO220" s="8"/>
      <c r="AP220" s="7"/>
      <c r="AQ220" s="8"/>
      <c r="AR220" s="7"/>
      <c r="AS220" s="8"/>
      <c r="AT220" s="7"/>
      <c r="AU220" s="8"/>
      <c r="AV220" s="12" t="str">
        <f t="shared" si="1"/>
        <v>27017_tecnico.pdf</v>
      </c>
      <c r="AW220" s="8"/>
      <c r="AX220" s="10"/>
    </row>
    <row r="221">
      <c r="A221" s="8"/>
      <c r="B221" s="8"/>
      <c r="C221" s="8"/>
      <c r="D221" s="8"/>
      <c r="E221" s="8"/>
      <c r="F221" s="8"/>
      <c r="G221" s="11"/>
      <c r="H221" s="7"/>
      <c r="I221" s="7"/>
      <c r="J221" s="7"/>
      <c r="K221" s="7"/>
      <c r="L221" s="7"/>
      <c r="M221" s="7"/>
      <c r="N221" s="7"/>
      <c r="O221" s="7"/>
      <c r="P221" s="7"/>
      <c r="Q221" s="7"/>
      <c r="R221" s="7"/>
      <c r="S221" s="8"/>
      <c r="T221" s="7"/>
      <c r="U221" s="8"/>
      <c r="V221" s="7"/>
      <c r="W221" s="8"/>
      <c r="X221" s="7"/>
      <c r="Y221" s="8"/>
      <c r="Z221" s="7"/>
      <c r="AA221" s="8"/>
      <c r="AB221" s="7"/>
      <c r="AC221" s="8"/>
      <c r="AD221" s="7"/>
      <c r="AE221" s="8"/>
      <c r="AF221" s="7"/>
      <c r="AG221" s="8"/>
      <c r="AH221" s="7"/>
      <c r="AI221" s="8"/>
      <c r="AJ221" s="7"/>
      <c r="AK221" s="8"/>
      <c r="AL221" s="7"/>
      <c r="AM221" s="8"/>
      <c r="AN221" s="7"/>
      <c r="AO221" s="8"/>
      <c r="AP221" s="7"/>
      <c r="AQ221" s="8"/>
      <c r="AR221" s="7"/>
      <c r="AS221" s="8"/>
      <c r="AT221" s="7"/>
      <c r="AU221" s="8"/>
      <c r="AV221" s="12" t="str">
        <f t="shared" si="1"/>
        <v>27017_tecnico.pdf</v>
      </c>
      <c r="AW221" s="8"/>
      <c r="AX221" s="10"/>
    </row>
    <row r="222">
      <c r="A222" s="8"/>
      <c r="B222" s="8"/>
      <c r="C222" s="8"/>
      <c r="D222" s="8"/>
      <c r="E222" s="8"/>
      <c r="F222" s="8"/>
      <c r="G222" s="11"/>
      <c r="H222" s="7"/>
      <c r="I222" s="7"/>
      <c r="J222" s="7"/>
      <c r="K222" s="7"/>
      <c r="L222" s="7"/>
      <c r="M222" s="7"/>
      <c r="N222" s="7"/>
      <c r="O222" s="7"/>
      <c r="P222" s="7"/>
      <c r="Q222" s="7"/>
      <c r="R222" s="7"/>
      <c r="S222" s="8"/>
      <c r="T222" s="7"/>
      <c r="U222" s="8"/>
      <c r="V222" s="7"/>
      <c r="W222" s="8"/>
      <c r="X222" s="7"/>
      <c r="Y222" s="8"/>
      <c r="Z222" s="7"/>
      <c r="AA222" s="8"/>
      <c r="AB222" s="7"/>
      <c r="AC222" s="8"/>
      <c r="AD222" s="7"/>
      <c r="AE222" s="8"/>
      <c r="AF222" s="7"/>
      <c r="AG222" s="8"/>
      <c r="AH222" s="7"/>
      <c r="AI222" s="8"/>
      <c r="AJ222" s="7"/>
      <c r="AK222" s="8"/>
      <c r="AL222" s="7"/>
      <c r="AM222" s="8"/>
      <c r="AN222" s="7"/>
      <c r="AO222" s="8"/>
      <c r="AP222" s="7"/>
      <c r="AQ222" s="8"/>
      <c r="AR222" s="7"/>
      <c r="AS222" s="8"/>
      <c r="AT222" s="7"/>
      <c r="AU222" s="8"/>
      <c r="AV222" s="12" t="str">
        <f t="shared" si="1"/>
        <v>27017_tecnico.pdf</v>
      </c>
      <c r="AW222" s="8"/>
      <c r="AX222" s="10"/>
    </row>
    <row r="223">
      <c r="A223" s="8"/>
      <c r="B223" s="8"/>
      <c r="C223" s="8"/>
      <c r="D223" s="8"/>
      <c r="E223" s="8"/>
      <c r="F223" s="8"/>
      <c r="G223" s="11"/>
      <c r="H223" s="7"/>
      <c r="I223" s="7"/>
      <c r="J223" s="7"/>
      <c r="K223" s="7"/>
      <c r="L223" s="7"/>
      <c r="M223" s="7"/>
      <c r="N223" s="7"/>
      <c r="O223" s="7"/>
      <c r="P223" s="7"/>
      <c r="Q223" s="7"/>
      <c r="R223" s="7"/>
      <c r="S223" s="8"/>
      <c r="T223" s="7"/>
      <c r="U223" s="8"/>
      <c r="V223" s="7"/>
      <c r="W223" s="8"/>
      <c r="X223" s="7"/>
      <c r="Y223" s="8"/>
      <c r="Z223" s="7"/>
      <c r="AA223" s="8"/>
      <c r="AB223" s="7"/>
      <c r="AC223" s="8"/>
      <c r="AD223" s="7"/>
      <c r="AE223" s="8"/>
      <c r="AF223" s="7"/>
      <c r="AG223" s="8"/>
      <c r="AH223" s="7"/>
      <c r="AI223" s="8"/>
      <c r="AJ223" s="7"/>
      <c r="AK223" s="8"/>
      <c r="AL223" s="7"/>
      <c r="AM223" s="8"/>
      <c r="AN223" s="7"/>
      <c r="AO223" s="8"/>
      <c r="AP223" s="7"/>
      <c r="AQ223" s="8"/>
      <c r="AR223" s="7"/>
      <c r="AS223" s="8"/>
      <c r="AT223" s="7"/>
      <c r="AU223" s="8"/>
      <c r="AV223" s="12" t="str">
        <f t="shared" si="1"/>
        <v>27017_tecnico.pdf</v>
      </c>
      <c r="AW223" s="8"/>
      <c r="AX223" s="10"/>
    </row>
    <row r="224">
      <c r="A224" s="8"/>
      <c r="B224" s="8"/>
      <c r="C224" s="8"/>
      <c r="D224" s="8"/>
      <c r="E224" s="8"/>
      <c r="F224" s="8"/>
      <c r="G224" s="11"/>
      <c r="H224" s="7"/>
      <c r="I224" s="7"/>
      <c r="J224" s="7"/>
      <c r="K224" s="7"/>
      <c r="L224" s="7"/>
      <c r="M224" s="7"/>
      <c r="N224" s="7"/>
      <c r="O224" s="7"/>
      <c r="P224" s="7"/>
      <c r="Q224" s="7"/>
      <c r="R224" s="7"/>
      <c r="S224" s="8"/>
      <c r="T224" s="7"/>
      <c r="U224" s="8"/>
      <c r="V224" s="7"/>
      <c r="W224" s="8"/>
      <c r="X224" s="7"/>
      <c r="Y224" s="8"/>
      <c r="Z224" s="7"/>
      <c r="AA224" s="8"/>
      <c r="AB224" s="7"/>
      <c r="AC224" s="8"/>
      <c r="AD224" s="7"/>
      <c r="AE224" s="8"/>
      <c r="AF224" s="7"/>
      <c r="AG224" s="8"/>
      <c r="AH224" s="7"/>
      <c r="AI224" s="8"/>
      <c r="AJ224" s="7"/>
      <c r="AK224" s="8"/>
      <c r="AL224" s="7"/>
      <c r="AM224" s="8"/>
      <c r="AN224" s="7"/>
      <c r="AO224" s="8"/>
      <c r="AP224" s="7"/>
      <c r="AQ224" s="8"/>
      <c r="AR224" s="7"/>
      <c r="AS224" s="8"/>
      <c r="AT224" s="7"/>
      <c r="AU224" s="8"/>
      <c r="AV224" s="12" t="str">
        <f t="shared" si="1"/>
        <v>27017_tecnico.pdf</v>
      </c>
      <c r="AW224" s="8"/>
      <c r="AX224" s="10"/>
    </row>
    <row r="225">
      <c r="A225" s="8"/>
      <c r="B225" s="8"/>
      <c r="C225" s="8"/>
      <c r="D225" s="8"/>
      <c r="E225" s="8"/>
      <c r="F225" s="8"/>
      <c r="G225" s="11"/>
      <c r="H225" s="7"/>
      <c r="I225" s="7"/>
      <c r="J225" s="7"/>
      <c r="K225" s="7"/>
      <c r="L225" s="7"/>
      <c r="M225" s="7"/>
      <c r="N225" s="7"/>
      <c r="O225" s="7"/>
      <c r="P225" s="7"/>
      <c r="Q225" s="7"/>
      <c r="R225" s="7"/>
      <c r="S225" s="8"/>
      <c r="T225" s="7"/>
      <c r="U225" s="8"/>
      <c r="V225" s="7"/>
      <c r="W225" s="8"/>
      <c r="X225" s="7"/>
      <c r="Y225" s="8"/>
      <c r="Z225" s="7"/>
      <c r="AA225" s="8"/>
      <c r="AB225" s="7"/>
      <c r="AC225" s="8"/>
      <c r="AD225" s="7"/>
      <c r="AE225" s="8"/>
      <c r="AF225" s="7"/>
      <c r="AG225" s="8"/>
      <c r="AH225" s="7"/>
      <c r="AI225" s="8"/>
      <c r="AJ225" s="7"/>
      <c r="AK225" s="8"/>
      <c r="AL225" s="7"/>
      <c r="AM225" s="8"/>
      <c r="AN225" s="7"/>
      <c r="AO225" s="8"/>
      <c r="AP225" s="7"/>
      <c r="AQ225" s="8"/>
      <c r="AR225" s="7"/>
      <c r="AS225" s="8"/>
      <c r="AT225" s="7"/>
      <c r="AU225" s="8"/>
      <c r="AV225" s="12" t="str">
        <f t="shared" si="1"/>
        <v>27017_tecnico.pdf</v>
      </c>
      <c r="AW225" s="8"/>
      <c r="AX225" s="10"/>
    </row>
    <row r="226">
      <c r="A226" s="8"/>
      <c r="B226" s="8"/>
      <c r="C226" s="8"/>
      <c r="D226" s="8"/>
      <c r="E226" s="8"/>
      <c r="F226" s="8"/>
      <c r="G226" s="11"/>
      <c r="H226" s="7"/>
      <c r="I226" s="7"/>
      <c r="J226" s="7"/>
      <c r="K226" s="7"/>
      <c r="L226" s="7"/>
      <c r="M226" s="7"/>
      <c r="N226" s="7"/>
      <c r="O226" s="7"/>
      <c r="P226" s="7"/>
      <c r="Q226" s="7"/>
      <c r="R226" s="7"/>
      <c r="S226" s="8"/>
      <c r="T226" s="7"/>
      <c r="U226" s="8"/>
      <c r="V226" s="7"/>
      <c r="W226" s="8"/>
      <c r="X226" s="7"/>
      <c r="Y226" s="8"/>
      <c r="Z226" s="7"/>
      <c r="AA226" s="8"/>
      <c r="AB226" s="7"/>
      <c r="AC226" s="8"/>
      <c r="AD226" s="7"/>
      <c r="AE226" s="8"/>
      <c r="AF226" s="7"/>
      <c r="AG226" s="8"/>
      <c r="AH226" s="7"/>
      <c r="AI226" s="8"/>
      <c r="AJ226" s="7"/>
      <c r="AK226" s="8"/>
      <c r="AL226" s="7"/>
      <c r="AM226" s="8"/>
      <c r="AN226" s="7"/>
      <c r="AO226" s="8"/>
      <c r="AP226" s="7"/>
      <c r="AQ226" s="8"/>
      <c r="AR226" s="7"/>
      <c r="AS226" s="8"/>
      <c r="AT226" s="7"/>
      <c r="AU226" s="8"/>
      <c r="AV226" s="12" t="str">
        <f t="shared" si="1"/>
        <v>27017_tecnico.pdf</v>
      </c>
      <c r="AW226" s="8"/>
      <c r="AX226" s="10"/>
    </row>
    <row r="227">
      <c r="A227" s="8"/>
      <c r="B227" s="8"/>
      <c r="C227" s="8"/>
      <c r="D227" s="8"/>
      <c r="E227" s="8"/>
      <c r="F227" s="8"/>
      <c r="G227" s="11"/>
      <c r="H227" s="7"/>
      <c r="I227" s="7"/>
      <c r="J227" s="7"/>
      <c r="K227" s="7"/>
      <c r="L227" s="7"/>
      <c r="M227" s="7"/>
      <c r="N227" s="7"/>
      <c r="O227" s="7"/>
      <c r="P227" s="7"/>
      <c r="Q227" s="7"/>
      <c r="R227" s="7"/>
      <c r="S227" s="8"/>
      <c r="T227" s="7"/>
      <c r="U227" s="8"/>
      <c r="V227" s="7"/>
      <c r="W227" s="8"/>
      <c r="X227" s="7"/>
      <c r="Y227" s="8"/>
      <c r="Z227" s="7"/>
      <c r="AA227" s="8"/>
      <c r="AB227" s="7"/>
      <c r="AC227" s="8"/>
      <c r="AD227" s="7"/>
      <c r="AE227" s="8"/>
      <c r="AF227" s="7"/>
      <c r="AG227" s="8"/>
      <c r="AH227" s="7"/>
      <c r="AI227" s="8"/>
      <c r="AJ227" s="7"/>
      <c r="AK227" s="8"/>
      <c r="AL227" s="7"/>
      <c r="AM227" s="8"/>
      <c r="AN227" s="7"/>
      <c r="AO227" s="8"/>
      <c r="AP227" s="7"/>
      <c r="AQ227" s="8"/>
      <c r="AR227" s="7"/>
      <c r="AS227" s="8"/>
      <c r="AT227" s="7"/>
      <c r="AU227" s="8"/>
      <c r="AV227" s="12" t="str">
        <f t="shared" si="1"/>
        <v>27017_tecnico.pdf</v>
      </c>
      <c r="AW227" s="8"/>
      <c r="AX227" s="10"/>
    </row>
    <row r="228">
      <c r="A228" s="8"/>
      <c r="B228" s="8"/>
      <c r="C228" s="8"/>
      <c r="D228" s="8"/>
      <c r="E228" s="8"/>
      <c r="F228" s="8"/>
      <c r="G228" s="11"/>
      <c r="H228" s="7"/>
      <c r="I228" s="7"/>
      <c r="J228" s="7"/>
      <c r="K228" s="7"/>
      <c r="L228" s="7"/>
      <c r="M228" s="7"/>
      <c r="N228" s="7"/>
      <c r="O228" s="7"/>
      <c r="P228" s="7"/>
      <c r="Q228" s="7"/>
      <c r="R228" s="7"/>
      <c r="S228" s="8"/>
      <c r="T228" s="7"/>
      <c r="U228" s="8"/>
      <c r="V228" s="7"/>
      <c r="W228" s="8"/>
      <c r="X228" s="7"/>
      <c r="Y228" s="8"/>
      <c r="Z228" s="7"/>
      <c r="AA228" s="8"/>
      <c r="AB228" s="7"/>
      <c r="AC228" s="8"/>
      <c r="AD228" s="7"/>
      <c r="AE228" s="8"/>
      <c r="AF228" s="7"/>
      <c r="AG228" s="8"/>
      <c r="AH228" s="7"/>
      <c r="AI228" s="8"/>
      <c r="AJ228" s="7"/>
      <c r="AK228" s="8"/>
      <c r="AL228" s="7"/>
      <c r="AM228" s="8"/>
      <c r="AN228" s="7"/>
      <c r="AO228" s="8"/>
      <c r="AP228" s="7"/>
      <c r="AQ228" s="8"/>
      <c r="AR228" s="7"/>
      <c r="AS228" s="8"/>
      <c r="AT228" s="7"/>
      <c r="AU228" s="8"/>
      <c r="AV228" s="12" t="str">
        <f t="shared" si="1"/>
        <v>27017_tecnico.pdf</v>
      </c>
      <c r="AW228" s="8"/>
      <c r="AX228" s="10"/>
    </row>
    <row r="229">
      <c r="A229" s="8"/>
      <c r="B229" s="8"/>
      <c r="C229" s="8"/>
      <c r="D229" s="8"/>
      <c r="E229" s="8"/>
      <c r="F229" s="8"/>
      <c r="G229" s="11"/>
      <c r="H229" s="7"/>
      <c r="I229" s="7"/>
      <c r="J229" s="7"/>
      <c r="K229" s="7"/>
      <c r="L229" s="7"/>
      <c r="M229" s="7"/>
      <c r="N229" s="7"/>
      <c r="O229" s="7"/>
      <c r="P229" s="7"/>
      <c r="Q229" s="7"/>
      <c r="R229" s="7"/>
      <c r="S229" s="8"/>
      <c r="T229" s="7"/>
      <c r="U229" s="8"/>
      <c r="V229" s="7"/>
      <c r="W229" s="8"/>
      <c r="X229" s="7"/>
      <c r="Y229" s="8"/>
      <c r="Z229" s="7"/>
      <c r="AA229" s="8"/>
      <c r="AB229" s="7"/>
      <c r="AC229" s="8"/>
      <c r="AD229" s="7"/>
      <c r="AE229" s="8"/>
      <c r="AF229" s="7"/>
      <c r="AG229" s="8"/>
      <c r="AH229" s="7"/>
      <c r="AI229" s="8"/>
      <c r="AJ229" s="7"/>
      <c r="AK229" s="8"/>
      <c r="AL229" s="7"/>
      <c r="AM229" s="8"/>
      <c r="AN229" s="7"/>
      <c r="AO229" s="8"/>
      <c r="AP229" s="7"/>
      <c r="AQ229" s="8"/>
      <c r="AR229" s="7"/>
      <c r="AS229" s="8"/>
      <c r="AT229" s="7"/>
      <c r="AU229" s="8"/>
      <c r="AV229" s="12" t="str">
        <f t="shared" si="1"/>
        <v>27017_tecnico.pdf</v>
      </c>
      <c r="AW229" s="8"/>
      <c r="AX229" s="10"/>
    </row>
    <row r="230">
      <c r="A230" s="8"/>
      <c r="B230" s="8"/>
      <c r="C230" s="8"/>
      <c r="D230" s="8"/>
      <c r="E230" s="8"/>
      <c r="F230" s="8"/>
      <c r="G230" s="11"/>
      <c r="H230" s="7"/>
      <c r="I230" s="7"/>
      <c r="J230" s="7"/>
      <c r="K230" s="7"/>
      <c r="L230" s="7"/>
      <c r="M230" s="7"/>
      <c r="N230" s="7"/>
      <c r="O230" s="7"/>
      <c r="P230" s="7"/>
      <c r="Q230" s="7"/>
      <c r="R230" s="7"/>
      <c r="S230" s="8"/>
      <c r="T230" s="7"/>
      <c r="U230" s="8"/>
      <c r="V230" s="7"/>
      <c r="W230" s="8"/>
      <c r="X230" s="7"/>
      <c r="Y230" s="8"/>
      <c r="Z230" s="7"/>
      <c r="AA230" s="8"/>
      <c r="AB230" s="7"/>
      <c r="AC230" s="8"/>
      <c r="AD230" s="7"/>
      <c r="AE230" s="8"/>
      <c r="AF230" s="7"/>
      <c r="AG230" s="8"/>
      <c r="AH230" s="7"/>
      <c r="AI230" s="8"/>
      <c r="AJ230" s="7"/>
      <c r="AK230" s="8"/>
      <c r="AL230" s="7"/>
      <c r="AM230" s="8"/>
      <c r="AN230" s="7"/>
      <c r="AO230" s="8"/>
      <c r="AP230" s="7"/>
      <c r="AQ230" s="8"/>
      <c r="AR230" s="7"/>
      <c r="AS230" s="8"/>
      <c r="AT230" s="7"/>
      <c r="AU230" s="8"/>
      <c r="AV230" s="12" t="str">
        <f t="shared" si="1"/>
        <v>27017_tecnico.pdf</v>
      </c>
      <c r="AW230" s="8"/>
      <c r="AX230" s="10"/>
    </row>
    <row r="231">
      <c r="A231" s="8"/>
      <c r="B231" s="8"/>
      <c r="C231" s="8"/>
      <c r="D231" s="8"/>
      <c r="E231" s="8"/>
      <c r="F231" s="8"/>
      <c r="G231" s="11"/>
      <c r="H231" s="7"/>
      <c r="I231" s="7"/>
      <c r="J231" s="7"/>
      <c r="K231" s="7"/>
      <c r="L231" s="7"/>
      <c r="M231" s="7"/>
      <c r="N231" s="7"/>
      <c r="O231" s="7"/>
      <c r="P231" s="7"/>
      <c r="Q231" s="7"/>
      <c r="R231" s="7"/>
      <c r="S231" s="8"/>
      <c r="T231" s="7"/>
      <c r="U231" s="8"/>
      <c r="V231" s="7"/>
      <c r="W231" s="8"/>
      <c r="X231" s="7"/>
      <c r="Y231" s="8"/>
      <c r="Z231" s="7"/>
      <c r="AA231" s="8"/>
      <c r="AB231" s="7"/>
      <c r="AC231" s="8"/>
      <c r="AD231" s="7"/>
      <c r="AE231" s="8"/>
      <c r="AF231" s="7"/>
      <c r="AG231" s="8"/>
      <c r="AH231" s="7"/>
      <c r="AI231" s="8"/>
      <c r="AJ231" s="7"/>
      <c r="AK231" s="8"/>
      <c r="AL231" s="7"/>
      <c r="AM231" s="8"/>
      <c r="AN231" s="7"/>
      <c r="AO231" s="8"/>
      <c r="AP231" s="7"/>
      <c r="AQ231" s="8"/>
      <c r="AR231" s="7"/>
      <c r="AS231" s="8"/>
      <c r="AT231" s="7"/>
      <c r="AU231" s="8"/>
      <c r="AV231" s="12" t="str">
        <f t="shared" si="1"/>
        <v>27017_tecnico.pdf</v>
      </c>
      <c r="AW231" s="8"/>
      <c r="AX231" s="10"/>
    </row>
    <row r="232">
      <c r="A232" s="8"/>
      <c r="B232" s="8"/>
      <c r="C232" s="8"/>
      <c r="D232" s="8"/>
      <c r="E232" s="8"/>
      <c r="F232" s="8"/>
      <c r="G232" s="11"/>
      <c r="H232" s="7"/>
      <c r="I232" s="7"/>
      <c r="J232" s="7"/>
      <c r="K232" s="7"/>
      <c r="L232" s="7"/>
      <c r="M232" s="7"/>
      <c r="N232" s="7"/>
      <c r="O232" s="7"/>
      <c r="P232" s="7"/>
      <c r="Q232" s="7"/>
      <c r="R232" s="7"/>
      <c r="S232" s="8"/>
      <c r="T232" s="7"/>
      <c r="U232" s="8"/>
      <c r="V232" s="7"/>
      <c r="W232" s="8"/>
      <c r="X232" s="7"/>
      <c r="Y232" s="8"/>
      <c r="Z232" s="7"/>
      <c r="AA232" s="8"/>
      <c r="AB232" s="7"/>
      <c r="AC232" s="8"/>
      <c r="AD232" s="7"/>
      <c r="AE232" s="8"/>
      <c r="AF232" s="7"/>
      <c r="AG232" s="8"/>
      <c r="AH232" s="7"/>
      <c r="AI232" s="8"/>
      <c r="AJ232" s="7"/>
      <c r="AK232" s="8"/>
      <c r="AL232" s="7"/>
      <c r="AM232" s="8"/>
      <c r="AN232" s="7"/>
      <c r="AO232" s="8"/>
      <c r="AP232" s="7"/>
      <c r="AQ232" s="8"/>
      <c r="AR232" s="7"/>
      <c r="AS232" s="8"/>
      <c r="AT232" s="7"/>
      <c r="AU232" s="8"/>
      <c r="AV232" s="12" t="str">
        <f t="shared" si="1"/>
        <v>27017_tecnico.pdf</v>
      </c>
      <c r="AW232" s="8"/>
      <c r="AX232" s="10"/>
    </row>
    <row r="233">
      <c r="A233" s="8"/>
      <c r="B233" s="8"/>
      <c r="C233" s="8"/>
      <c r="D233" s="8"/>
      <c r="E233" s="8"/>
      <c r="F233" s="8"/>
      <c r="G233" s="11"/>
      <c r="H233" s="7"/>
      <c r="I233" s="7"/>
      <c r="J233" s="7"/>
      <c r="K233" s="7"/>
      <c r="L233" s="7"/>
      <c r="M233" s="7"/>
      <c r="N233" s="7"/>
      <c r="O233" s="7"/>
      <c r="P233" s="7"/>
      <c r="Q233" s="7"/>
      <c r="R233" s="7"/>
      <c r="S233" s="8"/>
      <c r="T233" s="7"/>
      <c r="U233" s="8"/>
      <c r="V233" s="7"/>
      <c r="W233" s="8"/>
      <c r="X233" s="7"/>
      <c r="Y233" s="8"/>
      <c r="Z233" s="7"/>
      <c r="AA233" s="8"/>
      <c r="AB233" s="7"/>
      <c r="AC233" s="8"/>
      <c r="AD233" s="7"/>
      <c r="AE233" s="8"/>
      <c r="AF233" s="7"/>
      <c r="AG233" s="8"/>
      <c r="AH233" s="7"/>
      <c r="AI233" s="8"/>
      <c r="AJ233" s="7"/>
      <c r="AK233" s="8"/>
      <c r="AL233" s="7"/>
      <c r="AM233" s="8"/>
      <c r="AN233" s="7"/>
      <c r="AO233" s="8"/>
      <c r="AP233" s="7"/>
      <c r="AQ233" s="8"/>
      <c r="AR233" s="7"/>
      <c r="AS233" s="8"/>
      <c r="AT233" s="7"/>
      <c r="AU233" s="8"/>
      <c r="AV233" s="12" t="str">
        <f t="shared" si="1"/>
        <v>27017_tecnico.pdf</v>
      </c>
      <c r="AW233" s="8"/>
      <c r="AX233" s="10"/>
    </row>
    <row r="234">
      <c r="A234" s="8"/>
      <c r="B234" s="8"/>
      <c r="C234" s="8"/>
      <c r="D234" s="8"/>
      <c r="E234" s="8"/>
      <c r="F234" s="8"/>
      <c r="G234" s="11"/>
      <c r="H234" s="7"/>
      <c r="I234" s="7"/>
      <c r="J234" s="7"/>
      <c r="K234" s="7"/>
      <c r="L234" s="7"/>
      <c r="M234" s="7"/>
      <c r="N234" s="7"/>
      <c r="O234" s="7"/>
      <c r="P234" s="7"/>
      <c r="Q234" s="7"/>
      <c r="R234" s="7"/>
      <c r="S234" s="8"/>
      <c r="T234" s="7"/>
      <c r="U234" s="8"/>
      <c r="V234" s="7"/>
      <c r="W234" s="8"/>
      <c r="X234" s="7"/>
      <c r="Y234" s="8"/>
      <c r="Z234" s="7"/>
      <c r="AA234" s="8"/>
      <c r="AB234" s="7"/>
      <c r="AC234" s="8"/>
      <c r="AD234" s="7"/>
      <c r="AE234" s="8"/>
      <c r="AF234" s="7"/>
      <c r="AG234" s="8"/>
      <c r="AH234" s="7"/>
      <c r="AI234" s="8"/>
      <c r="AJ234" s="7"/>
      <c r="AK234" s="8"/>
      <c r="AL234" s="7"/>
      <c r="AM234" s="8"/>
      <c r="AN234" s="7"/>
      <c r="AO234" s="8"/>
      <c r="AP234" s="7"/>
      <c r="AQ234" s="8"/>
      <c r="AR234" s="7"/>
      <c r="AS234" s="8"/>
      <c r="AT234" s="7"/>
      <c r="AU234" s="8"/>
      <c r="AV234" s="12" t="str">
        <f t="shared" si="1"/>
        <v>27017_tecnico.pdf</v>
      </c>
      <c r="AW234" s="8"/>
      <c r="AX234" s="10"/>
    </row>
    <row r="235">
      <c r="A235" s="8"/>
      <c r="B235" s="8"/>
      <c r="C235" s="8"/>
      <c r="D235" s="8"/>
      <c r="E235" s="8"/>
      <c r="F235" s="8"/>
      <c r="G235" s="11"/>
      <c r="H235" s="7"/>
      <c r="I235" s="7"/>
      <c r="J235" s="7"/>
      <c r="K235" s="7"/>
      <c r="L235" s="7"/>
      <c r="M235" s="7"/>
      <c r="N235" s="7"/>
      <c r="O235" s="7"/>
      <c r="P235" s="7"/>
      <c r="Q235" s="7"/>
      <c r="R235" s="7"/>
      <c r="S235" s="8"/>
      <c r="T235" s="7"/>
      <c r="U235" s="8"/>
      <c r="V235" s="7"/>
      <c r="W235" s="8"/>
      <c r="X235" s="7"/>
      <c r="Y235" s="8"/>
      <c r="Z235" s="7"/>
      <c r="AA235" s="8"/>
      <c r="AB235" s="7"/>
      <c r="AC235" s="8"/>
      <c r="AD235" s="7"/>
      <c r="AE235" s="8"/>
      <c r="AF235" s="7"/>
      <c r="AG235" s="8"/>
      <c r="AH235" s="7"/>
      <c r="AI235" s="8"/>
      <c r="AJ235" s="7"/>
      <c r="AK235" s="8"/>
      <c r="AL235" s="7"/>
      <c r="AM235" s="8"/>
      <c r="AN235" s="7"/>
      <c r="AO235" s="8"/>
      <c r="AP235" s="7"/>
      <c r="AQ235" s="8"/>
      <c r="AR235" s="7"/>
      <c r="AS235" s="8"/>
      <c r="AT235" s="7"/>
      <c r="AU235" s="8"/>
      <c r="AV235" s="12" t="str">
        <f t="shared" si="1"/>
        <v>27017_tecnico.pdf</v>
      </c>
      <c r="AW235" s="8"/>
      <c r="AX235" s="10"/>
    </row>
    <row r="236">
      <c r="A236" s="8"/>
      <c r="B236" s="8"/>
      <c r="C236" s="8"/>
      <c r="D236" s="8"/>
      <c r="E236" s="8"/>
      <c r="F236" s="8"/>
      <c r="G236" s="11"/>
      <c r="H236" s="7"/>
      <c r="I236" s="7"/>
      <c r="J236" s="7"/>
      <c r="K236" s="7"/>
      <c r="L236" s="7"/>
      <c r="M236" s="7"/>
      <c r="N236" s="7"/>
      <c r="O236" s="7"/>
      <c r="P236" s="7"/>
      <c r="Q236" s="7"/>
      <c r="R236" s="7"/>
      <c r="S236" s="8"/>
      <c r="T236" s="7"/>
      <c r="U236" s="8"/>
      <c r="V236" s="7"/>
      <c r="W236" s="8"/>
      <c r="X236" s="7"/>
      <c r="Y236" s="8"/>
      <c r="Z236" s="7"/>
      <c r="AA236" s="8"/>
      <c r="AB236" s="7"/>
      <c r="AC236" s="8"/>
      <c r="AD236" s="7"/>
      <c r="AE236" s="8"/>
      <c r="AF236" s="7"/>
      <c r="AG236" s="8"/>
      <c r="AH236" s="7"/>
      <c r="AI236" s="8"/>
      <c r="AJ236" s="7"/>
      <c r="AK236" s="8"/>
      <c r="AL236" s="7"/>
      <c r="AM236" s="8"/>
      <c r="AN236" s="7"/>
      <c r="AO236" s="8"/>
      <c r="AP236" s="7"/>
      <c r="AQ236" s="8"/>
      <c r="AR236" s="7"/>
      <c r="AS236" s="8"/>
      <c r="AT236" s="7"/>
      <c r="AU236" s="8"/>
      <c r="AV236" s="12" t="str">
        <f t="shared" si="1"/>
        <v>27017_tecnico.pdf</v>
      </c>
      <c r="AW236" s="8"/>
      <c r="AX236" s="10"/>
    </row>
    <row r="237">
      <c r="A237" s="8"/>
      <c r="B237" s="8"/>
      <c r="C237" s="8"/>
      <c r="D237" s="8"/>
      <c r="E237" s="8"/>
      <c r="F237" s="8"/>
      <c r="G237" s="11"/>
      <c r="H237" s="7"/>
      <c r="I237" s="7"/>
      <c r="J237" s="7"/>
      <c r="K237" s="7"/>
      <c r="L237" s="7"/>
      <c r="M237" s="7"/>
      <c r="N237" s="7"/>
      <c r="O237" s="7"/>
      <c r="P237" s="7"/>
      <c r="Q237" s="7"/>
      <c r="R237" s="7"/>
      <c r="S237" s="8"/>
      <c r="T237" s="7"/>
      <c r="U237" s="8"/>
      <c r="V237" s="7"/>
      <c r="W237" s="8"/>
      <c r="X237" s="7"/>
      <c r="Y237" s="8"/>
      <c r="Z237" s="7"/>
      <c r="AA237" s="8"/>
      <c r="AB237" s="7"/>
      <c r="AC237" s="8"/>
      <c r="AD237" s="7"/>
      <c r="AE237" s="8"/>
      <c r="AF237" s="7"/>
      <c r="AG237" s="8"/>
      <c r="AH237" s="7"/>
      <c r="AI237" s="8"/>
      <c r="AJ237" s="7"/>
      <c r="AK237" s="8"/>
      <c r="AL237" s="7"/>
      <c r="AM237" s="8"/>
      <c r="AN237" s="7"/>
      <c r="AO237" s="8"/>
      <c r="AP237" s="7"/>
      <c r="AQ237" s="8"/>
      <c r="AR237" s="7"/>
      <c r="AS237" s="8"/>
      <c r="AT237" s="7"/>
      <c r="AU237" s="8"/>
      <c r="AV237" s="12" t="str">
        <f t="shared" si="1"/>
        <v>27017_tecnico.pdf</v>
      </c>
      <c r="AW237" s="8"/>
      <c r="AX237" s="10"/>
    </row>
    <row r="238">
      <c r="A238" s="8"/>
      <c r="B238" s="8"/>
      <c r="C238" s="8"/>
      <c r="D238" s="8"/>
      <c r="E238" s="8"/>
      <c r="F238" s="8"/>
      <c r="G238" s="11"/>
      <c r="H238" s="7"/>
      <c r="I238" s="7"/>
      <c r="J238" s="7"/>
      <c r="K238" s="7"/>
      <c r="L238" s="7"/>
      <c r="M238" s="7"/>
      <c r="N238" s="7"/>
      <c r="O238" s="7"/>
      <c r="P238" s="7"/>
      <c r="Q238" s="7"/>
      <c r="R238" s="7"/>
      <c r="S238" s="8"/>
      <c r="T238" s="7"/>
      <c r="U238" s="8"/>
      <c r="V238" s="7"/>
      <c r="W238" s="8"/>
      <c r="X238" s="7"/>
      <c r="Y238" s="8"/>
      <c r="Z238" s="7"/>
      <c r="AA238" s="8"/>
      <c r="AB238" s="7"/>
      <c r="AC238" s="8"/>
      <c r="AD238" s="7"/>
      <c r="AE238" s="8"/>
      <c r="AF238" s="7"/>
      <c r="AG238" s="8"/>
      <c r="AH238" s="7"/>
      <c r="AI238" s="8"/>
      <c r="AJ238" s="7"/>
      <c r="AK238" s="8"/>
      <c r="AL238" s="7"/>
      <c r="AM238" s="8"/>
      <c r="AN238" s="7"/>
      <c r="AO238" s="8"/>
      <c r="AP238" s="7"/>
      <c r="AQ238" s="8"/>
      <c r="AR238" s="7"/>
      <c r="AS238" s="8"/>
      <c r="AT238" s="7"/>
      <c r="AU238" s="8"/>
      <c r="AV238" s="12" t="str">
        <f t="shared" si="1"/>
        <v>27017_tecnico.pdf</v>
      </c>
      <c r="AW238" s="8"/>
      <c r="AX238" s="10"/>
    </row>
    <row r="239">
      <c r="A239" s="8"/>
      <c r="B239" s="8"/>
      <c r="C239" s="8"/>
      <c r="D239" s="8"/>
      <c r="E239" s="8"/>
      <c r="F239" s="8"/>
      <c r="G239" s="11"/>
      <c r="H239" s="7"/>
      <c r="I239" s="7"/>
      <c r="J239" s="7"/>
      <c r="K239" s="7"/>
      <c r="L239" s="7"/>
      <c r="M239" s="7"/>
      <c r="N239" s="7"/>
      <c r="O239" s="7"/>
      <c r="P239" s="7"/>
      <c r="Q239" s="7"/>
      <c r="R239" s="7"/>
      <c r="S239" s="8"/>
      <c r="T239" s="7"/>
      <c r="U239" s="8"/>
      <c r="V239" s="7"/>
      <c r="W239" s="8"/>
      <c r="X239" s="7"/>
      <c r="Y239" s="8"/>
      <c r="Z239" s="7"/>
      <c r="AA239" s="8"/>
      <c r="AB239" s="7"/>
      <c r="AC239" s="8"/>
      <c r="AD239" s="7"/>
      <c r="AE239" s="8"/>
      <c r="AF239" s="7"/>
      <c r="AG239" s="8"/>
      <c r="AH239" s="7"/>
      <c r="AI239" s="8"/>
      <c r="AJ239" s="7"/>
      <c r="AK239" s="8"/>
      <c r="AL239" s="7"/>
      <c r="AM239" s="8"/>
      <c r="AN239" s="7"/>
      <c r="AO239" s="8"/>
      <c r="AP239" s="7"/>
      <c r="AQ239" s="8"/>
      <c r="AR239" s="7"/>
      <c r="AS239" s="8"/>
      <c r="AT239" s="7"/>
      <c r="AU239" s="8"/>
      <c r="AV239" s="12" t="str">
        <f t="shared" si="1"/>
        <v>27017_tecnico.pdf</v>
      </c>
      <c r="AW239" s="8"/>
      <c r="AX239" s="10"/>
    </row>
    <row r="240">
      <c r="A240" s="8"/>
      <c r="B240" s="8"/>
      <c r="C240" s="8"/>
      <c r="D240" s="8"/>
      <c r="E240" s="8"/>
      <c r="F240" s="8"/>
      <c r="G240" s="11"/>
      <c r="H240" s="7"/>
      <c r="I240" s="7"/>
      <c r="J240" s="7"/>
      <c r="K240" s="7"/>
      <c r="L240" s="7"/>
      <c r="M240" s="7"/>
      <c r="N240" s="7"/>
      <c r="O240" s="7"/>
      <c r="P240" s="7"/>
      <c r="Q240" s="7"/>
      <c r="R240" s="7"/>
      <c r="S240" s="8"/>
      <c r="T240" s="7"/>
      <c r="U240" s="8"/>
      <c r="V240" s="7"/>
      <c r="W240" s="8"/>
      <c r="X240" s="7"/>
      <c r="Y240" s="8"/>
      <c r="Z240" s="7"/>
      <c r="AA240" s="8"/>
      <c r="AB240" s="7"/>
      <c r="AC240" s="8"/>
      <c r="AD240" s="7"/>
      <c r="AE240" s="8"/>
      <c r="AF240" s="7"/>
      <c r="AG240" s="8"/>
      <c r="AH240" s="7"/>
      <c r="AI240" s="8"/>
      <c r="AJ240" s="7"/>
      <c r="AK240" s="8"/>
      <c r="AL240" s="7"/>
      <c r="AM240" s="8"/>
      <c r="AN240" s="7"/>
      <c r="AO240" s="8"/>
      <c r="AP240" s="7"/>
      <c r="AQ240" s="8"/>
      <c r="AR240" s="7"/>
      <c r="AS240" s="8"/>
      <c r="AT240" s="7"/>
      <c r="AU240" s="8"/>
      <c r="AV240" s="12" t="str">
        <f t="shared" si="1"/>
        <v>27017_tecnico.pdf</v>
      </c>
      <c r="AW240" s="8"/>
      <c r="AX240" s="10"/>
    </row>
    <row r="241">
      <c r="A241" s="8"/>
      <c r="B241" s="8"/>
      <c r="C241" s="8"/>
      <c r="D241" s="8"/>
      <c r="E241" s="8"/>
      <c r="F241" s="8"/>
      <c r="G241" s="11"/>
      <c r="H241" s="7"/>
      <c r="I241" s="7"/>
      <c r="J241" s="7"/>
      <c r="K241" s="7"/>
      <c r="L241" s="7"/>
      <c r="M241" s="7"/>
      <c r="N241" s="7"/>
      <c r="O241" s="7"/>
      <c r="P241" s="7"/>
      <c r="Q241" s="7"/>
      <c r="R241" s="7"/>
      <c r="S241" s="8"/>
      <c r="T241" s="7"/>
      <c r="U241" s="8"/>
      <c r="V241" s="7"/>
      <c r="W241" s="8"/>
      <c r="X241" s="7"/>
      <c r="Y241" s="8"/>
      <c r="Z241" s="7"/>
      <c r="AA241" s="8"/>
      <c r="AB241" s="7"/>
      <c r="AC241" s="8"/>
      <c r="AD241" s="7"/>
      <c r="AE241" s="8"/>
      <c r="AF241" s="7"/>
      <c r="AG241" s="8"/>
      <c r="AH241" s="7"/>
      <c r="AI241" s="8"/>
      <c r="AJ241" s="7"/>
      <c r="AK241" s="8"/>
      <c r="AL241" s="7"/>
      <c r="AM241" s="8"/>
      <c r="AN241" s="7"/>
      <c r="AO241" s="8"/>
      <c r="AP241" s="7"/>
      <c r="AQ241" s="8"/>
      <c r="AR241" s="7"/>
      <c r="AS241" s="8"/>
      <c r="AT241" s="7"/>
      <c r="AU241" s="8"/>
      <c r="AV241" s="12" t="str">
        <f t="shared" si="1"/>
        <v>27017_tecnico.pdf</v>
      </c>
      <c r="AW241" s="8"/>
      <c r="AX241" s="10"/>
    </row>
    <row r="242">
      <c r="A242" s="8"/>
      <c r="B242" s="8"/>
      <c r="C242" s="8"/>
      <c r="D242" s="8"/>
      <c r="E242" s="8"/>
      <c r="F242" s="8"/>
      <c r="G242" s="11"/>
      <c r="H242" s="7"/>
      <c r="I242" s="7"/>
      <c r="J242" s="7"/>
      <c r="K242" s="7"/>
      <c r="L242" s="7"/>
      <c r="M242" s="7"/>
      <c r="N242" s="7"/>
      <c r="O242" s="7"/>
      <c r="P242" s="7"/>
      <c r="Q242" s="7"/>
      <c r="R242" s="7"/>
      <c r="S242" s="8"/>
      <c r="T242" s="7"/>
      <c r="U242" s="8"/>
      <c r="V242" s="7"/>
      <c r="W242" s="8"/>
      <c r="X242" s="7"/>
      <c r="Y242" s="8"/>
      <c r="Z242" s="7"/>
      <c r="AA242" s="8"/>
      <c r="AB242" s="7"/>
      <c r="AC242" s="8"/>
      <c r="AD242" s="7"/>
      <c r="AE242" s="8"/>
      <c r="AF242" s="7"/>
      <c r="AG242" s="8"/>
      <c r="AH242" s="7"/>
      <c r="AI242" s="8"/>
      <c r="AJ242" s="7"/>
      <c r="AK242" s="8"/>
      <c r="AL242" s="7"/>
      <c r="AM242" s="8"/>
      <c r="AN242" s="7"/>
      <c r="AO242" s="8"/>
      <c r="AP242" s="7"/>
      <c r="AQ242" s="8"/>
      <c r="AR242" s="7"/>
      <c r="AS242" s="8"/>
      <c r="AT242" s="7"/>
      <c r="AU242" s="8"/>
      <c r="AV242" s="12" t="str">
        <f t="shared" si="1"/>
        <v>27017_tecnico.pdf</v>
      </c>
      <c r="AW242" s="8"/>
      <c r="AX242" s="10"/>
    </row>
    <row r="243">
      <c r="A243" s="8"/>
      <c r="B243" s="8"/>
      <c r="C243" s="8"/>
      <c r="D243" s="8"/>
      <c r="E243" s="8"/>
      <c r="F243" s="8"/>
      <c r="G243" s="11"/>
      <c r="H243" s="7"/>
      <c r="I243" s="7"/>
      <c r="J243" s="7"/>
      <c r="K243" s="7"/>
      <c r="L243" s="7"/>
      <c r="M243" s="7"/>
      <c r="N243" s="7"/>
      <c r="O243" s="7"/>
      <c r="P243" s="7"/>
      <c r="Q243" s="7"/>
      <c r="R243" s="7"/>
      <c r="S243" s="8"/>
      <c r="T243" s="7"/>
      <c r="U243" s="8"/>
      <c r="V243" s="7"/>
      <c r="W243" s="8"/>
      <c r="X243" s="7"/>
      <c r="Y243" s="8"/>
      <c r="Z243" s="7"/>
      <c r="AA243" s="8"/>
      <c r="AB243" s="7"/>
      <c r="AC243" s="8"/>
      <c r="AD243" s="7"/>
      <c r="AE243" s="8"/>
      <c r="AF243" s="7"/>
      <c r="AG243" s="8"/>
      <c r="AH243" s="7"/>
      <c r="AI243" s="8"/>
      <c r="AJ243" s="7"/>
      <c r="AK243" s="8"/>
      <c r="AL243" s="7"/>
      <c r="AM243" s="8"/>
      <c r="AN243" s="7"/>
      <c r="AO243" s="8"/>
      <c r="AP243" s="7"/>
      <c r="AQ243" s="8"/>
      <c r="AR243" s="7"/>
      <c r="AS243" s="8"/>
      <c r="AT243" s="7"/>
      <c r="AU243" s="8"/>
      <c r="AV243" s="12" t="str">
        <f t="shared" si="1"/>
        <v>27017_tecnico.pdf</v>
      </c>
      <c r="AW243" s="8"/>
      <c r="AX243" s="10"/>
    </row>
    <row r="244">
      <c r="A244" s="8"/>
      <c r="B244" s="8"/>
      <c r="C244" s="8"/>
      <c r="D244" s="8"/>
      <c r="E244" s="8"/>
      <c r="F244" s="8"/>
      <c r="G244" s="11"/>
      <c r="H244" s="7"/>
      <c r="I244" s="7"/>
      <c r="J244" s="7"/>
      <c r="K244" s="7"/>
      <c r="L244" s="7"/>
      <c r="M244" s="7"/>
      <c r="N244" s="7"/>
      <c r="O244" s="7"/>
      <c r="P244" s="7"/>
      <c r="Q244" s="7"/>
      <c r="R244" s="7"/>
      <c r="S244" s="8"/>
      <c r="T244" s="7"/>
      <c r="U244" s="8"/>
      <c r="V244" s="7"/>
      <c r="W244" s="8"/>
      <c r="X244" s="7"/>
      <c r="Y244" s="8"/>
      <c r="Z244" s="7"/>
      <c r="AA244" s="8"/>
      <c r="AB244" s="7"/>
      <c r="AC244" s="8"/>
      <c r="AD244" s="7"/>
      <c r="AE244" s="8"/>
      <c r="AF244" s="7"/>
      <c r="AG244" s="8"/>
      <c r="AH244" s="7"/>
      <c r="AI244" s="8"/>
      <c r="AJ244" s="7"/>
      <c r="AK244" s="8"/>
      <c r="AL244" s="7"/>
      <c r="AM244" s="8"/>
      <c r="AN244" s="7"/>
      <c r="AO244" s="8"/>
      <c r="AP244" s="7"/>
      <c r="AQ244" s="8"/>
      <c r="AR244" s="7"/>
      <c r="AS244" s="8"/>
      <c r="AT244" s="7"/>
      <c r="AU244" s="8"/>
      <c r="AV244" s="12" t="str">
        <f t="shared" si="1"/>
        <v>27017_tecnico.pdf</v>
      </c>
      <c r="AW244" s="8"/>
      <c r="AX244" s="10"/>
    </row>
    <row r="245">
      <c r="A245" s="8"/>
      <c r="B245" s="8"/>
      <c r="C245" s="8"/>
      <c r="D245" s="8"/>
      <c r="E245" s="8"/>
      <c r="F245" s="8"/>
      <c r="G245" s="11"/>
      <c r="H245" s="7"/>
      <c r="I245" s="7"/>
      <c r="J245" s="7"/>
      <c r="K245" s="7"/>
      <c r="L245" s="7"/>
      <c r="M245" s="7"/>
      <c r="N245" s="7"/>
      <c r="O245" s="7"/>
      <c r="P245" s="7"/>
      <c r="Q245" s="7"/>
      <c r="R245" s="7"/>
      <c r="S245" s="8"/>
      <c r="T245" s="7"/>
      <c r="U245" s="8"/>
      <c r="V245" s="7"/>
      <c r="W245" s="8"/>
      <c r="X245" s="7"/>
      <c r="Y245" s="8"/>
      <c r="Z245" s="7"/>
      <c r="AA245" s="8"/>
      <c r="AB245" s="7"/>
      <c r="AC245" s="8"/>
      <c r="AD245" s="7"/>
      <c r="AE245" s="8"/>
      <c r="AF245" s="7"/>
      <c r="AG245" s="8"/>
      <c r="AH245" s="7"/>
      <c r="AI245" s="8"/>
      <c r="AJ245" s="7"/>
      <c r="AK245" s="8"/>
      <c r="AL245" s="7"/>
      <c r="AM245" s="8"/>
      <c r="AN245" s="7"/>
      <c r="AO245" s="8"/>
      <c r="AP245" s="7"/>
      <c r="AQ245" s="8"/>
      <c r="AR245" s="7"/>
      <c r="AS245" s="8"/>
      <c r="AT245" s="7"/>
      <c r="AU245" s="8"/>
      <c r="AV245" s="12" t="str">
        <f t="shared" si="1"/>
        <v>27017_tecnico.pdf</v>
      </c>
      <c r="AW245" s="8"/>
      <c r="AX245" s="10"/>
    </row>
    <row r="246">
      <c r="A246" s="8"/>
      <c r="B246" s="8"/>
      <c r="C246" s="8"/>
      <c r="D246" s="8"/>
      <c r="E246" s="8"/>
      <c r="F246" s="8"/>
      <c r="G246" s="11"/>
      <c r="H246" s="7"/>
      <c r="I246" s="7"/>
      <c r="J246" s="7"/>
      <c r="K246" s="7"/>
      <c r="L246" s="7"/>
      <c r="M246" s="7"/>
      <c r="N246" s="7"/>
      <c r="O246" s="7"/>
      <c r="P246" s="7"/>
      <c r="Q246" s="7"/>
      <c r="R246" s="7"/>
      <c r="S246" s="8"/>
      <c r="T246" s="7"/>
      <c r="U246" s="8"/>
      <c r="V246" s="7"/>
      <c r="W246" s="8"/>
      <c r="X246" s="7"/>
      <c r="Y246" s="8"/>
      <c r="Z246" s="7"/>
      <c r="AA246" s="8"/>
      <c r="AB246" s="7"/>
      <c r="AC246" s="8"/>
      <c r="AD246" s="7"/>
      <c r="AE246" s="8"/>
      <c r="AF246" s="7"/>
      <c r="AG246" s="8"/>
      <c r="AH246" s="7"/>
      <c r="AI246" s="8"/>
      <c r="AJ246" s="7"/>
      <c r="AK246" s="8"/>
      <c r="AL246" s="7"/>
      <c r="AM246" s="8"/>
      <c r="AN246" s="7"/>
      <c r="AO246" s="8"/>
      <c r="AP246" s="7"/>
      <c r="AQ246" s="8"/>
      <c r="AR246" s="7"/>
      <c r="AS246" s="8"/>
      <c r="AT246" s="7"/>
      <c r="AU246" s="8"/>
      <c r="AV246" s="12" t="str">
        <f t="shared" si="1"/>
        <v>27017_tecnico.pdf</v>
      </c>
      <c r="AW246" s="8"/>
      <c r="AX246" s="10"/>
    </row>
    <row r="247">
      <c r="A247" s="8"/>
      <c r="B247" s="8"/>
      <c r="C247" s="8"/>
      <c r="D247" s="8"/>
      <c r="E247" s="8"/>
      <c r="F247" s="8"/>
      <c r="G247" s="11"/>
      <c r="H247" s="7"/>
      <c r="I247" s="7"/>
      <c r="J247" s="7"/>
      <c r="K247" s="7"/>
      <c r="L247" s="7"/>
      <c r="M247" s="7"/>
      <c r="N247" s="7"/>
      <c r="O247" s="7"/>
      <c r="P247" s="7"/>
      <c r="Q247" s="7"/>
      <c r="R247" s="7"/>
      <c r="S247" s="8"/>
      <c r="T247" s="7"/>
      <c r="U247" s="8"/>
      <c r="V247" s="7"/>
      <c r="W247" s="8"/>
      <c r="X247" s="7"/>
      <c r="Y247" s="8"/>
      <c r="Z247" s="7"/>
      <c r="AA247" s="8"/>
      <c r="AB247" s="7"/>
      <c r="AC247" s="8"/>
      <c r="AD247" s="7"/>
      <c r="AE247" s="8"/>
      <c r="AF247" s="7"/>
      <c r="AG247" s="8"/>
      <c r="AH247" s="7"/>
      <c r="AI247" s="8"/>
      <c r="AJ247" s="7"/>
      <c r="AK247" s="8"/>
      <c r="AL247" s="7"/>
      <c r="AM247" s="8"/>
      <c r="AN247" s="7"/>
      <c r="AO247" s="8"/>
      <c r="AP247" s="7"/>
      <c r="AQ247" s="8"/>
      <c r="AR247" s="7"/>
      <c r="AS247" s="8"/>
      <c r="AT247" s="7"/>
      <c r="AU247" s="8"/>
      <c r="AV247" s="12" t="str">
        <f t="shared" si="1"/>
        <v>27017_tecnico.pdf</v>
      </c>
      <c r="AW247" s="8"/>
      <c r="AX247" s="10"/>
    </row>
    <row r="248">
      <c r="A248" s="8"/>
      <c r="B248" s="8"/>
      <c r="C248" s="8"/>
      <c r="D248" s="8"/>
      <c r="E248" s="8"/>
      <c r="F248" s="8"/>
      <c r="G248" s="11"/>
      <c r="H248" s="7"/>
      <c r="I248" s="7"/>
      <c r="J248" s="7"/>
      <c r="K248" s="7"/>
      <c r="L248" s="7"/>
      <c r="M248" s="7"/>
      <c r="N248" s="7"/>
      <c r="O248" s="7"/>
      <c r="P248" s="7"/>
      <c r="Q248" s="7"/>
      <c r="R248" s="7"/>
      <c r="S248" s="8"/>
      <c r="T248" s="7"/>
      <c r="U248" s="8"/>
      <c r="V248" s="7"/>
      <c r="W248" s="8"/>
      <c r="X248" s="7"/>
      <c r="Y248" s="8"/>
      <c r="Z248" s="7"/>
      <c r="AA248" s="8"/>
      <c r="AB248" s="7"/>
      <c r="AC248" s="8"/>
      <c r="AD248" s="7"/>
      <c r="AE248" s="8"/>
      <c r="AF248" s="7"/>
      <c r="AG248" s="8"/>
      <c r="AH248" s="7"/>
      <c r="AI248" s="8"/>
      <c r="AJ248" s="7"/>
      <c r="AK248" s="8"/>
      <c r="AL248" s="7"/>
      <c r="AM248" s="8"/>
      <c r="AN248" s="7"/>
      <c r="AO248" s="8"/>
      <c r="AP248" s="7"/>
      <c r="AQ248" s="8"/>
      <c r="AR248" s="7"/>
      <c r="AS248" s="8"/>
      <c r="AT248" s="7"/>
      <c r="AU248" s="8"/>
      <c r="AV248" s="12" t="str">
        <f t="shared" si="1"/>
        <v>27017_tecnico.pdf</v>
      </c>
      <c r="AW248" s="8"/>
      <c r="AX248" s="10"/>
    </row>
    <row r="249">
      <c r="A249" s="8"/>
      <c r="B249" s="8"/>
      <c r="C249" s="8"/>
      <c r="D249" s="8"/>
      <c r="E249" s="8"/>
      <c r="F249" s="8"/>
      <c r="G249" s="11"/>
      <c r="H249" s="7"/>
      <c r="I249" s="7"/>
      <c r="J249" s="7"/>
      <c r="K249" s="7"/>
      <c r="L249" s="7"/>
      <c r="M249" s="7"/>
      <c r="N249" s="7"/>
      <c r="O249" s="7"/>
      <c r="P249" s="7"/>
      <c r="Q249" s="7"/>
      <c r="R249" s="7"/>
      <c r="S249" s="8"/>
      <c r="T249" s="7"/>
      <c r="U249" s="8"/>
      <c r="V249" s="7"/>
      <c r="W249" s="8"/>
      <c r="X249" s="7"/>
      <c r="Y249" s="8"/>
      <c r="Z249" s="7"/>
      <c r="AA249" s="8"/>
      <c r="AB249" s="7"/>
      <c r="AC249" s="8"/>
      <c r="AD249" s="7"/>
      <c r="AE249" s="8"/>
      <c r="AF249" s="7"/>
      <c r="AG249" s="8"/>
      <c r="AH249" s="7"/>
      <c r="AI249" s="8"/>
      <c r="AJ249" s="7"/>
      <c r="AK249" s="8"/>
      <c r="AL249" s="7"/>
      <c r="AM249" s="8"/>
      <c r="AN249" s="7"/>
      <c r="AO249" s="8"/>
      <c r="AP249" s="7"/>
      <c r="AQ249" s="8"/>
      <c r="AR249" s="7"/>
      <c r="AS249" s="8"/>
      <c r="AT249" s="7"/>
      <c r="AU249" s="8"/>
      <c r="AV249" s="12" t="str">
        <f t="shared" si="1"/>
        <v>27017_tecnico.pdf</v>
      </c>
      <c r="AW249" s="8"/>
      <c r="AX249" s="10"/>
    </row>
    <row r="250">
      <c r="A250" s="8"/>
      <c r="B250" s="8"/>
      <c r="C250" s="8"/>
      <c r="D250" s="8"/>
      <c r="E250" s="8"/>
      <c r="F250" s="8"/>
      <c r="G250" s="11"/>
      <c r="H250" s="7"/>
      <c r="I250" s="7"/>
      <c r="J250" s="7"/>
      <c r="K250" s="7"/>
      <c r="L250" s="7"/>
      <c r="M250" s="7"/>
      <c r="N250" s="7"/>
      <c r="O250" s="7"/>
      <c r="P250" s="7"/>
      <c r="Q250" s="7"/>
      <c r="R250" s="7"/>
      <c r="S250" s="8"/>
      <c r="T250" s="7"/>
      <c r="U250" s="8"/>
      <c r="V250" s="7"/>
      <c r="W250" s="8"/>
      <c r="X250" s="7"/>
      <c r="Y250" s="8"/>
      <c r="Z250" s="7"/>
      <c r="AA250" s="8"/>
      <c r="AB250" s="7"/>
      <c r="AC250" s="8"/>
      <c r="AD250" s="7"/>
      <c r="AE250" s="8"/>
      <c r="AF250" s="7"/>
      <c r="AG250" s="8"/>
      <c r="AH250" s="7"/>
      <c r="AI250" s="8"/>
      <c r="AJ250" s="7"/>
      <c r="AK250" s="8"/>
      <c r="AL250" s="7"/>
      <c r="AM250" s="8"/>
      <c r="AN250" s="7"/>
      <c r="AO250" s="8"/>
      <c r="AP250" s="7"/>
      <c r="AQ250" s="8"/>
      <c r="AR250" s="7"/>
      <c r="AS250" s="8"/>
      <c r="AT250" s="7"/>
      <c r="AU250" s="8"/>
      <c r="AV250" s="12" t="str">
        <f t="shared" si="1"/>
        <v>27017_tecnico.pdf</v>
      </c>
      <c r="AW250" s="8"/>
      <c r="AX250" s="10"/>
    </row>
    <row r="251">
      <c r="A251" s="8"/>
      <c r="B251" s="8"/>
      <c r="C251" s="8"/>
      <c r="D251" s="8"/>
      <c r="E251" s="8"/>
      <c r="F251" s="8"/>
      <c r="G251" s="11"/>
      <c r="H251" s="7"/>
      <c r="I251" s="7"/>
      <c r="J251" s="7"/>
      <c r="K251" s="7"/>
      <c r="L251" s="7"/>
      <c r="M251" s="7"/>
      <c r="N251" s="7"/>
      <c r="O251" s="7"/>
      <c r="P251" s="7"/>
      <c r="Q251" s="7"/>
      <c r="R251" s="7"/>
      <c r="S251" s="8"/>
      <c r="T251" s="7"/>
      <c r="U251" s="8"/>
      <c r="V251" s="7"/>
      <c r="W251" s="8"/>
      <c r="X251" s="7"/>
      <c r="Y251" s="8"/>
      <c r="Z251" s="7"/>
      <c r="AA251" s="8"/>
      <c r="AB251" s="7"/>
      <c r="AC251" s="8"/>
      <c r="AD251" s="7"/>
      <c r="AE251" s="8"/>
      <c r="AF251" s="7"/>
      <c r="AG251" s="8"/>
      <c r="AH251" s="7"/>
      <c r="AI251" s="8"/>
      <c r="AJ251" s="7"/>
      <c r="AK251" s="8"/>
      <c r="AL251" s="7"/>
      <c r="AM251" s="8"/>
      <c r="AN251" s="7"/>
      <c r="AO251" s="8"/>
      <c r="AP251" s="7"/>
      <c r="AQ251" s="8"/>
      <c r="AR251" s="7"/>
      <c r="AS251" s="8"/>
      <c r="AT251" s="7"/>
      <c r="AU251" s="8"/>
      <c r="AV251" s="12" t="str">
        <f t="shared" si="1"/>
        <v>27017_tecnico.pdf</v>
      </c>
      <c r="AW251" s="8"/>
      <c r="AX251" s="10"/>
    </row>
    <row r="252">
      <c r="A252" s="8"/>
      <c r="B252" s="8"/>
      <c r="C252" s="8"/>
      <c r="D252" s="8"/>
      <c r="E252" s="8"/>
      <c r="F252" s="8"/>
      <c r="G252" s="11"/>
      <c r="H252" s="7"/>
      <c r="I252" s="7"/>
      <c r="J252" s="7"/>
      <c r="K252" s="7"/>
      <c r="L252" s="7"/>
      <c r="M252" s="7"/>
      <c r="N252" s="7"/>
      <c r="O252" s="7"/>
      <c r="P252" s="7"/>
      <c r="Q252" s="7"/>
      <c r="R252" s="7"/>
      <c r="S252" s="8"/>
      <c r="T252" s="7"/>
      <c r="U252" s="8"/>
      <c r="V252" s="7"/>
      <c r="W252" s="8"/>
      <c r="X252" s="7"/>
      <c r="Y252" s="8"/>
      <c r="Z252" s="7"/>
      <c r="AA252" s="8"/>
      <c r="AB252" s="7"/>
      <c r="AC252" s="8"/>
      <c r="AD252" s="7"/>
      <c r="AE252" s="8"/>
      <c r="AF252" s="7"/>
      <c r="AG252" s="8"/>
      <c r="AH252" s="7"/>
      <c r="AI252" s="8"/>
      <c r="AJ252" s="7"/>
      <c r="AK252" s="8"/>
      <c r="AL252" s="7"/>
      <c r="AM252" s="8"/>
      <c r="AN252" s="7"/>
      <c r="AO252" s="8"/>
      <c r="AP252" s="7"/>
      <c r="AQ252" s="8"/>
      <c r="AR252" s="7"/>
      <c r="AS252" s="8"/>
      <c r="AT252" s="7"/>
      <c r="AU252" s="8"/>
      <c r="AV252" s="12" t="str">
        <f t="shared" si="1"/>
        <v>27017_tecnico.pdf</v>
      </c>
      <c r="AW252" s="8"/>
      <c r="AX252" s="10"/>
    </row>
    <row r="253">
      <c r="A253" s="8"/>
      <c r="B253" s="8"/>
      <c r="C253" s="8"/>
      <c r="D253" s="8"/>
      <c r="E253" s="8"/>
      <c r="F253" s="8"/>
      <c r="G253" s="11"/>
      <c r="H253" s="7"/>
      <c r="I253" s="7"/>
      <c r="J253" s="7"/>
      <c r="K253" s="7"/>
      <c r="L253" s="7"/>
      <c r="M253" s="7"/>
      <c r="N253" s="7"/>
      <c r="O253" s="7"/>
      <c r="P253" s="7"/>
      <c r="Q253" s="7"/>
      <c r="R253" s="7"/>
      <c r="S253" s="8"/>
      <c r="T253" s="7"/>
      <c r="U253" s="8"/>
      <c r="V253" s="7"/>
      <c r="W253" s="8"/>
      <c r="X253" s="7"/>
      <c r="Y253" s="8"/>
      <c r="Z253" s="7"/>
      <c r="AA253" s="8"/>
      <c r="AB253" s="7"/>
      <c r="AC253" s="8"/>
      <c r="AD253" s="7"/>
      <c r="AE253" s="8"/>
      <c r="AF253" s="7"/>
      <c r="AG253" s="8"/>
      <c r="AH253" s="7"/>
      <c r="AI253" s="8"/>
      <c r="AJ253" s="7"/>
      <c r="AK253" s="8"/>
      <c r="AL253" s="7"/>
      <c r="AM253" s="8"/>
      <c r="AN253" s="7"/>
      <c r="AO253" s="8"/>
      <c r="AP253" s="7"/>
      <c r="AQ253" s="8"/>
      <c r="AR253" s="7"/>
      <c r="AS253" s="8"/>
      <c r="AT253" s="7"/>
      <c r="AU253" s="8"/>
      <c r="AV253" s="12" t="str">
        <f t="shared" si="1"/>
        <v>27017_tecnico.pdf</v>
      </c>
      <c r="AW253" s="8"/>
      <c r="AX253" s="10"/>
    </row>
    <row r="254">
      <c r="A254" s="8"/>
      <c r="B254" s="8"/>
      <c r="C254" s="8"/>
      <c r="D254" s="8"/>
      <c r="E254" s="8"/>
      <c r="F254" s="8"/>
      <c r="G254" s="11"/>
      <c r="H254" s="7"/>
      <c r="I254" s="7"/>
      <c r="J254" s="7"/>
      <c r="K254" s="7"/>
      <c r="L254" s="7"/>
      <c r="M254" s="7"/>
      <c r="N254" s="7"/>
      <c r="O254" s="7"/>
      <c r="P254" s="7"/>
      <c r="Q254" s="7"/>
      <c r="R254" s="7"/>
      <c r="S254" s="8"/>
      <c r="T254" s="7"/>
      <c r="U254" s="8"/>
      <c r="V254" s="7"/>
      <c r="W254" s="8"/>
      <c r="X254" s="7"/>
      <c r="Y254" s="8"/>
      <c r="Z254" s="7"/>
      <c r="AA254" s="8"/>
      <c r="AB254" s="7"/>
      <c r="AC254" s="8"/>
      <c r="AD254" s="7"/>
      <c r="AE254" s="8"/>
      <c r="AF254" s="7"/>
      <c r="AG254" s="8"/>
      <c r="AH254" s="7"/>
      <c r="AI254" s="8"/>
      <c r="AJ254" s="7"/>
      <c r="AK254" s="8"/>
      <c r="AL254" s="7"/>
      <c r="AM254" s="8"/>
      <c r="AN254" s="7"/>
      <c r="AO254" s="8"/>
      <c r="AP254" s="7"/>
      <c r="AQ254" s="8"/>
      <c r="AR254" s="7"/>
      <c r="AS254" s="8"/>
      <c r="AT254" s="7"/>
      <c r="AU254" s="8"/>
      <c r="AV254" s="12" t="str">
        <f t="shared" si="1"/>
        <v>27017_tecnico.pdf</v>
      </c>
      <c r="AW254" s="8"/>
      <c r="AX254" s="10"/>
    </row>
    <row r="255">
      <c r="A255" s="8"/>
      <c r="B255" s="8"/>
      <c r="C255" s="8"/>
      <c r="D255" s="8"/>
      <c r="E255" s="8"/>
      <c r="F255" s="8"/>
      <c r="G255" s="11"/>
      <c r="H255" s="7"/>
      <c r="I255" s="7"/>
      <c r="J255" s="7"/>
      <c r="K255" s="7"/>
      <c r="L255" s="7"/>
      <c r="M255" s="7"/>
      <c r="N255" s="7"/>
      <c r="O255" s="7"/>
      <c r="P255" s="7"/>
      <c r="Q255" s="7"/>
      <c r="R255" s="7"/>
      <c r="S255" s="8"/>
      <c r="T255" s="7"/>
      <c r="U255" s="8"/>
      <c r="V255" s="7"/>
      <c r="W255" s="8"/>
      <c r="X255" s="7"/>
      <c r="Y255" s="8"/>
      <c r="Z255" s="7"/>
      <c r="AA255" s="8"/>
      <c r="AB255" s="7"/>
      <c r="AC255" s="8"/>
      <c r="AD255" s="7"/>
      <c r="AE255" s="8"/>
      <c r="AF255" s="7"/>
      <c r="AG255" s="8"/>
      <c r="AH255" s="7"/>
      <c r="AI255" s="8"/>
      <c r="AJ255" s="7"/>
      <c r="AK255" s="8"/>
      <c r="AL255" s="7"/>
      <c r="AM255" s="8"/>
      <c r="AN255" s="7"/>
      <c r="AO255" s="8"/>
      <c r="AP255" s="7"/>
      <c r="AQ255" s="8"/>
      <c r="AR255" s="7"/>
      <c r="AS255" s="8"/>
      <c r="AT255" s="7"/>
      <c r="AU255" s="8"/>
      <c r="AV255" s="12" t="str">
        <f t="shared" si="1"/>
        <v>27017_tecnico.pdf</v>
      </c>
      <c r="AW255" s="8"/>
      <c r="AX255" s="10"/>
    </row>
    <row r="256">
      <c r="A256" s="8"/>
      <c r="B256" s="8"/>
      <c r="C256" s="8"/>
      <c r="D256" s="8"/>
      <c r="E256" s="8"/>
      <c r="F256" s="8"/>
      <c r="G256" s="11"/>
      <c r="H256" s="7"/>
      <c r="I256" s="7"/>
      <c r="J256" s="7"/>
      <c r="K256" s="7"/>
      <c r="L256" s="7"/>
      <c r="M256" s="7"/>
      <c r="N256" s="7"/>
      <c r="O256" s="7"/>
      <c r="P256" s="7"/>
      <c r="Q256" s="7"/>
      <c r="R256" s="7"/>
      <c r="S256" s="8"/>
      <c r="T256" s="7"/>
      <c r="U256" s="8"/>
      <c r="V256" s="7"/>
      <c r="W256" s="8"/>
      <c r="X256" s="7"/>
      <c r="Y256" s="8"/>
      <c r="Z256" s="7"/>
      <c r="AA256" s="8"/>
      <c r="AB256" s="7"/>
      <c r="AC256" s="8"/>
      <c r="AD256" s="7"/>
      <c r="AE256" s="8"/>
      <c r="AF256" s="7"/>
      <c r="AG256" s="8"/>
      <c r="AH256" s="7"/>
      <c r="AI256" s="8"/>
      <c r="AJ256" s="7"/>
      <c r="AK256" s="8"/>
      <c r="AL256" s="7"/>
      <c r="AM256" s="8"/>
      <c r="AN256" s="7"/>
      <c r="AO256" s="8"/>
      <c r="AP256" s="7"/>
      <c r="AQ256" s="8"/>
      <c r="AR256" s="7"/>
      <c r="AS256" s="8"/>
      <c r="AT256" s="7"/>
      <c r="AU256" s="8"/>
      <c r="AV256" s="12" t="str">
        <f t="shared" si="1"/>
        <v>27017_tecnico.pdf</v>
      </c>
      <c r="AW256" s="8"/>
      <c r="AX256" s="10"/>
    </row>
    <row r="257">
      <c r="A257" s="8"/>
      <c r="B257" s="8"/>
      <c r="C257" s="8"/>
      <c r="D257" s="8"/>
      <c r="E257" s="8"/>
      <c r="F257" s="8"/>
      <c r="G257" s="11"/>
      <c r="H257" s="7"/>
      <c r="I257" s="7"/>
      <c r="J257" s="7"/>
      <c r="K257" s="7"/>
      <c r="L257" s="7"/>
      <c r="M257" s="7"/>
      <c r="N257" s="7"/>
      <c r="O257" s="7"/>
      <c r="P257" s="7"/>
      <c r="Q257" s="7"/>
      <c r="R257" s="7"/>
      <c r="S257" s="8"/>
      <c r="T257" s="7"/>
      <c r="U257" s="8"/>
      <c r="V257" s="7"/>
      <c r="W257" s="8"/>
      <c r="X257" s="7"/>
      <c r="Y257" s="8"/>
      <c r="Z257" s="7"/>
      <c r="AA257" s="8"/>
      <c r="AB257" s="7"/>
      <c r="AC257" s="8"/>
      <c r="AD257" s="7"/>
      <c r="AE257" s="8"/>
      <c r="AF257" s="7"/>
      <c r="AG257" s="8"/>
      <c r="AH257" s="7"/>
      <c r="AI257" s="8"/>
      <c r="AJ257" s="7"/>
      <c r="AK257" s="8"/>
      <c r="AL257" s="7"/>
      <c r="AM257" s="8"/>
      <c r="AN257" s="7"/>
      <c r="AO257" s="8"/>
      <c r="AP257" s="7"/>
      <c r="AQ257" s="8"/>
      <c r="AR257" s="7"/>
      <c r="AS257" s="8"/>
      <c r="AT257" s="7"/>
      <c r="AU257" s="8"/>
      <c r="AV257" s="12" t="str">
        <f t="shared" si="1"/>
        <v>27017_tecnico.pdf</v>
      </c>
      <c r="AW257" s="8"/>
      <c r="AX257" s="10"/>
    </row>
    <row r="258">
      <c r="A258" s="8"/>
      <c r="B258" s="8"/>
      <c r="C258" s="8"/>
      <c r="D258" s="8"/>
      <c r="E258" s="8"/>
      <c r="F258" s="8"/>
      <c r="G258" s="11"/>
      <c r="H258" s="7"/>
      <c r="I258" s="7"/>
      <c r="J258" s="7"/>
      <c r="K258" s="7"/>
      <c r="L258" s="7"/>
      <c r="M258" s="7"/>
      <c r="N258" s="7"/>
      <c r="O258" s="7"/>
      <c r="P258" s="7"/>
      <c r="Q258" s="7"/>
      <c r="R258" s="7"/>
      <c r="S258" s="8"/>
      <c r="T258" s="7"/>
      <c r="U258" s="8"/>
      <c r="V258" s="7"/>
      <c r="W258" s="8"/>
      <c r="X258" s="7"/>
      <c r="Y258" s="8"/>
      <c r="Z258" s="7"/>
      <c r="AA258" s="8"/>
      <c r="AB258" s="7"/>
      <c r="AC258" s="8"/>
      <c r="AD258" s="7"/>
      <c r="AE258" s="8"/>
      <c r="AF258" s="7"/>
      <c r="AG258" s="8"/>
      <c r="AH258" s="7"/>
      <c r="AI258" s="8"/>
      <c r="AJ258" s="7"/>
      <c r="AK258" s="8"/>
      <c r="AL258" s="7"/>
      <c r="AM258" s="8"/>
      <c r="AN258" s="7"/>
      <c r="AO258" s="8"/>
      <c r="AP258" s="7"/>
      <c r="AQ258" s="8"/>
      <c r="AR258" s="7"/>
      <c r="AS258" s="8"/>
      <c r="AT258" s="7"/>
      <c r="AU258" s="8"/>
      <c r="AV258" s="12" t="str">
        <f t="shared" si="1"/>
        <v>27017_tecnico.pdf</v>
      </c>
      <c r="AW258" s="8"/>
      <c r="AX258" s="10"/>
    </row>
    <row r="259">
      <c r="A259" s="8"/>
      <c r="B259" s="8"/>
      <c r="C259" s="8"/>
      <c r="D259" s="8"/>
      <c r="E259" s="8"/>
      <c r="F259" s="8"/>
      <c r="G259" s="11"/>
      <c r="H259" s="7"/>
      <c r="I259" s="7"/>
      <c r="J259" s="7"/>
      <c r="K259" s="7"/>
      <c r="L259" s="7"/>
      <c r="M259" s="7"/>
      <c r="N259" s="7"/>
      <c r="O259" s="7"/>
      <c r="P259" s="7"/>
      <c r="Q259" s="7"/>
      <c r="R259" s="7"/>
      <c r="S259" s="8"/>
      <c r="T259" s="7"/>
      <c r="U259" s="8"/>
      <c r="V259" s="7"/>
      <c r="W259" s="8"/>
      <c r="X259" s="7"/>
      <c r="Y259" s="8"/>
      <c r="Z259" s="7"/>
      <c r="AA259" s="8"/>
      <c r="AB259" s="7"/>
      <c r="AC259" s="8"/>
      <c r="AD259" s="7"/>
      <c r="AE259" s="8"/>
      <c r="AF259" s="7"/>
      <c r="AG259" s="8"/>
      <c r="AH259" s="7"/>
      <c r="AI259" s="8"/>
      <c r="AJ259" s="7"/>
      <c r="AK259" s="8"/>
      <c r="AL259" s="7"/>
      <c r="AM259" s="8"/>
      <c r="AN259" s="7"/>
      <c r="AO259" s="8"/>
      <c r="AP259" s="7"/>
      <c r="AQ259" s="8"/>
      <c r="AR259" s="7"/>
      <c r="AS259" s="8"/>
      <c r="AT259" s="7"/>
      <c r="AU259" s="8"/>
      <c r="AV259" s="12" t="str">
        <f t="shared" si="1"/>
        <v>27017_tecnico.pdf</v>
      </c>
      <c r="AW259" s="8"/>
      <c r="AX259" s="10"/>
    </row>
    <row r="260">
      <c r="A260" s="8"/>
      <c r="B260" s="8"/>
      <c r="C260" s="8"/>
      <c r="D260" s="8"/>
      <c r="E260" s="8"/>
      <c r="F260" s="8"/>
      <c r="G260" s="11"/>
      <c r="H260" s="7"/>
      <c r="I260" s="7"/>
      <c r="J260" s="7"/>
      <c r="K260" s="7"/>
      <c r="L260" s="7"/>
      <c r="M260" s="7"/>
      <c r="N260" s="7"/>
      <c r="O260" s="7"/>
      <c r="P260" s="7"/>
      <c r="Q260" s="7"/>
      <c r="R260" s="7"/>
      <c r="S260" s="8"/>
      <c r="T260" s="7"/>
      <c r="U260" s="8"/>
      <c r="V260" s="7"/>
      <c r="W260" s="8"/>
      <c r="X260" s="7"/>
      <c r="Y260" s="8"/>
      <c r="Z260" s="7"/>
      <c r="AA260" s="8"/>
      <c r="AB260" s="7"/>
      <c r="AC260" s="8"/>
      <c r="AD260" s="7"/>
      <c r="AE260" s="8"/>
      <c r="AF260" s="7"/>
      <c r="AG260" s="8"/>
      <c r="AH260" s="7"/>
      <c r="AI260" s="8"/>
      <c r="AJ260" s="7"/>
      <c r="AK260" s="8"/>
      <c r="AL260" s="7"/>
      <c r="AM260" s="8"/>
      <c r="AN260" s="7"/>
      <c r="AO260" s="8"/>
      <c r="AP260" s="7"/>
      <c r="AQ260" s="8"/>
      <c r="AR260" s="7"/>
      <c r="AS260" s="8"/>
      <c r="AT260" s="7"/>
      <c r="AU260" s="8"/>
      <c r="AV260" s="12" t="str">
        <f t="shared" si="1"/>
        <v>27017_tecnico.pdf</v>
      </c>
      <c r="AW260" s="8"/>
      <c r="AX260" s="10"/>
    </row>
    <row r="261">
      <c r="A261" s="8"/>
      <c r="B261" s="8"/>
      <c r="C261" s="8"/>
      <c r="D261" s="8"/>
      <c r="E261" s="8"/>
      <c r="F261" s="8"/>
      <c r="G261" s="11"/>
      <c r="H261" s="7"/>
      <c r="I261" s="7"/>
      <c r="J261" s="7"/>
      <c r="K261" s="7"/>
      <c r="L261" s="7"/>
      <c r="M261" s="7"/>
      <c r="N261" s="7"/>
      <c r="O261" s="7"/>
      <c r="P261" s="7"/>
      <c r="Q261" s="7"/>
      <c r="R261" s="7"/>
      <c r="S261" s="8"/>
      <c r="T261" s="7"/>
      <c r="U261" s="8"/>
      <c r="V261" s="7"/>
      <c r="W261" s="8"/>
      <c r="X261" s="7"/>
      <c r="Y261" s="8"/>
      <c r="Z261" s="7"/>
      <c r="AA261" s="8"/>
      <c r="AB261" s="7"/>
      <c r="AC261" s="8"/>
      <c r="AD261" s="7"/>
      <c r="AE261" s="8"/>
      <c r="AF261" s="7"/>
      <c r="AG261" s="8"/>
      <c r="AH261" s="7"/>
      <c r="AI261" s="8"/>
      <c r="AJ261" s="7"/>
      <c r="AK261" s="8"/>
      <c r="AL261" s="7"/>
      <c r="AM261" s="8"/>
      <c r="AN261" s="7"/>
      <c r="AO261" s="8"/>
      <c r="AP261" s="7"/>
      <c r="AQ261" s="8"/>
      <c r="AR261" s="7"/>
      <c r="AS261" s="8"/>
      <c r="AT261" s="7"/>
      <c r="AU261" s="8"/>
      <c r="AV261" s="12" t="str">
        <f t="shared" si="1"/>
        <v>27017_tecnico.pdf</v>
      </c>
      <c r="AW261" s="8"/>
      <c r="AX261" s="10"/>
    </row>
    <row r="262">
      <c r="A262" s="8"/>
      <c r="B262" s="8"/>
      <c r="C262" s="8"/>
      <c r="D262" s="8"/>
      <c r="E262" s="8"/>
      <c r="F262" s="8"/>
      <c r="G262" s="11"/>
      <c r="H262" s="7"/>
      <c r="I262" s="7"/>
      <c r="J262" s="7"/>
      <c r="K262" s="7"/>
      <c r="L262" s="7"/>
      <c r="M262" s="7"/>
      <c r="N262" s="7"/>
      <c r="O262" s="7"/>
      <c r="P262" s="7"/>
      <c r="Q262" s="7"/>
      <c r="R262" s="7"/>
      <c r="S262" s="8"/>
      <c r="T262" s="7"/>
      <c r="U262" s="8"/>
      <c r="V262" s="7"/>
      <c r="W262" s="8"/>
      <c r="X262" s="7"/>
      <c r="Y262" s="8"/>
      <c r="Z262" s="7"/>
      <c r="AA262" s="8"/>
      <c r="AB262" s="7"/>
      <c r="AC262" s="8"/>
      <c r="AD262" s="7"/>
      <c r="AE262" s="8"/>
      <c r="AF262" s="7"/>
      <c r="AG262" s="8"/>
      <c r="AH262" s="7"/>
      <c r="AI262" s="8"/>
      <c r="AJ262" s="7"/>
      <c r="AK262" s="8"/>
      <c r="AL262" s="7"/>
      <c r="AM262" s="8"/>
      <c r="AN262" s="7"/>
      <c r="AO262" s="8"/>
      <c r="AP262" s="7"/>
      <c r="AQ262" s="8"/>
      <c r="AR262" s="7"/>
      <c r="AS262" s="8"/>
      <c r="AT262" s="7"/>
      <c r="AU262" s="8"/>
      <c r="AV262" s="12" t="str">
        <f t="shared" si="1"/>
        <v>27017_tecnico.pdf</v>
      </c>
      <c r="AW262" s="8"/>
      <c r="AX262" s="10"/>
    </row>
    <row r="263">
      <c r="A263" s="8"/>
      <c r="B263" s="8"/>
      <c r="C263" s="8"/>
      <c r="D263" s="8"/>
      <c r="E263" s="8"/>
      <c r="F263" s="8"/>
      <c r="G263" s="11"/>
      <c r="H263" s="7"/>
      <c r="I263" s="7"/>
      <c r="J263" s="7"/>
      <c r="K263" s="7"/>
      <c r="L263" s="7"/>
      <c r="M263" s="7"/>
      <c r="N263" s="7"/>
      <c r="O263" s="7"/>
      <c r="P263" s="7"/>
      <c r="Q263" s="7"/>
      <c r="R263" s="7"/>
      <c r="S263" s="8"/>
      <c r="T263" s="7"/>
      <c r="U263" s="8"/>
      <c r="V263" s="7"/>
      <c r="W263" s="8"/>
      <c r="X263" s="7"/>
      <c r="Y263" s="8"/>
      <c r="Z263" s="7"/>
      <c r="AA263" s="8"/>
      <c r="AB263" s="7"/>
      <c r="AC263" s="8"/>
      <c r="AD263" s="7"/>
      <c r="AE263" s="8"/>
      <c r="AF263" s="7"/>
      <c r="AG263" s="8"/>
      <c r="AH263" s="7"/>
      <c r="AI263" s="8"/>
      <c r="AJ263" s="7"/>
      <c r="AK263" s="8"/>
      <c r="AL263" s="7"/>
      <c r="AM263" s="8"/>
      <c r="AN263" s="7"/>
      <c r="AO263" s="8"/>
      <c r="AP263" s="7"/>
      <c r="AQ263" s="8"/>
      <c r="AR263" s="7"/>
      <c r="AS263" s="8"/>
      <c r="AT263" s="7"/>
      <c r="AU263" s="8"/>
      <c r="AV263" s="12" t="str">
        <f t="shared" si="1"/>
        <v>27017_tecnico.pdf</v>
      </c>
      <c r="AW263" s="8"/>
      <c r="AX263" s="10"/>
    </row>
    <row r="264">
      <c r="A264" s="8"/>
      <c r="B264" s="8"/>
      <c r="C264" s="8"/>
      <c r="D264" s="8"/>
      <c r="E264" s="8"/>
      <c r="F264" s="8"/>
      <c r="G264" s="11"/>
      <c r="H264" s="7"/>
      <c r="I264" s="7"/>
      <c r="J264" s="7"/>
      <c r="K264" s="7"/>
      <c r="L264" s="7"/>
      <c r="M264" s="7"/>
      <c r="N264" s="7"/>
      <c r="O264" s="7"/>
      <c r="P264" s="7"/>
      <c r="Q264" s="7"/>
      <c r="R264" s="7"/>
      <c r="S264" s="8"/>
      <c r="T264" s="7"/>
      <c r="U264" s="8"/>
      <c r="V264" s="7"/>
      <c r="W264" s="8"/>
      <c r="X264" s="7"/>
      <c r="Y264" s="8"/>
      <c r="Z264" s="7"/>
      <c r="AA264" s="8"/>
      <c r="AB264" s="7"/>
      <c r="AC264" s="8"/>
      <c r="AD264" s="7"/>
      <c r="AE264" s="8"/>
      <c r="AF264" s="7"/>
      <c r="AG264" s="8"/>
      <c r="AH264" s="7"/>
      <c r="AI264" s="8"/>
      <c r="AJ264" s="7"/>
      <c r="AK264" s="8"/>
      <c r="AL264" s="7"/>
      <c r="AM264" s="8"/>
      <c r="AN264" s="7"/>
      <c r="AO264" s="8"/>
      <c r="AP264" s="7"/>
      <c r="AQ264" s="8"/>
      <c r="AR264" s="7"/>
      <c r="AS264" s="8"/>
      <c r="AT264" s="7"/>
      <c r="AU264" s="8"/>
      <c r="AV264" s="12" t="str">
        <f t="shared" si="1"/>
        <v>27017_tecnico.pdf</v>
      </c>
      <c r="AW264" s="8"/>
      <c r="AX264" s="10"/>
    </row>
    <row r="265">
      <c r="A265" s="8"/>
      <c r="B265" s="8"/>
      <c r="C265" s="8"/>
      <c r="D265" s="8"/>
      <c r="E265" s="8"/>
      <c r="F265" s="8"/>
      <c r="G265" s="11"/>
      <c r="H265" s="7"/>
      <c r="I265" s="7"/>
      <c r="J265" s="7"/>
      <c r="K265" s="7"/>
      <c r="L265" s="7"/>
      <c r="M265" s="7"/>
      <c r="N265" s="7"/>
      <c r="O265" s="7"/>
      <c r="P265" s="7"/>
      <c r="Q265" s="7"/>
      <c r="R265" s="7"/>
      <c r="S265" s="8"/>
      <c r="T265" s="7"/>
      <c r="U265" s="8"/>
      <c r="V265" s="7"/>
      <c r="W265" s="8"/>
      <c r="X265" s="7"/>
      <c r="Y265" s="8"/>
      <c r="Z265" s="7"/>
      <c r="AA265" s="8"/>
      <c r="AB265" s="7"/>
      <c r="AC265" s="8"/>
      <c r="AD265" s="7"/>
      <c r="AE265" s="8"/>
      <c r="AF265" s="7"/>
      <c r="AG265" s="8"/>
      <c r="AH265" s="7"/>
      <c r="AI265" s="8"/>
      <c r="AJ265" s="7"/>
      <c r="AK265" s="8"/>
      <c r="AL265" s="7"/>
      <c r="AM265" s="8"/>
      <c r="AN265" s="7"/>
      <c r="AO265" s="8"/>
      <c r="AP265" s="7"/>
      <c r="AQ265" s="8"/>
      <c r="AR265" s="7"/>
      <c r="AS265" s="8"/>
      <c r="AT265" s="7"/>
      <c r="AU265" s="8"/>
      <c r="AV265" s="12" t="str">
        <f t="shared" si="1"/>
        <v>27017_tecnico.pdf</v>
      </c>
      <c r="AW265" s="8"/>
      <c r="AX265" s="10"/>
    </row>
    <row r="266">
      <c r="A266" s="8"/>
      <c r="B266" s="8"/>
      <c r="C266" s="8"/>
      <c r="D266" s="8"/>
      <c r="E266" s="8"/>
      <c r="F266" s="8"/>
      <c r="G266" s="11"/>
      <c r="H266" s="7"/>
      <c r="I266" s="7"/>
      <c r="J266" s="7"/>
      <c r="K266" s="7"/>
      <c r="L266" s="7"/>
      <c r="M266" s="7"/>
      <c r="N266" s="7"/>
      <c r="O266" s="7"/>
      <c r="P266" s="7"/>
      <c r="Q266" s="7"/>
      <c r="R266" s="7"/>
      <c r="S266" s="8"/>
      <c r="T266" s="7"/>
      <c r="U266" s="8"/>
      <c r="V266" s="7"/>
      <c r="W266" s="8"/>
      <c r="X266" s="7"/>
      <c r="Y266" s="8"/>
      <c r="Z266" s="7"/>
      <c r="AA266" s="8"/>
      <c r="AB266" s="7"/>
      <c r="AC266" s="8"/>
      <c r="AD266" s="7"/>
      <c r="AE266" s="8"/>
      <c r="AF266" s="7"/>
      <c r="AG266" s="8"/>
      <c r="AH266" s="7"/>
      <c r="AI266" s="8"/>
      <c r="AJ266" s="7"/>
      <c r="AK266" s="8"/>
      <c r="AL266" s="7"/>
      <c r="AM266" s="8"/>
      <c r="AN266" s="7"/>
      <c r="AO266" s="8"/>
      <c r="AP266" s="7"/>
      <c r="AQ266" s="8"/>
      <c r="AR266" s="7"/>
      <c r="AS266" s="8"/>
      <c r="AT266" s="7"/>
      <c r="AU266" s="8"/>
      <c r="AV266" s="12" t="str">
        <f t="shared" si="1"/>
        <v>27017_tecnico.pdf</v>
      </c>
      <c r="AW266" s="8"/>
      <c r="AX266" s="10"/>
    </row>
    <row r="267">
      <c r="A267" s="8"/>
      <c r="B267" s="8"/>
      <c r="C267" s="8"/>
      <c r="D267" s="8"/>
      <c r="E267" s="8"/>
      <c r="F267" s="8"/>
      <c r="G267" s="11"/>
      <c r="H267" s="7"/>
      <c r="I267" s="7"/>
      <c r="J267" s="7"/>
      <c r="K267" s="7"/>
      <c r="L267" s="7"/>
      <c r="M267" s="7"/>
      <c r="N267" s="7"/>
      <c r="O267" s="7"/>
      <c r="P267" s="7"/>
      <c r="Q267" s="7"/>
      <c r="R267" s="7"/>
      <c r="S267" s="8"/>
      <c r="T267" s="7"/>
      <c r="U267" s="8"/>
      <c r="V267" s="7"/>
      <c r="W267" s="8"/>
      <c r="X267" s="7"/>
      <c r="Y267" s="8"/>
      <c r="Z267" s="7"/>
      <c r="AA267" s="8"/>
      <c r="AB267" s="7"/>
      <c r="AC267" s="8"/>
      <c r="AD267" s="7"/>
      <c r="AE267" s="8"/>
      <c r="AF267" s="7"/>
      <c r="AG267" s="8"/>
      <c r="AH267" s="7"/>
      <c r="AI267" s="8"/>
      <c r="AJ267" s="7"/>
      <c r="AK267" s="8"/>
      <c r="AL267" s="7"/>
      <c r="AM267" s="8"/>
      <c r="AN267" s="7"/>
      <c r="AO267" s="8"/>
      <c r="AP267" s="7"/>
      <c r="AQ267" s="8"/>
      <c r="AR267" s="7"/>
      <c r="AS267" s="8"/>
      <c r="AT267" s="7"/>
      <c r="AU267" s="8"/>
      <c r="AV267" s="12" t="str">
        <f t="shared" si="1"/>
        <v>27017_tecnico.pdf</v>
      </c>
      <c r="AW267" s="8"/>
      <c r="AX267" s="10"/>
    </row>
    <row r="268">
      <c r="A268" s="8"/>
      <c r="B268" s="8"/>
      <c r="C268" s="8"/>
      <c r="D268" s="8"/>
      <c r="E268" s="8"/>
      <c r="F268" s="8"/>
      <c r="G268" s="11"/>
      <c r="H268" s="7"/>
      <c r="I268" s="7"/>
      <c r="J268" s="7"/>
      <c r="K268" s="7"/>
      <c r="L268" s="7"/>
      <c r="M268" s="7"/>
      <c r="N268" s="7"/>
      <c r="O268" s="7"/>
      <c r="P268" s="7"/>
      <c r="Q268" s="7"/>
      <c r="R268" s="7"/>
      <c r="S268" s="8"/>
      <c r="T268" s="7"/>
      <c r="U268" s="8"/>
      <c r="V268" s="7"/>
      <c r="W268" s="8"/>
      <c r="X268" s="7"/>
      <c r="Y268" s="8"/>
      <c r="Z268" s="7"/>
      <c r="AA268" s="8"/>
      <c r="AB268" s="7"/>
      <c r="AC268" s="8"/>
      <c r="AD268" s="7"/>
      <c r="AE268" s="8"/>
      <c r="AF268" s="7"/>
      <c r="AG268" s="8"/>
      <c r="AH268" s="7"/>
      <c r="AI268" s="8"/>
      <c r="AJ268" s="7"/>
      <c r="AK268" s="8"/>
      <c r="AL268" s="7"/>
      <c r="AM268" s="8"/>
      <c r="AN268" s="7"/>
      <c r="AO268" s="8"/>
      <c r="AP268" s="7"/>
      <c r="AQ268" s="8"/>
      <c r="AR268" s="7"/>
      <c r="AS268" s="8"/>
      <c r="AT268" s="7"/>
      <c r="AU268" s="8"/>
      <c r="AV268" s="12" t="str">
        <f t="shared" si="1"/>
        <v>27017_tecnico.pdf</v>
      </c>
      <c r="AW268" s="8"/>
      <c r="AX268" s="10"/>
    </row>
    <row r="269">
      <c r="A269" s="8"/>
      <c r="B269" s="8"/>
      <c r="C269" s="8"/>
      <c r="D269" s="8"/>
      <c r="E269" s="8"/>
      <c r="F269" s="8"/>
      <c r="G269" s="11"/>
      <c r="H269" s="7"/>
      <c r="I269" s="7"/>
      <c r="J269" s="7"/>
      <c r="K269" s="7"/>
      <c r="L269" s="7"/>
      <c r="M269" s="7"/>
      <c r="N269" s="7"/>
      <c r="O269" s="7"/>
      <c r="P269" s="7"/>
      <c r="Q269" s="7"/>
      <c r="R269" s="7"/>
      <c r="S269" s="8"/>
      <c r="T269" s="7"/>
      <c r="U269" s="8"/>
      <c r="V269" s="7"/>
      <c r="W269" s="8"/>
      <c r="X269" s="7"/>
      <c r="Y269" s="8"/>
      <c r="Z269" s="7"/>
      <c r="AA269" s="8"/>
      <c r="AB269" s="7"/>
      <c r="AC269" s="8"/>
      <c r="AD269" s="7"/>
      <c r="AE269" s="8"/>
      <c r="AF269" s="7"/>
      <c r="AG269" s="8"/>
      <c r="AH269" s="7"/>
      <c r="AI269" s="8"/>
      <c r="AJ269" s="7"/>
      <c r="AK269" s="8"/>
      <c r="AL269" s="7"/>
      <c r="AM269" s="8"/>
      <c r="AN269" s="7"/>
      <c r="AO269" s="8"/>
      <c r="AP269" s="7"/>
      <c r="AQ269" s="8"/>
      <c r="AR269" s="7"/>
      <c r="AS269" s="8"/>
      <c r="AT269" s="7"/>
      <c r="AU269" s="8"/>
      <c r="AV269" s="12" t="str">
        <f t="shared" si="1"/>
        <v>27017_tecnico.pdf</v>
      </c>
      <c r="AW269" s="8"/>
      <c r="AX269" s="10"/>
    </row>
    <row r="270">
      <c r="A270" s="8"/>
      <c r="B270" s="8"/>
      <c r="C270" s="8"/>
      <c r="D270" s="8"/>
      <c r="E270" s="8"/>
      <c r="F270" s="8"/>
      <c r="G270" s="11"/>
      <c r="H270" s="7"/>
      <c r="I270" s="7"/>
      <c r="J270" s="7"/>
      <c r="K270" s="7"/>
      <c r="L270" s="7"/>
      <c r="M270" s="7"/>
      <c r="N270" s="7"/>
      <c r="O270" s="7"/>
      <c r="P270" s="7"/>
      <c r="Q270" s="7"/>
      <c r="R270" s="7"/>
      <c r="S270" s="8"/>
      <c r="T270" s="7"/>
      <c r="U270" s="8"/>
      <c r="V270" s="7"/>
      <c r="W270" s="8"/>
      <c r="X270" s="7"/>
      <c r="Y270" s="8"/>
      <c r="Z270" s="7"/>
      <c r="AA270" s="8"/>
      <c r="AB270" s="7"/>
      <c r="AC270" s="8"/>
      <c r="AD270" s="7"/>
      <c r="AE270" s="8"/>
      <c r="AF270" s="7"/>
      <c r="AG270" s="8"/>
      <c r="AH270" s="7"/>
      <c r="AI270" s="8"/>
      <c r="AJ270" s="7"/>
      <c r="AK270" s="8"/>
      <c r="AL270" s="7"/>
      <c r="AM270" s="8"/>
      <c r="AN270" s="7"/>
      <c r="AO270" s="8"/>
      <c r="AP270" s="7"/>
      <c r="AQ270" s="8"/>
      <c r="AR270" s="7"/>
      <c r="AS270" s="8"/>
      <c r="AT270" s="7"/>
      <c r="AU270" s="8"/>
      <c r="AV270" s="12" t="str">
        <f t="shared" si="1"/>
        <v>27017_tecnico.pdf</v>
      </c>
      <c r="AW270" s="8"/>
      <c r="AX270" s="10"/>
    </row>
    <row r="271">
      <c r="A271" s="8"/>
      <c r="B271" s="8"/>
      <c r="C271" s="8"/>
      <c r="D271" s="8"/>
      <c r="E271" s="8"/>
      <c r="F271" s="8"/>
      <c r="G271" s="11"/>
      <c r="H271" s="7"/>
      <c r="I271" s="7"/>
      <c r="J271" s="7"/>
      <c r="K271" s="7"/>
      <c r="L271" s="7"/>
      <c r="M271" s="7"/>
      <c r="N271" s="7"/>
      <c r="O271" s="7"/>
      <c r="P271" s="7"/>
      <c r="Q271" s="7"/>
      <c r="R271" s="7"/>
      <c r="S271" s="8"/>
      <c r="T271" s="7"/>
      <c r="U271" s="8"/>
      <c r="V271" s="7"/>
      <c r="W271" s="8"/>
      <c r="X271" s="7"/>
      <c r="Y271" s="8"/>
      <c r="Z271" s="7"/>
      <c r="AA271" s="8"/>
      <c r="AB271" s="7"/>
      <c r="AC271" s="8"/>
      <c r="AD271" s="7"/>
      <c r="AE271" s="8"/>
      <c r="AF271" s="7"/>
      <c r="AG271" s="8"/>
      <c r="AH271" s="7"/>
      <c r="AI271" s="8"/>
      <c r="AJ271" s="7"/>
      <c r="AK271" s="8"/>
      <c r="AL271" s="7"/>
      <c r="AM271" s="8"/>
      <c r="AN271" s="7"/>
      <c r="AO271" s="8"/>
      <c r="AP271" s="7"/>
      <c r="AQ271" s="8"/>
      <c r="AR271" s="7"/>
      <c r="AS271" s="8"/>
      <c r="AT271" s="7"/>
      <c r="AU271" s="8"/>
      <c r="AV271" s="12" t="str">
        <f t="shared" si="1"/>
        <v>27017_tecnico.pdf</v>
      </c>
      <c r="AW271" s="8"/>
      <c r="AX271" s="10"/>
    </row>
    <row r="272">
      <c r="A272" s="8"/>
      <c r="B272" s="8"/>
      <c r="C272" s="8"/>
      <c r="D272" s="8"/>
      <c r="E272" s="8"/>
      <c r="F272" s="8"/>
      <c r="G272" s="11"/>
      <c r="H272" s="7"/>
      <c r="I272" s="7"/>
      <c r="J272" s="7"/>
      <c r="K272" s="7"/>
      <c r="L272" s="7"/>
      <c r="M272" s="7"/>
      <c r="N272" s="7"/>
      <c r="O272" s="7"/>
      <c r="P272" s="7"/>
      <c r="Q272" s="7"/>
      <c r="R272" s="7"/>
      <c r="S272" s="8"/>
      <c r="T272" s="7"/>
      <c r="U272" s="8"/>
      <c r="V272" s="7"/>
      <c r="W272" s="8"/>
      <c r="X272" s="7"/>
      <c r="Y272" s="8"/>
      <c r="Z272" s="7"/>
      <c r="AA272" s="8"/>
      <c r="AB272" s="7"/>
      <c r="AC272" s="8"/>
      <c r="AD272" s="7"/>
      <c r="AE272" s="8"/>
      <c r="AF272" s="7"/>
      <c r="AG272" s="8"/>
      <c r="AH272" s="7"/>
      <c r="AI272" s="8"/>
      <c r="AJ272" s="7"/>
      <c r="AK272" s="8"/>
      <c r="AL272" s="7"/>
      <c r="AM272" s="8"/>
      <c r="AN272" s="7"/>
      <c r="AO272" s="8"/>
      <c r="AP272" s="7"/>
      <c r="AQ272" s="8"/>
      <c r="AR272" s="7"/>
      <c r="AS272" s="8"/>
      <c r="AT272" s="7"/>
      <c r="AU272" s="8"/>
      <c r="AV272" s="12" t="str">
        <f t="shared" si="1"/>
        <v>27017_tecnico.pdf</v>
      </c>
      <c r="AW272" s="8"/>
      <c r="AX272" s="10"/>
    </row>
    <row r="273">
      <c r="A273" s="8"/>
      <c r="B273" s="8"/>
      <c r="C273" s="8"/>
      <c r="D273" s="8"/>
      <c r="E273" s="8"/>
      <c r="F273" s="8"/>
      <c r="G273" s="11"/>
      <c r="H273" s="7"/>
      <c r="I273" s="7"/>
      <c r="J273" s="7"/>
      <c r="K273" s="7"/>
      <c r="L273" s="7"/>
      <c r="M273" s="7"/>
      <c r="N273" s="7"/>
      <c r="O273" s="7"/>
      <c r="P273" s="7"/>
      <c r="Q273" s="7"/>
      <c r="R273" s="7"/>
      <c r="S273" s="8"/>
      <c r="T273" s="7"/>
      <c r="U273" s="8"/>
      <c r="V273" s="7"/>
      <c r="W273" s="8"/>
      <c r="X273" s="7"/>
      <c r="Y273" s="8"/>
      <c r="Z273" s="7"/>
      <c r="AA273" s="8"/>
      <c r="AB273" s="7"/>
      <c r="AC273" s="8"/>
      <c r="AD273" s="7"/>
      <c r="AE273" s="8"/>
      <c r="AF273" s="7"/>
      <c r="AG273" s="8"/>
      <c r="AH273" s="7"/>
      <c r="AI273" s="8"/>
      <c r="AJ273" s="7"/>
      <c r="AK273" s="8"/>
      <c r="AL273" s="7"/>
      <c r="AM273" s="8"/>
      <c r="AN273" s="7"/>
      <c r="AO273" s="8"/>
      <c r="AP273" s="7"/>
      <c r="AQ273" s="8"/>
      <c r="AR273" s="7"/>
      <c r="AS273" s="8"/>
      <c r="AT273" s="7"/>
      <c r="AU273" s="8"/>
      <c r="AV273" s="12" t="str">
        <f t="shared" si="1"/>
        <v>27017_tecnico.pdf</v>
      </c>
      <c r="AW273" s="8"/>
      <c r="AX273" s="10"/>
    </row>
    <row r="274">
      <c r="A274" s="8"/>
      <c r="B274" s="8"/>
      <c r="C274" s="8"/>
      <c r="D274" s="8"/>
      <c r="E274" s="8"/>
      <c r="F274" s="8"/>
      <c r="G274" s="11"/>
      <c r="H274" s="7"/>
      <c r="I274" s="7"/>
      <c r="J274" s="7"/>
      <c r="K274" s="7"/>
      <c r="L274" s="7"/>
      <c r="M274" s="7"/>
      <c r="N274" s="7"/>
      <c r="O274" s="7"/>
      <c r="P274" s="7"/>
      <c r="Q274" s="7"/>
      <c r="R274" s="7"/>
      <c r="S274" s="8"/>
      <c r="T274" s="7"/>
      <c r="U274" s="8"/>
      <c r="V274" s="7"/>
      <c r="W274" s="8"/>
      <c r="X274" s="7"/>
      <c r="Y274" s="8"/>
      <c r="Z274" s="7"/>
      <c r="AA274" s="8"/>
      <c r="AB274" s="7"/>
      <c r="AC274" s="8"/>
      <c r="AD274" s="7"/>
      <c r="AE274" s="8"/>
      <c r="AF274" s="7"/>
      <c r="AG274" s="8"/>
      <c r="AH274" s="7"/>
      <c r="AI274" s="8"/>
      <c r="AJ274" s="7"/>
      <c r="AK274" s="8"/>
      <c r="AL274" s="7"/>
      <c r="AM274" s="8"/>
      <c r="AN274" s="7"/>
      <c r="AO274" s="8"/>
      <c r="AP274" s="7"/>
      <c r="AQ274" s="8"/>
      <c r="AR274" s="7"/>
      <c r="AS274" s="8"/>
      <c r="AT274" s="7"/>
      <c r="AU274" s="8"/>
      <c r="AV274" s="12" t="str">
        <f t="shared" si="1"/>
        <v>27017_tecnico.pdf</v>
      </c>
      <c r="AW274" s="8"/>
      <c r="AX274" s="10"/>
    </row>
    <row r="275">
      <c r="A275" s="8"/>
      <c r="B275" s="8"/>
      <c r="C275" s="8"/>
      <c r="D275" s="8"/>
      <c r="E275" s="8"/>
      <c r="F275" s="8"/>
      <c r="G275" s="11"/>
      <c r="H275" s="7"/>
      <c r="I275" s="7"/>
      <c r="J275" s="7"/>
      <c r="K275" s="7"/>
      <c r="L275" s="7"/>
      <c r="M275" s="7"/>
      <c r="N275" s="7"/>
      <c r="O275" s="7"/>
      <c r="P275" s="7"/>
      <c r="Q275" s="7"/>
      <c r="R275" s="7"/>
      <c r="S275" s="8"/>
      <c r="T275" s="7"/>
      <c r="U275" s="8"/>
      <c r="V275" s="7"/>
      <c r="W275" s="8"/>
      <c r="X275" s="7"/>
      <c r="Y275" s="8"/>
      <c r="Z275" s="7"/>
      <c r="AA275" s="8"/>
      <c r="AB275" s="7"/>
      <c r="AC275" s="8"/>
      <c r="AD275" s="7"/>
      <c r="AE275" s="8"/>
      <c r="AF275" s="7"/>
      <c r="AG275" s="8"/>
      <c r="AH275" s="7"/>
      <c r="AI275" s="8"/>
      <c r="AJ275" s="7"/>
      <c r="AK275" s="8"/>
      <c r="AL275" s="7"/>
      <c r="AM275" s="8"/>
      <c r="AN275" s="7"/>
      <c r="AO275" s="8"/>
      <c r="AP275" s="7"/>
      <c r="AQ275" s="8"/>
      <c r="AR275" s="7"/>
      <c r="AS275" s="8"/>
      <c r="AT275" s="7"/>
      <c r="AU275" s="8"/>
      <c r="AV275" s="12" t="str">
        <f t="shared" si="1"/>
        <v>27017_tecnico.pdf</v>
      </c>
      <c r="AW275" s="8"/>
      <c r="AX275" s="10"/>
    </row>
    <row r="276">
      <c r="A276" s="8"/>
      <c r="B276" s="8"/>
      <c r="C276" s="8"/>
      <c r="D276" s="8"/>
      <c r="E276" s="8"/>
      <c r="F276" s="8"/>
      <c r="G276" s="11"/>
      <c r="H276" s="7"/>
      <c r="I276" s="7"/>
      <c r="J276" s="7"/>
      <c r="K276" s="7"/>
      <c r="L276" s="7"/>
      <c r="M276" s="7"/>
      <c r="N276" s="7"/>
      <c r="O276" s="7"/>
      <c r="P276" s="7"/>
      <c r="Q276" s="7"/>
      <c r="R276" s="7"/>
      <c r="S276" s="8"/>
      <c r="T276" s="7"/>
      <c r="U276" s="8"/>
      <c r="V276" s="7"/>
      <c r="W276" s="8"/>
      <c r="X276" s="7"/>
      <c r="Y276" s="8"/>
      <c r="Z276" s="7"/>
      <c r="AA276" s="8"/>
      <c r="AB276" s="7"/>
      <c r="AC276" s="8"/>
      <c r="AD276" s="7"/>
      <c r="AE276" s="8"/>
      <c r="AF276" s="7"/>
      <c r="AG276" s="8"/>
      <c r="AH276" s="7"/>
      <c r="AI276" s="8"/>
      <c r="AJ276" s="7"/>
      <c r="AK276" s="8"/>
      <c r="AL276" s="7"/>
      <c r="AM276" s="8"/>
      <c r="AN276" s="7"/>
      <c r="AO276" s="8"/>
      <c r="AP276" s="7"/>
      <c r="AQ276" s="8"/>
      <c r="AR276" s="7"/>
      <c r="AS276" s="8"/>
      <c r="AT276" s="7"/>
      <c r="AU276" s="8"/>
      <c r="AV276" s="12" t="str">
        <f t="shared" si="1"/>
        <v>27017_tecnico.pdf</v>
      </c>
      <c r="AW276" s="8"/>
      <c r="AX276" s="10"/>
    </row>
    <row r="277">
      <c r="A277" s="8"/>
      <c r="B277" s="8"/>
      <c r="C277" s="8"/>
      <c r="D277" s="8"/>
      <c r="E277" s="8"/>
      <c r="F277" s="8"/>
      <c r="G277" s="11"/>
      <c r="H277" s="7"/>
      <c r="I277" s="7"/>
      <c r="J277" s="7"/>
      <c r="K277" s="7"/>
      <c r="L277" s="7"/>
      <c r="M277" s="7"/>
      <c r="N277" s="7"/>
      <c r="O277" s="7"/>
      <c r="P277" s="7"/>
      <c r="Q277" s="7"/>
      <c r="R277" s="7"/>
      <c r="S277" s="8"/>
      <c r="T277" s="7"/>
      <c r="U277" s="8"/>
      <c r="V277" s="7"/>
      <c r="W277" s="8"/>
      <c r="X277" s="7"/>
      <c r="Y277" s="8"/>
      <c r="Z277" s="7"/>
      <c r="AA277" s="8"/>
      <c r="AB277" s="7"/>
      <c r="AC277" s="8"/>
      <c r="AD277" s="7"/>
      <c r="AE277" s="8"/>
      <c r="AF277" s="7"/>
      <c r="AG277" s="8"/>
      <c r="AH277" s="7"/>
      <c r="AI277" s="8"/>
      <c r="AJ277" s="7"/>
      <c r="AK277" s="8"/>
      <c r="AL277" s="7"/>
      <c r="AM277" s="8"/>
      <c r="AN277" s="7"/>
      <c r="AO277" s="8"/>
      <c r="AP277" s="7"/>
      <c r="AQ277" s="8"/>
      <c r="AR277" s="7"/>
      <c r="AS277" s="8"/>
      <c r="AT277" s="7"/>
      <c r="AU277" s="8"/>
      <c r="AV277" s="12" t="str">
        <f t="shared" si="1"/>
        <v>27017_tecnico.pdf</v>
      </c>
      <c r="AW277" s="8"/>
      <c r="AX277" s="10"/>
    </row>
    <row r="278">
      <c r="A278" s="8"/>
      <c r="B278" s="8"/>
      <c r="C278" s="8"/>
      <c r="D278" s="8"/>
      <c r="E278" s="8"/>
      <c r="F278" s="8"/>
      <c r="G278" s="11"/>
      <c r="H278" s="7"/>
      <c r="I278" s="7"/>
      <c r="J278" s="7"/>
      <c r="K278" s="7"/>
      <c r="L278" s="7"/>
      <c r="M278" s="7"/>
      <c r="N278" s="7"/>
      <c r="O278" s="7"/>
      <c r="P278" s="7"/>
      <c r="Q278" s="7"/>
      <c r="R278" s="7"/>
      <c r="S278" s="8"/>
      <c r="T278" s="7"/>
      <c r="U278" s="8"/>
      <c r="V278" s="7"/>
      <c r="W278" s="8"/>
      <c r="X278" s="7"/>
      <c r="Y278" s="8"/>
      <c r="Z278" s="7"/>
      <c r="AA278" s="8"/>
      <c r="AB278" s="7"/>
      <c r="AC278" s="8"/>
      <c r="AD278" s="7"/>
      <c r="AE278" s="8"/>
      <c r="AF278" s="7"/>
      <c r="AG278" s="8"/>
      <c r="AH278" s="7"/>
      <c r="AI278" s="8"/>
      <c r="AJ278" s="7"/>
      <c r="AK278" s="8"/>
      <c r="AL278" s="7"/>
      <c r="AM278" s="8"/>
      <c r="AN278" s="7"/>
      <c r="AO278" s="8"/>
      <c r="AP278" s="7"/>
      <c r="AQ278" s="8"/>
      <c r="AR278" s="7"/>
      <c r="AS278" s="8"/>
      <c r="AT278" s="7"/>
      <c r="AU278" s="8"/>
      <c r="AV278" s="12" t="str">
        <f t="shared" si="1"/>
        <v>27017_tecnico.pdf</v>
      </c>
      <c r="AW278" s="8"/>
      <c r="AX278" s="10"/>
    </row>
    <row r="279">
      <c r="A279" s="8"/>
      <c r="B279" s="8"/>
      <c r="C279" s="8"/>
      <c r="D279" s="8"/>
      <c r="E279" s="8"/>
      <c r="F279" s="8"/>
      <c r="G279" s="11"/>
      <c r="H279" s="7"/>
      <c r="I279" s="7"/>
      <c r="J279" s="7"/>
      <c r="K279" s="7"/>
      <c r="L279" s="7"/>
      <c r="M279" s="7"/>
      <c r="N279" s="7"/>
      <c r="O279" s="7"/>
      <c r="P279" s="7"/>
      <c r="Q279" s="7"/>
      <c r="R279" s="7"/>
      <c r="S279" s="8"/>
      <c r="T279" s="7"/>
      <c r="U279" s="8"/>
      <c r="V279" s="7"/>
      <c r="W279" s="8"/>
      <c r="X279" s="7"/>
      <c r="Y279" s="8"/>
      <c r="Z279" s="7"/>
      <c r="AA279" s="8"/>
      <c r="AB279" s="7"/>
      <c r="AC279" s="8"/>
      <c r="AD279" s="7"/>
      <c r="AE279" s="8"/>
      <c r="AF279" s="7"/>
      <c r="AG279" s="8"/>
      <c r="AH279" s="7"/>
      <c r="AI279" s="8"/>
      <c r="AJ279" s="7"/>
      <c r="AK279" s="8"/>
      <c r="AL279" s="7"/>
      <c r="AM279" s="8"/>
      <c r="AN279" s="7"/>
      <c r="AO279" s="8"/>
      <c r="AP279" s="7"/>
      <c r="AQ279" s="8"/>
      <c r="AR279" s="7"/>
      <c r="AS279" s="8"/>
      <c r="AT279" s="7"/>
      <c r="AU279" s="8"/>
      <c r="AV279" s="12" t="str">
        <f t="shared" si="1"/>
        <v>27017_tecnico.pdf</v>
      </c>
      <c r="AW279" s="8"/>
      <c r="AX279" s="10"/>
    </row>
    <row r="280">
      <c r="A280" s="8"/>
      <c r="B280" s="8"/>
      <c r="C280" s="8"/>
      <c r="D280" s="8"/>
      <c r="E280" s="8"/>
      <c r="F280" s="8"/>
      <c r="G280" s="11"/>
      <c r="H280" s="7"/>
      <c r="I280" s="7"/>
      <c r="J280" s="7"/>
      <c r="K280" s="7"/>
      <c r="L280" s="7"/>
      <c r="M280" s="7"/>
      <c r="N280" s="7"/>
      <c r="O280" s="7"/>
      <c r="P280" s="7"/>
      <c r="Q280" s="7"/>
      <c r="R280" s="7"/>
      <c r="S280" s="8"/>
      <c r="T280" s="7"/>
      <c r="U280" s="8"/>
      <c r="V280" s="7"/>
      <c r="W280" s="8"/>
      <c r="X280" s="7"/>
      <c r="Y280" s="8"/>
      <c r="Z280" s="7"/>
      <c r="AA280" s="8"/>
      <c r="AB280" s="7"/>
      <c r="AC280" s="8"/>
      <c r="AD280" s="7"/>
      <c r="AE280" s="8"/>
      <c r="AF280" s="7"/>
      <c r="AG280" s="8"/>
      <c r="AH280" s="7"/>
      <c r="AI280" s="8"/>
      <c r="AJ280" s="7"/>
      <c r="AK280" s="8"/>
      <c r="AL280" s="7"/>
      <c r="AM280" s="8"/>
      <c r="AN280" s="7"/>
      <c r="AO280" s="8"/>
      <c r="AP280" s="7"/>
      <c r="AQ280" s="8"/>
      <c r="AR280" s="7"/>
      <c r="AS280" s="8"/>
      <c r="AT280" s="7"/>
      <c r="AU280" s="8"/>
      <c r="AV280" s="12" t="str">
        <f t="shared" si="1"/>
        <v>27017_tecnico.pdf</v>
      </c>
      <c r="AW280" s="8"/>
      <c r="AX280" s="10"/>
    </row>
    <row r="281">
      <c r="A281" s="8"/>
      <c r="B281" s="8"/>
      <c r="C281" s="8"/>
      <c r="D281" s="8"/>
      <c r="E281" s="8"/>
      <c r="F281" s="8"/>
      <c r="G281" s="11"/>
      <c r="H281" s="7"/>
      <c r="I281" s="7"/>
      <c r="J281" s="7"/>
      <c r="K281" s="7"/>
      <c r="L281" s="7"/>
      <c r="M281" s="7"/>
      <c r="N281" s="7"/>
      <c r="O281" s="7"/>
      <c r="P281" s="7"/>
      <c r="Q281" s="7"/>
      <c r="R281" s="7"/>
      <c r="S281" s="8"/>
      <c r="T281" s="7"/>
      <c r="U281" s="8"/>
      <c r="V281" s="7"/>
      <c r="W281" s="8"/>
      <c r="X281" s="7"/>
      <c r="Y281" s="8"/>
      <c r="Z281" s="7"/>
      <c r="AA281" s="8"/>
      <c r="AB281" s="7"/>
      <c r="AC281" s="8"/>
      <c r="AD281" s="7"/>
      <c r="AE281" s="8"/>
      <c r="AF281" s="7"/>
      <c r="AG281" s="8"/>
      <c r="AH281" s="7"/>
      <c r="AI281" s="8"/>
      <c r="AJ281" s="7"/>
      <c r="AK281" s="8"/>
      <c r="AL281" s="7"/>
      <c r="AM281" s="8"/>
      <c r="AN281" s="7"/>
      <c r="AO281" s="8"/>
      <c r="AP281" s="7"/>
      <c r="AQ281" s="8"/>
      <c r="AR281" s="7"/>
      <c r="AS281" s="8"/>
      <c r="AT281" s="7"/>
      <c r="AU281" s="8"/>
      <c r="AV281" s="12" t="str">
        <f t="shared" si="1"/>
        <v>27017_tecnico.pdf</v>
      </c>
      <c r="AW281" s="8"/>
      <c r="AX281" s="10"/>
    </row>
    <row r="282">
      <c r="A282" s="8"/>
      <c r="B282" s="8"/>
      <c r="C282" s="8"/>
      <c r="D282" s="8"/>
      <c r="E282" s="8"/>
      <c r="F282" s="8"/>
      <c r="G282" s="11"/>
      <c r="H282" s="7"/>
      <c r="I282" s="7"/>
      <c r="J282" s="7"/>
      <c r="K282" s="7"/>
      <c r="L282" s="7"/>
      <c r="M282" s="7"/>
      <c r="N282" s="7"/>
      <c r="O282" s="7"/>
      <c r="P282" s="7"/>
      <c r="Q282" s="7"/>
      <c r="R282" s="7"/>
      <c r="S282" s="8"/>
      <c r="T282" s="7"/>
      <c r="U282" s="8"/>
      <c r="V282" s="7"/>
      <c r="W282" s="8"/>
      <c r="X282" s="7"/>
      <c r="Y282" s="8"/>
      <c r="Z282" s="7"/>
      <c r="AA282" s="8"/>
      <c r="AB282" s="7"/>
      <c r="AC282" s="8"/>
      <c r="AD282" s="7"/>
      <c r="AE282" s="8"/>
      <c r="AF282" s="7"/>
      <c r="AG282" s="8"/>
      <c r="AH282" s="7"/>
      <c r="AI282" s="8"/>
      <c r="AJ282" s="7"/>
      <c r="AK282" s="8"/>
      <c r="AL282" s="7"/>
      <c r="AM282" s="8"/>
      <c r="AN282" s="7"/>
      <c r="AO282" s="8"/>
      <c r="AP282" s="7"/>
      <c r="AQ282" s="8"/>
      <c r="AR282" s="7"/>
      <c r="AS282" s="8"/>
      <c r="AT282" s="7"/>
      <c r="AU282" s="8"/>
      <c r="AV282" s="12" t="str">
        <f t="shared" si="1"/>
        <v>27017_tecnico.pdf</v>
      </c>
      <c r="AW282" s="8"/>
      <c r="AX282" s="10"/>
    </row>
    <row r="283">
      <c r="A283" s="8"/>
      <c r="B283" s="8"/>
      <c r="C283" s="8"/>
      <c r="D283" s="8"/>
      <c r="E283" s="8"/>
      <c r="F283" s="8"/>
      <c r="G283" s="11"/>
      <c r="H283" s="7"/>
      <c r="I283" s="7"/>
      <c r="J283" s="7"/>
      <c r="K283" s="7"/>
      <c r="L283" s="7"/>
      <c r="M283" s="7"/>
      <c r="N283" s="7"/>
      <c r="O283" s="7"/>
      <c r="P283" s="7"/>
      <c r="Q283" s="7"/>
      <c r="R283" s="7"/>
      <c r="S283" s="8"/>
      <c r="T283" s="7"/>
      <c r="U283" s="8"/>
      <c r="V283" s="7"/>
      <c r="W283" s="8"/>
      <c r="X283" s="7"/>
      <c r="Y283" s="8"/>
      <c r="Z283" s="7"/>
      <c r="AA283" s="8"/>
      <c r="AB283" s="7"/>
      <c r="AC283" s="8"/>
      <c r="AD283" s="7"/>
      <c r="AE283" s="8"/>
      <c r="AF283" s="7"/>
      <c r="AG283" s="8"/>
      <c r="AH283" s="7"/>
      <c r="AI283" s="8"/>
      <c r="AJ283" s="7"/>
      <c r="AK283" s="8"/>
      <c r="AL283" s="7"/>
      <c r="AM283" s="8"/>
      <c r="AN283" s="7"/>
      <c r="AO283" s="8"/>
      <c r="AP283" s="7"/>
      <c r="AQ283" s="8"/>
      <c r="AR283" s="7"/>
      <c r="AS283" s="8"/>
      <c r="AT283" s="7"/>
      <c r="AU283" s="8"/>
      <c r="AV283" s="12" t="str">
        <f t="shared" si="1"/>
        <v>27017_tecnico.pdf</v>
      </c>
      <c r="AW283" s="8"/>
      <c r="AX283" s="10"/>
    </row>
    <row r="284">
      <c r="A284" s="8"/>
      <c r="B284" s="8"/>
      <c r="C284" s="8"/>
      <c r="D284" s="8"/>
      <c r="E284" s="8"/>
      <c r="F284" s="8"/>
      <c r="G284" s="11"/>
      <c r="H284" s="7"/>
      <c r="I284" s="7"/>
      <c r="J284" s="7"/>
      <c r="K284" s="7"/>
      <c r="L284" s="7"/>
      <c r="M284" s="7"/>
      <c r="N284" s="7"/>
      <c r="O284" s="7"/>
      <c r="P284" s="7"/>
      <c r="Q284" s="7"/>
      <c r="R284" s="7"/>
      <c r="S284" s="8"/>
      <c r="T284" s="7"/>
      <c r="U284" s="8"/>
      <c r="V284" s="7"/>
      <c r="W284" s="8"/>
      <c r="X284" s="7"/>
      <c r="Y284" s="8"/>
      <c r="Z284" s="7"/>
      <c r="AA284" s="8"/>
      <c r="AB284" s="7"/>
      <c r="AC284" s="8"/>
      <c r="AD284" s="7"/>
      <c r="AE284" s="8"/>
      <c r="AF284" s="7"/>
      <c r="AG284" s="8"/>
      <c r="AH284" s="7"/>
      <c r="AI284" s="8"/>
      <c r="AJ284" s="7"/>
      <c r="AK284" s="8"/>
      <c r="AL284" s="7"/>
      <c r="AM284" s="8"/>
      <c r="AN284" s="7"/>
      <c r="AO284" s="8"/>
      <c r="AP284" s="7"/>
      <c r="AQ284" s="8"/>
      <c r="AR284" s="7"/>
      <c r="AS284" s="8"/>
      <c r="AT284" s="7"/>
      <c r="AU284" s="8"/>
      <c r="AV284" s="12" t="str">
        <f t="shared" si="1"/>
        <v>27017_tecnico.pdf</v>
      </c>
      <c r="AW284" s="8"/>
      <c r="AX284" s="10"/>
    </row>
    <row r="285">
      <c r="A285" s="8"/>
      <c r="B285" s="8"/>
      <c r="C285" s="8"/>
      <c r="D285" s="8"/>
      <c r="E285" s="8"/>
      <c r="F285" s="8"/>
      <c r="G285" s="11"/>
      <c r="H285" s="7"/>
      <c r="I285" s="7"/>
      <c r="J285" s="7"/>
      <c r="K285" s="7"/>
      <c r="L285" s="7"/>
      <c r="M285" s="7"/>
      <c r="N285" s="7"/>
      <c r="O285" s="7"/>
      <c r="P285" s="7"/>
      <c r="Q285" s="7"/>
      <c r="R285" s="7"/>
      <c r="S285" s="8"/>
      <c r="T285" s="7"/>
      <c r="U285" s="8"/>
      <c r="V285" s="7"/>
      <c r="W285" s="8"/>
      <c r="X285" s="7"/>
      <c r="Y285" s="8"/>
      <c r="Z285" s="7"/>
      <c r="AA285" s="8"/>
      <c r="AB285" s="7"/>
      <c r="AC285" s="8"/>
      <c r="AD285" s="7"/>
      <c r="AE285" s="8"/>
      <c r="AF285" s="7"/>
      <c r="AG285" s="8"/>
      <c r="AH285" s="7"/>
      <c r="AI285" s="8"/>
      <c r="AJ285" s="7"/>
      <c r="AK285" s="8"/>
      <c r="AL285" s="7"/>
      <c r="AM285" s="8"/>
      <c r="AN285" s="7"/>
      <c r="AO285" s="8"/>
      <c r="AP285" s="7"/>
      <c r="AQ285" s="8"/>
      <c r="AR285" s="7"/>
      <c r="AS285" s="8"/>
      <c r="AT285" s="7"/>
      <c r="AU285" s="8"/>
      <c r="AV285" s="12" t="str">
        <f t="shared" si="1"/>
        <v>27017_tecnico.pdf</v>
      </c>
      <c r="AW285" s="8"/>
      <c r="AX285" s="10"/>
    </row>
    <row r="286">
      <c r="A286" s="8"/>
      <c r="B286" s="8"/>
      <c r="C286" s="8"/>
      <c r="D286" s="8"/>
      <c r="E286" s="8"/>
      <c r="F286" s="8"/>
      <c r="G286" s="11"/>
      <c r="H286" s="7"/>
      <c r="I286" s="7"/>
      <c r="J286" s="7"/>
      <c r="K286" s="7"/>
      <c r="L286" s="7"/>
      <c r="M286" s="7"/>
      <c r="N286" s="7"/>
      <c r="O286" s="7"/>
      <c r="P286" s="7"/>
      <c r="Q286" s="7"/>
      <c r="R286" s="7"/>
      <c r="S286" s="8"/>
      <c r="T286" s="7"/>
      <c r="U286" s="8"/>
      <c r="V286" s="7"/>
      <c r="W286" s="8"/>
      <c r="X286" s="7"/>
      <c r="Y286" s="8"/>
      <c r="Z286" s="7"/>
      <c r="AA286" s="8"/>
      <c r="AB286" s="7"/>
      <c r="AC286" s="8"/>
      <c r="AD286" s="7"/>
      <c r="AE286" s="8"/>
      <c r="AF286" s="7"/>
      <c r="AG286" s="8"/>
      <c r="AH286" s="7"/>
      <c r="AI286" s="8"/>
      <c r="AJ286" s="7"/>
      <c r="AK286" s="8"/>
      <c r="AL286" s="7"/>
      <c r="AM286" s="8"/>
      <c r="AN286" s="7"/>
      <c r="AO286" s="8"/>
      <c r="AP286" s="7"/>
      <c r="AQ286" s="8"/>
      <c r="AR286" s="7"/>
      <c r="AS286" s="8"/>
      <c r="AT286" s="7"/>
      <c r="AU286" s="8"/>
      <c r="AV286" s="12" t="str">
        <f t="shared" si="1"/>
        <v>27017_tecnico.pdf</v>
      </c>
      <c r="AW286" s="8"/>
      <c r="AX286" s="10"/>
    </row>
    <row r="287">
      <c r="A287" s="8"/>
      <c r="B287" s="8"/>
      <c r="C287" s="8"/>
      <c r="D287" s="8"/>
      <c r="E287" s="8"/>
      <c r="F287" s="8"/>
      <c r="G287" s="11"/>
      <c r="H287" s="7"/>
      <c r="I287" s="7"/>
      <c r="J287" s="7"/>
      <c r="K287" s="7"/>
      <c r="L287" s="7"/>
      <c r="M287" s="7"/>
      <c r="N287" s="7"/>
      <c r="O287" s="7"/>
      <c r="P287" s="7"/>
      <c r="Q287" s="7"/>
      <c r="R287" s="7"/>
      <c r="S287" s="8"/>
      <c r="T287" s="7"/>
      <c r="U287" s="8"/>
      <c r="V287" s="7"/>
      <c r="W287" s="8"/>
      <c r="X287" s="7"/>
      <c r="Y287" s="8"/>
      <c r="Z287" s="7"/>
      <c r="AA287" s="8"/>
      <c r="AB287" s="7"/>
      <c r="AC287" s="8"/>
      <c r="AD287" s="7"/>
      <c r="AE287" s="8"/>
      <c r="AF287" s="7"/>
      <c r="AG287" s="8"/>
      <c r="AH287" s="7"/>
      <c r="AI287" s="8"/>
      <c r="AJ287" s="7"/>
      <c r="AK287" s="8"/>
      <c r="AL287" s="7"/>
      <c r="AM287" s="8"/>
      <c r="AN287" s="7"/>
      <c r="AO287" s="8"/>
      <c r="AP287" s="7"/>
      <c r="AQ287" s="8"/>
      <c r="AR287" s="7"/>
      <c r="AS287" s="8"/>
      <c r="AT287" s="7"/>
      <c r="AU287" s="8"/>
      <c r="AV287" s="12" t="str">
        <f t="shared" si="1"/>
        <v>27017_tecnico.pdf</v>
      </c>
      <c r="AW287" s="8"/>
      <c r="AX287" s="10"/>
    </row>
    <row r="288">
      <c r="A288" s="8"/>
      <c r="B288" s="8"/>
      <c r="C288" s="8"/>
      <c r="D288" s="8"/>
      <c r="E288" s="8"/>
      <c r="F288" s="8"/>
      <c r="G288" s="11"/>
      <c r="H288" s="7"/>
      <c r="I288" s="7"/>
      <c r="J288" s="7"/>
      <c r="K288" s="7"/>
      <c r="L288" s="7"/>
      <c r="M288" s="7"/>
      <c r="N288" s="7"/>
      <c r="O288" s="7"/>
      <c r="P288" s="7"/>
      <c r="Q288" s="7"/>
      <c r="R288" s="7"/>
      <c r="S288" s="8"/>
      <c r="T288" s="7"/>
      <c r="U288" s="8"/>
      <c r="V288" s="7"/>
      <c r="W288" s="8"/>
      <c r="X288" s="7"/>
      <c r="Y288" s="8"/>
      <c r="Z288" s="7"/>
      <c r="AA288" s="8"/>
      <c r="AB288" s="7"/>
      <c r="AC288" s="8"/>
      <c r="AD288" s="7"/>
      <c r="AE288" s="8"/>
      <c r="AF288" s="7"/>
      <c r="AG288" s="8"/>
      <c r="AH288" s="7"/>
      <c r="AI288" s="8"/>
      <c r="AJ288" s="7"/>
      <c r="AK288" s="8"/>
      <c r="AL288" s="7"/>
      <c r="AM288" s="8"/>
      <c r="AN288" s="7"/>
      <c r="AO288" s="8"/>
      <c r="AP288" s="7"/>
      <c r="AQ288" s="8"/>
      <c r="AR288" s="7"/>
      <c r="AS288" s="8"/>
      <c r="AT288" s="7"/>
      <c r="AU288" s="8"/>
      <c r="AV288" s="12" t="str">
        <f t="shared" si="1"/>
        <v>27017_tecnico.pdf</v>
      </c>
      <c r="AW288" s="8"/>
      <c r="AX288" s="10"/>
    </row>
    <row r="289">
      <c r="A289" s="8"/>
      <c r="B289" s="8"/>
      <c r="C289" s="8"/>
      <c r="D289" s="8"/>
      <c r="E289" s="8"/>
      <c r="F289" s="8"/>
      <c r="G289" s="11"/>
      <c r="H289" s="7"/>
      <c r="I289" s="7"/>
      <c r="J289" s="7"/>
      <c r="K289" s="7"/>
      <c r="L289" s="7"/>
      <c r="M289" s="7"/>
      <c r="N289" s="7"/>
      <c r="O289" s="7"/>
      <c r="P289" s="7"/>
      <c r="Q289" s="7"/>
      <c r="R289" s="7"/>
      <c r="S289" s="8"/>
      <c r="T289" s="7"/>
      <c r="U289" s="8"/>
      <c r="V289" s="7"/>
      <c r="W289" s="8"/>
      <c r="X289" s="7"/>
      <c r="Y289" s="8"/>
      <c r="Z289" s="7"/>
      <c r="AA289" s="8"/>
      <c r="AB289" s="7"/>
      <c r="AC289" s="8"/>
      <c r="AD289" s="7"/>
      <c r="AE289" s="8"/>
      <c r="AF289" s="7"/>
      <c r="AG289" s="8"/>
      <c r="AH289" s="7"/>
      <c r="AI289" s="8"/>
      <c r="AJ289" s="7"/>
      <c r="AK289" s="8"/>
      <c r="AL289" s="7"/>
      <c r="AM289" s="8"/>
      <c r="AN289" s="7"/>
      <c r="AO289" s="8"/>
      <c r="AP289" s="7"/>
      <c r="AQ289" s="8"/>
      <c r="AR289" s="7"/>
      <c r="AS289" s="8"/>
      <c r="AT289" s="7"/>
      <c r="AU289" s="8"/>
      <c r="AV289" s="12" t="str">
        <f t="shared" si="1"/>
        <v>27017_tecnico.pdf</v>
      </c>
      <c r="AW289" s="8"/>
      <c r="AX289" s="10"/>
    </row>
    <row r="290">
      <c r="A290" s="8"/>
      <c r="B290" s="8"/>
      <c r="C290" s="8"/>
      <c r="D290" s="8"/>
      <c r="E290" s="8"/>
      <c r="F290" s="8"/>
      <c r="G290" s="11"/>
      <c r="H290" s="7"/>
      <c r="I290" s="7"/>
      <c r="J290" s="7"/>
      <c r="K290" s="7"/>
      <c r="L290" s="7"/>
      <c r="M290" s="7"/>
      <c r="N290" s="7"/>
      <c r="O290" s="7"/>
      <c r="P290" s="7"/>
      <c r="Q290" s="7"/>
      <c r="R290" s="7"/>
      <c r="S290" s="8"/>
      <c r="T290" s="7"/>
      <c r="U290" s="8"/>
      <c r="V290" s="7"/>
      <c r="W290" s="8"/>
      <c r="X290" s="7"/>
      <c r="Y290" s="8"/>
      <c r="Z290" s="7"/>
      <c r="AA290" s="8"/>
      <c r="AB290" s="7"/>
      <c r="AC290" s="8"/>
      <c r="AD290" s="7"/>
      <c r="AE290" s="8"/>
      <c r="AF290" s="7"/>
      <c r="AG290" s="8"/>
      <c r="AH290" s="7"/>
      <c r="AI290" s="8"/>
      <c r="AJ290" s="7"/>
      <c r="AK290" s="8"/>
      <c r="AL290" s="7"/>
      <c r="AM290" s="8"/>
      <c r="AN290" s="7"/>
      <c r="AO290" s="8"/>
      <c r="AP290" s="7"/>
      <c r="AQ290" s="8"/>
      <c r="AR290" s="7"/>
      <c r="AS290" s="8"/>
      <c r="AT290" s="7"/>
      <c r="AU290" s="8"/>
      <c r="AV290" s="12" t="str">
        <f t="shared" si="1"/>
        <v>27017_tecnico.pdf</v>
      </c>
      <c r="AW290" s="8"/>
      <c r="AX290" s="10"/>
    </row>
    <row r="291">
      <c r="A291" s="8"/>
      <c r="B291" s="8"/>
      <c r="C291" s="8"/>
      <c r="D291" s="8"/>
      <c r="E291" s="8"/>
      <c r="F291" s="8"/>
      <c r="G291" s="11"/>
      <c r="H291" s="7"/>
      <c r="I291" s="7"/>
      <c r="J291" s="7"/>
      <c r="K291" s="7"/>
      <c r="L291" s="7"/>
      <c r="M291" s="7"/>
      <c r="N291" s="7"/>
      <c r="O291" s="7"/>
      <c r="P291" s="7"/>
      <c r="Q291" s="7"/>
      <c r="R291" s="7"/>
      <c r="S291" s="8"/>
      <c r="T291" s="7"/>
      <c r="U291" s="8"/>
      <c r="V291" s="7"/>
      <c r="W291" s="8"/>
      <c r="X291" s="7"/>
      <c r="Y291" s="8"/>
      <c r="Z291" s="7"/>
      <c r="AA291" s="8"/>
      <c r="AB291" s="7"/>
      <c r="AC291" s="8"/>
      <c r="AD291" s="7"/>
      <c r="AE291" s="8"/>
      <c r="AF291" s="7"/>
      <c r="AG291" s="8"/>
      <c r="AH291" s="7"/>
      <c r="AI291" s="8"/>
      <c r="AJ291" s="7"/>
      <c r="AK291" s="8"/>
      <c r="AL291" s="7"/>
      <c r="AM291" s="8"/>
      <c r="AN291" s="7"/>
      <c r="AO291" s="8"/>
      <c r="AP291" s="7"/>
      <c r="AQ291" s="8"/>
      <c r="AR291" s="7"/>
      <c r="AS291" s="8"/>
      <c r="AT291" s="7"/>
      <c r="AU291" s="8"/>
      <c r="AV291" s="12" t="str">
        <f t="shared" si="1"/>
        <v>27017_tecnico.pdf</v>
      </c>
      <c r="AW291" s="8"/>
      <c r="AX291" s="10"/>
    </row>
    <row r="292">
      <c r="A292" s="8"/>
      <c r="B292" s="8"/>
      <c r="C292" s="8"/>
      <c r="D292" s="8"/>
      <c r="E292" s="8"/>
      <c r="F292" s="8"/>
      <c r="G292" s="11"/>
      <c r="H292" s="7"/>
      <c r="I292" s="7"/>
      <c r="J292" s="7"/>
      <c r="K292" s="7"/>
      <c r="L292" s="7"/>
      <c r="M292" s="7"/>
      <c r="N292" s="7"/>
      <c r="O292" s="7"/>
      <c r="P292" s="7"/>
      <c r="Q292" s="7"/>
      <c r="R292" s="7"/>
      <c r="S292" s="8"/>
      <c r="T292" s="7"/>
      <c r="U292" s="8"/>
      <c r="V292" s="7"/>
      <c r="W292" s="8"/>
      <c r="X292" s="7"/>
      <c r="Y292" s="8"/>
      <c r="Z292" s="7"/>
      <c r="AA292" s="8"/>
      <c r="AB292" s="7"/>
      <c r="AC292" s="8"/>
      <c r="AD292" s="7"/>
      <c r="AE292" s="8"/>
      <c r="AF292" s="7"/>
      <c r="AG292" s="8"/>
      <c r="AH292" s="7"/>
      <c r="AI292" s="8"/>
      <c r="AJ292" s="7"/>
      <c r="AK292" s="8"/>
      <c r="AL292" s="7"/>
      <c r="AM292" s="8"/>
      <c r="AN292" s="7"/>
      <c r="AO292" s="8"/>
      <c r="AP292" s="7"/>
      <c r="AQ292" s="8"/>
      <c r="AR292" s="7"/>
      <c r="AS292" s="8"/>
      <c r="AT292" s="7"/>
      <c r="AU292" s="8"/>
      <c r="AV292" s="12" t="str">
        <f t="shared" si="1"/>
        <v>27017_tecnico.pdf</v>
      </c>
      <c r="AW292" s="8"/>
      <c r="AX292" s="10"/>
    </row>
    <row r="293">
      <c r="A293" s="8"/>
      <c r="B293" s="8"/>
      <c r="C293" s="8"/>
      <c r="D293" s="8"/>
      <c r="E293" s="8"/>
      <c r="F293" s="8"/>
      <c r="G293" s="11"/>
      <c r="H293" s="7"/>
      <c r="I293" s="7"/>
      <c r="J293" s="7"/>
      <c r="K293" s="7"/>
      <c r="L293" s="7"/>
      <c r="M293" s="7"/>
      <c r="N293" s="7"/>
      <c r="O293" s="7"/>
      <c r="P293" s="7"/>
      <c r="Q293" s="7"/>
      <c r="R293" s="7"/>
      <c r="S293" s="8"/>
      <c r="T293" s="7"/>
      <c r="U293" s="8"/>
      <c r="V293" s="7"/>
      <c r="W293" s="8"/>
      <c r="X293" s="7"/>
      <c r="Y293" s="8"/>
      <c r="Z293" s="7"/>
      <c r="AA293" s="8"/>
      <c r="AB293" s="7"/>
      <c r="AC293" s="8"/>
      <c r="AD293" s="7"/>
      <c r="AE293" s="8"/>
      <c r="AF293" s="7"/>
      <c r="AG293" s="8"/>
      <c r="AH293" s="7"/>
      <c r="AI293" s="8"/>
      <c r="AJ293" s="7"/>
      <c r="AK293" s="8"/>
      <c r="AL293" s="7"/>
      <c r="AM293" s="8"/>
      <c r="AN293" s="7"/>
      <c r="AO293" s="8"/>
      <c r="AP293" s="7"/>
      <c r="AQ293" s="8"/>
      <c r="AR293" s="7"/>
      <c r="AS293" s="8"/>
      <c r="AT293" s="7"/>
      <c r="AU293" s="8"/>
      <c r="AV293" s="12" t="str">
        <f t="shared" si="1"/>
        <v>27017_tecnico.pdf</v>
      </c>
      <c r="AW293" s="8"/>
      <c r="AX293" s="10"/>
    </row>
    <row r="294">
      <c r="A294" s="8"/>
      <c r="B294" s="8"/>
      <c r="C294" s="8"/>
      <c r="D294" s="8"/>
      <c r="E294" s="8"/>
      <c r="F294" s="8"/>
      <c r="G294" s="11"/>
      <c r="H294" s="7"/>
      <c r="I294" s="7"/>
      <c r="J294" s="7"/>
      <c r="K294" s="7"/>
      <c r="L294" s="7"/>
      <c r="M294" s="7"/>
      <c r="N294" s="7"/>
      <c r="O294" s="7"/>
      <c r="P294" s="7"/>
      <c r="Q294" s="7"/>
      <c r="R294" s="7"/>
      <c r="S294" s="8"/>
      <c r="T294" s="7"/>
      <c r="U294" s="8"/>
      <c r="V294" s="7"/>
      <c r="W294" s="8"/>
      <c r="X294" s="7"/>
      <c r="Y294" s="8"/>
      <c r="Z294" s="7"/>
      <c r="AA294" s="8"/>
      <c r="AB294" s="7"/>
      <c r="AC294" s="8"/>
      <c r="AD294" s="7"/>
      <c r="AE294" s="8"/>
      <c r="AF294" s="7"/>
      <c r="AG294" s="8"/>
      <c r="AH294" s="7"/>
      <c r="AI294" s="8"/>
      <c r="AJ294" s="7"/>
      <c r="AK294" s="8"/>
      <c r="AL294" s="7"/>
      <c r="AM294" s="8"/>
      <c r="AN294" s="7"/>
      <c r="AO294" s="8"/>
      <c r="AP294" s="7"/>
      <c r="AQ294" s="8"/>
      <c r="AR294" s="7"/>
      <c r="AS294" s="8"/>
      <c r="AT294" s="7"/>
      <c r="AU294" s="8"/>
      <c r="AV294" s="12" t="str">
        <f t="shared" si="1"/>
        <v>27017_tecnico.pdf</v>
      </c>
      <c r="AW294" s="8"/>
      <c r="AX294" s="10"/>
    </row>
    <row r="295">
      <c r="A295" s="8"/>
      <c r="B295" s="8"/>
      <c r="C295" s="8"/>
      <c r="D295" s="8"/>
      <c r="E295" s="8"/>
      <c r="F295" s="8"/>
      <c r="G295" s="11"/>
      <c r="H295" s="7"/>
      <c r="I295" s="7"/>
      <c r="J295" s="7"/>
      <c r="K295" s="7"/>
      <c r="L295" s="7"/>
      <c r="M295" s="7"/>
      <c r="N295" s="7"/>
      <c r="O295" s="7"/>
      <c r="P295" s="7"/>
      <c r="Q295" s="7"/>
      <c r="R295" s="7"/>
      <c r="S295" s="8"/>
      <c r="T295" s="7"/>
      <c r="U295" s="8"/>
      <c r="V295" s="7"/>
      <c r="W295" s="8"/>
      <c r="X295" s="7"/>
      <c r="Y295" s="8"/>
      <c r="Z295" s="7"/>
      <c r="AA295" s="8"/>
      <c r="AB295" s="7"/>
      <c r="AC295" s="8"/>
      <c r="AD295" s="7"/>
      <c r="AE295" s="8"/>
      <c r="AF295" s="7"/>
      <c r="AG295" s="8"/>
      <c r="AH295" s="7"/>
      <c r="AI295" s="8"/>
      <c r="AJ295" s="7"/>
      <c r="AK295" s="8"/>
      <c r="AL295" s="7"/>
      <c r="AM295" s="8"/>
      <c r="AN295" s="7"/>
      <c r="AO295" s="8"/>
      <c r="AP295" s="7"/>
      <c r="AQ295" s="8"/>
      <c r="AR295" s="7"/>
      <c r="AS295" s="8"/>
      <c r="AT295" s="7"/>
      <c r="AU295" s="8"/>
      <c r="AV295" s="12" t="str">
        <f t="shared" si="1"/>
        <v>27017_tecnico.pdf</v>
      </c>
      <c r="AW295" s="8"/>
      <c r="AX295" s="10"/>
    </row>
    <row r="296">
      <c r="A296" s="8"/>
      <c r="B296" s="8"/>
      <c r="C296" s="8"/>
      <c r="D296" s="8"/>
      <c r="E296" s="8"/>
      <c r="F296" s="8"/>
      <c r="G296" s="11"/>
      <c r="H296" s="7"/>
      <c r="I296" s="7"/>
      <c r="J296" s="7"/>
      <c r="K296" s="7"/>
      <c r="L296" s="7"/>
      <c r="M296" s="7"/>
      <c r="N296" s="7"/>
      <c r="O296" s="7"/>
      <c r="P296" s="7"/>
      <c r="Q296" s="7"/>
      <c r="R296" s="7"/>
      <c r="S296" s="8"/>
      <c r="T296" s="7"/>
      <c r="U296" s="8"/>
      <c r="V296" s="7"/>
      <c r="W296" s="8"/>
      <c r="X296" s="7"/>
      <c r="Y296" s="8"/>
      <c r="Z296" s="7"/>
      <c r="AA296" s="8"/>
      <c r="AB296" s="7"/>
      <c r="AC296" s="8"/>
      <c r="AD296" s="7"/>
      <c r="AE296" s="8"/>
      <c r="AF296" s="7"/>
      <c r="AG296" s="8"/>
      <c r="AH296" s="7"/>
      <c r="AI296" s="8"/>
      <c r="AJ296" s="7"/>
      <c r="AK296" s="8"/>
      <c r="AL296" s="7"/>
      <c r="AM296" s="8"/>
      <c r="AN296" s="7"/>
      <c r="AO296" s="8"/>
      <c r="AP296" s="7"/>
      <c r="AQ296" s="8"/>
      <c r="AR296" s="7"/>
      <c r="AS296" s="8"/>
      <c r="AT296" s="7"/>
      <c r="AU296" s="8"/>
      <c r="AV296" s="12" t="str">
        <f t="shared" si="1"/>
        <v>27017_tecnico.pdf</v>
      </c>
      <c r="AW296" s="8"/>
      <c r="AX296" s="10"/>
    </row>
    <row r="297">
      <c r="A297" s="8"/>
      <c r="B297" s="8"/>
      <c r="C297" s="8"/>
      <c r="D297" s="8"/>
      <c r="E297" s="8"/>
      <c r="F297" s="8"/>
      <c r="G297" s="11"/>
      <c r="H297" s="7"/>
      <c r="I297" s="7"/>
      <c r="J297" s="7"/>
      <c r="K297" s="7"/>
      <c r="L297" s="7"/>
      <c r="M297" s="7"/>
      <c r="N297" s="7"/>
      <c r="O297" s="7"/>
      <c r="P297" s="7"/>
      <c r="Q297" s="7"/>
      <c r="R297" s="7"/>
      <c r="S297" s="8"/>
      <c r="T297" s="7"/>
      <c r="U297" s="8"/>
      <c r="V297" s="7"/>
      <c r="W297" s="8"/>
      <c r="X297" s="7"/>
      <c r="Y297" s="8"/>
      <c r="Z297" s="7"/>
      <c r="AA297" s="8"/>
      <c r="AB297" s="7"/>
      <c r="AC297" s="8"/>
      <c r="AD297" s="7"/>
      <c r="AE297" s="8"/>
      <c r="AF297" s="7"/>
      <c r="AG297" s="8"/>
      <c r="AH297" s="7"/>
      <c r="AI297" s="8"/>
      <c r="AJ297" s="7"/>
      <c r="AK297" s="8"/>
      <c r="AL297" s="7"/>
      <c r="AM297" s="8"/>
      <c r="AN297" s="7"/>
      <c r="AO297" s="8"/>
      <c r="AP297" s="7"/>
      <c r="AQ297" s="8"/>
      <c r="AR297" s="7"/>
      <c r="AS297" s="8"/>
      <c r="AT297" s="7"/>
      <c r="AU297" s="8"/>
      <c r="AV297" s="12" t="str">
        <f t="shared" si="1"/>
        <v>27017_tecnico.pdf</v>
      </c>
      <c r="AW297" s="8"/>
      <c r="AX297" s="10"/>
    </row>
    <row r="298">
      <c r="A298" s="8"/>
      <c r="B298" s="8"/>
      <c r="C298" s="8"/>
      <c r="D298" s="8"/>
      <c r="E298" s="8"/>
      <c r="F298" s="8"/>
      <c r="G298" s="11"/>
      <c r="H298" s="7"/>
      <c r="I298" s="7"/>
      <c r="J298" s="7"/>
      <c r="K298" s="7"/>
      <c r="L298" s="7"/>
      <c r="M298" s="7"/>
      <c r="N298" s="7"/>
      <c r="O298" s="7"/>
      <c r="P298" s="7"/>
      <c r="Q298" s="7"/>
      <c r="R298" s="7"/>
      <c r="S298" s="8"/>
      <c r="T298" s="7"/>
      <c r="U298" s="8"/>
      <c r="V298" s="7"/>
      <c r="W298" s="8"/>
      <c r="X298" s="7"/>
      <c r="Y298" s="8"/>
      <c r="Z298" s="7"/>
      <c r="AA298" s="8"/>
      <c r="AB298" s="7"/>
      <c r="AC298" s="8"/>
      <c r="AD298" s="7"/>
      <c r="AE298" s="8"/>
      <c r="AF298" s="7"/>
      <c r="AG298" s="8"/>
      <c r="AH298" s="7"/>
      <c r="AI298" s="8"/>
      <c r="AJ298" s="7"/>
      <c r="AK298" s="8"/>
      <c r="AL298" s="7"/>
      <c r="AM298" s="8"/>
      <c r="AN298" s="7"/>
      <c r="AO298" s="8"/>
      <c r="AP298" s="7"/>
      <c r="AQ298" s="8"/>
      <c r="AR298" s="7"/>
      <c r="AS298" s="8"/>
      <c r="AT298" s="7"/>
      <c r="AU298" s="8"/>
      <c r="AV298" s="12" t="str">
        <f t="shared" si="1"/>
        <v>27017_tecnico.pdf</v>
      </c>
      <c r="AW298" s="8"/>
      <c r="AX298" s="10"/>
    </row>
    <row r="299">
      <c r="A299" s="8"/>
      <c r="B299" s="8"/>
      <c r="C299" s="8"/>
      <c r="D299" s="8"/>
      <c r="E299" s="8"/>
      <c r="F299" s="8"/>
      <c r="G299" s="11"/>
      <c r="H299" s="7"/>
      <c r="I299" s="7"/>
      <c r="J299" s="7"/>
      <c r="K299" s="7"/>
      <c r="L299" s="7"/>
      <c r="M299" s="7"/>
      <c r="N299" s="7"/>
      <c r="O299" s="7"/>
      <c r="P299" s="7"/>
      <c r="Q299" s="7"/>
      <c r="R299" s="7"/>
      <c r="S299" s="8"/>
      <c r="T299" s="7"/>
      <c r="U299" s="8"/>
      <c r="V299" s="7"/>
      <c r="W299" s="8"/>
      <c r="X299" s="7"/>
      <c r="Y299" s="8"/>
      <c r="Z299" s="7"/>
      <c r="AA299" s="8"/>
      <c r="AB299" s="7"/>
      <c r="AC299" s="8"/>
      <c r="AD299" s="7"/>
      <c r="AE299" s="8"/>
      <c r="AF299" s="7"/>
      <c r="AG299" s="8"/>
      <c r="AH299" s="7"/>
      <c r="AI299" s="8"/>
      <c r="AJ299" s="7"/>
      <c r="AK299" s="8"/>
      <c r="AL299" s="7"/>
      <c r="AM299" s="8"/>
      <c r="AN299" s="7"/>
      <c r="AO299" s="8"/>
      <c r="AP299" s="7"/>
      <c r="AQ299" s="8"/>
      <c r="AR299" s="7"/>
      <c r="AS299" s="8"/>
      <c r="AT299" s="7"/>
      <c r="AU299" s="8"/>
      <c r="AV299" s="12" t="str">
        <f t="shared" si="1"/>
        <v>27017_tecnico.pdf</v>
      </c>
      <c r="AW299" s="8"/>
      <c r="AX299" s="10"/>
    </row>
    <row r="300">
      <c r="A300" s="8"/>
      <c r="B300" s="8"/>
      <c r="C300" s="8"/>
      <c r="D300" s="8"/>
      <c r="E300" s="8"/>
      <c r="F300" s="8"/>
      <c r="G300" s="11"/>
      <c r="H300" s="7"/>
      <c r="I300" s="7"/>
      <c r="J300" s="7"/>
      <c r="K300" s="7"/>
      <c r="L300" s="7"/>
      <c r="M300" s="7"/>
      <c r="N300" s="7"/>
      <c r="O300" s="7"/>
      <c r="P300" s="7"/>
      <c r="Q300" s="7"/>
      <c r="R300" s="7"/>
      <c r="S300" s="8"/>
      <c r="T300" s="7"/>
      <c r="U300" s="8"/>
      <c r="V300" s="7"/>
      <c r="W300" s="8"/>
      <c r="X300" s="7"/>
      <c r="Y300" s="8"/>
      <c r="Z300" s="7"/>
      <c r="AA300" s="8"/>
      <c r="AB300" s="7"/>
      <c r="AC300" s="8"/>
      <c r="AD300" s="7"/>
      <c r="AE300" s="8"/>
      <c r="AF300" s="7"/>
      <c r="AG300" s="8"/>
      <c r="AH300" s="7"/>
      <c r="AI300" s="8"/>
      <c r="AJ300" s="7"/>
      <c r="AK300" s="8"/>
      <c r="AL300" s="7"/>
      <c r="AM300" s="8"/>
      <c r="AN300" s="7"/>
      <c r="AO300" s="8"/>
      <c r="AP300" s="7"/>
      <c r="AQ300" s="8"/>
      <c r="AR300" s="7"/>
      <c r="AS300" s="8"/>
      <c r="AT300" s="7"/>
      <c r="AU300" s="8"/>
      <c r="AV300" s="12" t="str">
        <f t="shared" si="1"/>
        <v>27017_tecnico.pdf</v>
      </c>
      <c r="AW300" s="8"/>
      <c r="AX300" s="10"/>
    </row>
    <row r="301">
      <c r="A301" s="8"/>
      <c r="B301" s="8"/>
      <c r="C301" s="8"/>
      <c r="D301" s="8"/>
      <c r="E301" s="8"/>
      <c r="F301" s="8"/>
      <c r="G301" s="11"/>
      <c r="H301" s="7"/>
      <c r="I301" s="7"/>
      <c r="J301" s="7"/>
      <c r="K301" s="7"/>
      <c r="L301" s="7"/>
      <c r="M301" s="7"/>
      <c r="N301" s="7"/>
      <c r="O301" s="7"/>
      <c r="P301" s="7"/>
      <c r="Q301" s="7"/>
      <c r="R301" s="7"/>
      <c r="S301" s="8"/>
      <c r="T301" s="7"/>
      <c r="U301" s="8"/>
      <c r="V301" s="7"/>
      <c r="W301" s="8"/>
      <c r="X301" s="7"/>
      <c r="Y301" s="8"/>
      <c r="Z301" s="7"/>
      <c r="AA301" s="8"/>
      <c r="AB301" s="7"/>
      <c r="AC301" s="8"/>
      <c r="AD301" s="7"/>
      <c r="AE301" s="8"/>
      <c r="AF301" s="7"/>
      <c r="AG301" s="8"/>
      <c r="AH301" s="7"/>
      <c r="AI301" s="8"/>
      <c r="AJ301" s="7"/>
      <c r="AK301" s="8"/>
      <c r="AL301" s="7"/>
      <c r="AM301" s="8"/>
      <c r="AN301" s="7"/>
      <c r="AO301" s="8"/>
      <c r="AP301" s="7"/>
      <c r="AQ301" s="8"/>
      <c r="AR301" s="7"/>
      <c r="AS301" s="8"/>
      <c r="AT301" s="7"/>
      <c r="AU301" s="8"/>
      <c r="AV301" s="12" t="str">
        <f t="shared" si="1"/>
        <v>27017_tecnico.pdf</v>
      </c>
      <c r="AW301" s="8"/>
      <c r="AX301" s="10"/>
    </row>
    <row r="302">
      <c r="A302" s="8"/>
      <c r="B302" s="8"/>
      <c r="C302" s="8"/>
      <c r="D302" s="8"/>
      <c r="E302" s="8"/>
      <c r="F302" s="8"/>
      <c r="G302" s="11"/>
      <c r="H302" s="7"/>
      <c r="I302" s="7"/>
      <c r="J302" s="7"/>
      <c r="K302" s="7"/>
      <c r="L302" s="7"/>
      <c r="M302" s="7"/>
      <c r="N302" s="7"/>
      <c r="O302" s="7"/>
      <c r="P302" s="7"/>
      <c r="Q302" s="7"/>
      <c r="R302" s="7"/>
      <c r="S302" s="8"/>
      <c r="T302" s="7"/>
      <c r="U302" s="8"/>
      <c r="V302" s="7"/>
      <c r="W302" s="8"/>
      <c r="X302" s="7"/>
      <c r="Y302" s="8"/>
      <c r="Z302" s="7"/>
      <c r="AA302" s="8"/>
      <c r="AB302" s="7"/>
      <c r="AC302" s="8"/>
      <c r="AD302" s="7"/>
      <c r="AE302" s="8"/>
      <c r="AF302" s="7"/>
      <c r="AG302" s="8"/>
      <c r="AH302" s="7"/>
      <c r="AI302" s="8"/>
      <c r="AJ302" s="7"/>
      <c r="AK302" s="8"/>
      <c r="AL302" s="7"/>
      <c r="AM302" s="8"/>
      <c r="AN302" s="7"/>
      <c r="AO302" s="8"/>
      <c r="AP302" s="7"/>
      <c r="AQ302" s="8"/>
      <c r="AR302" s="7"/>
      <c r="AS302" s="8"/>
      <c r="AT302" s="7"/>
      <c r="AU302" s="8"/>
      <c r="AV302" s="12" t="str">
        <f t="shared" si="1"/>
        <v>27017_tecnico.pdf</v>
      </c>
      <c r="AW302" s="8"/>
      <c r="AX302" s="10"/>
    </row>
    <row r="303">
      <c r="A303" s="8"/>
      <c r="B303" s="8"/>
      <c r="C303" s="8"/>
      <c r="D303" s="8"/>
      <c r="E303" s="8"/>
      <c r="F303" s="8"/>
      <c r="G303" s="11"/>
      <c r="H303" s="7"/>
      <c r="I303" s="7"/>
      <c r="J303" s="7"/>
      <c r="K303" s="7"/>
      <c r="L303" s="7"/>
      <c r="M303" s="7"/>
      <c r="N303" s="7"/>
      <c r="O303" s="7"/>
      <c r="P303" s="7"/>
      <c r="Q303" s="7"/>
      <c r="R303" s="7"/>
      <c r="S303" s="8"/>
      <c r="T303" s="7"/>
      <c r="U303" s="8"/>
      <c r="V303" s="7"/>
      <c r="W303" s="8"/>
      <c r="X303" s="7"/>
      <c r="Y303" s="8"/>
      <c r="Z303" s="7"/>
      <c r="AA303" s="8"/>
      <c r="AB303" s="7"/>
      <c r="AC303" s="8"/>
      <c r="AD303" s="7"/>
      <c r="AE303" s="8"/>
      <c r="AF303" s="7"/>
      <c r="AG303" s="8"/>
      <c r="AH303" s="7"/>
      <c r="AI303" s="8"/>
      <c r="AJ303" s="7"/>
      <c r="AK303" s="8"/>
      <c r="AL303" s="7"/>
      <c r="AM303" s="8"/>
      <c r="AN303" s="7"/>
      <c r="AO303" s="8"/>
      <c r="AP303" s="7"/>
      <c r="AQ303" s="8"/>
      <c r="AR303" s="7"/>
      <c r="AS303" s="8"/>
      <c r="AT303" s="7"/>
      <c r="AU303" s="8"/>
      <c r="AV303" s="12" t="str">
        <f t="shared" si="1"/>
        <v>27017_tecnico.pdf</v>
      </c>
      <c r="AW303" s="8"/>
      <c r="AX303" s="10"/>
    </row>
    <row r="304">
      <c r="A304" s="8"/>
      <c r="B304" s="8"/>
      <c r="C304" s="8"/>
      <c r="D304" s="8"/>
      <c r="E304" s="8"/>
      <c r="F304" s="8"/>
      <c r="G304" s="11"/>
      <c r="H304" s="7"/>
      <c r="I304" s="7"/>
      <c r="J304" s="7"/>
      <c r="K304" s="7"/>
      <c r="L304" s="7"/>
      <c r="M304" s="7"/>
      <c r="N304" s="7"/>
      <c r="O304" s="7"/>
      <c r="P304" s="7"/>
      <c r="Q304" s="7"/>
      <c r="R304" s="7"/>
      <c r="S304" s="8"/>
      <c r="T304" s="7"/>
      <c r="U304" s="8"/>
      <c r="V304" s="7"/>
      <c r="W304" s="8"/>
      <c r="X304" s="7"/>
      <c r="Y304" s="8"/>
      <c r="Z304" s="7"/>
      <c r="AA304" s="8"/>
      <c r="AB304" s="7"/>
      <c r="AC304" s="8"/>
      <c r="AD304" s="7"/>
      <c r="AE304" s="8"/>
      <c r="AF304" s="7"/>
      <c r="AG304" s="8"/>
      <c r="AH304" s="7"/>
      <c r="AI304" s="8"/>
      <c r="AJ304" s="7"/>
      <c r="AK304" s="8"/>
      <c r="AL304" s="7"/>
      <c r="AM304" s="8"/>
      <c r="AN304" s="7"/>
      <c r="AO304" s="8"/>
      <c r="AP304" s="7"/>
      <c r="AQ304" s="8"/>
      <c r="AR304" s="7"/>
      <c r="AS304" s="8"/>
      <c r="AT304" s="7"/>
      <c r="AU304" s="8"/>
      <c r="AV304" s="12" t="str">
        <f t="shared" si="1"/>
        <v>27017_tecnico.pdf</v>
      </c>
      <c r="AW304" s="8"/>
      <c r="AX304" s="10"/>
    </row>
    <row r="305">
      <c r="A305" s="8"/>
      <c r="B305" s="8"/>
      <c r="C305" s="8"/>
      <c r="D305" s="8"/>
      <c r="E305" s="8"/>
      <c r="F305" s="8"/>
      <c r="G305" s="11"/>
      <c r="H305" s="7"/>
      <c r="I305" s="7"/>
      <c r="J305" s="7"/>
      <c r="K305" s="7"/>
      <c r="L305" s="7"/>
      <c r="M305" s="7"/>
      <c r="N305" s="7"/>
      <c r="O305" s="7"/>
      <c r="P305" s="7"/>
      <c r="Q305" s="7"/>
      <c r="R305" s="7"/>
      <c r="S305" s="8"/>
      <c r="T305" s="7"/>
      <c r="U305" s="8"/>
      <c r="V305" s="7"/>
      <c r="W305" s="8"/>
      <c r="X305" s="7"/>
      <c r="Y305" s="8"/>
      <c r="Z305" s="7"/>
      <c r="AA305" s="8"/>
      <c r="AB305" s="7"/>
      <c r="AC305" s="8"/>
      <c r="AD305" s="7"/>
      <c r="AE305" s="8"/>
      <c r="AF305" s="7"/>
      <c r="AG305" s="8"/>
      <c r="AH305" s="7"/>
      <c r="AI305" s="8"/>
      <c r="AJ305" s="7"/>
      <c r="AK305" s="8"/>
      <c r="AL305" s="7"/>
      <c r="AM305" s="8"/>
      <c r="AN305" s="7"/>
      <c r="AO305" s="8"/>
      <c r="AP305" s="7"/>
      <c r="AQ305" s="8"/>
      <c r="AR305" s="7"/>
      <c r="AS305" s="8"/>
      <c r="AT305" s="7"/>
      <c r="AU305" s="8"/>
      <c r="AV305" s="12" t="str">
        <f t="shared" si="1"/>
        <v>27017_tecnico.pdf</v>
      </c>
      <c r="AW305" s="8"/>
      <c r="AX305" s="10"/>
    </row>
    <row r="306">
      <c r="A306" s="8"/>
      <c r="B306" s="8"/>
      <c r="C306" s="8"/>
      <c r="D306" s="8"/>
      <c r="E306" s="8"/>
      <c r="F306" s="8"/>
      <c r="G306" s="11"/>
      <c r="H306" s="7"/>
      <c r="I306" s="7"/>
      <c r="J306" s="7"/>
      <c r="K306" s="7"/>
      <c r="L306" s="7"/>
      <c r="M306" s="7"/>
      <c r="N306" s="7"/>
      <c r="O306" s="7"/>
      <c r="P306" s="7"/>
      <c r="Q306" s="7"/>
      <c r="R306" s="7"/>
      <c r="S306" s="8"/>
      <c r="T306" s="7"/>
      <c r="U306" s="8"/>
      <c r="V306" s="7"/>
      <c r="W306" s="8"/>
      <c r="X306" s="7"/>
      <c r="Y306" s="8"/>
      <c r="Z306" s="7"/>
      <c r="AA306" s="8"/>
      <c r="AB306" s="7"/>
      <c r="AC306" s="8"/>
      <c r="AD306" s="7"/>
      <c r="AE306" s="8"/>
      <c r="AF306" s="7"/>
      <c r="AG306" s="8"/>
      <c r="AH306" s="7"/>
      <c r="AI306" s="8"/>
      <c r="AJ306" s="7"/>
      <c r="AK306" s="8"/>
      <c r="AL306" s="7"/>
      <c r="AM306" s="8"/>
      <c r="AN306" s="7"/>
      <c r="AO306" s="8"/>
      <c r="AP306" s="7"/>
      <c r="AQ306" s="8"/>
      <c r="AR306" s="7"/>
      <c r="AS306" s="8"/>
      <c r="AT306" s="7"/>
      <c r="AU306" s="8"/>
      <c r="AV306" s="12" t="str">
        <f t="shared" si="1"/>
        <v>27017_tecnico.pdf</v>
      </c>
      <c r="AW306" s="8"/>
      <c r="AX306" s="10"/>
    </row>
    <row r="307">
      <c r="A307" s="8"/>
      <c r="B307" s="8"/>
      <c r="C307" s="8"/>
      <c r="D307" s="8"/>
      <c r="E307" s="8"/>
      <c r="F307" s="8"/>
      <c r="G307" s="11"/>
      <c r="H307" s="7"/>
      <c r="I307" s="7"/>
      <c r="J307" s="7"/>
      <c r="K307" s="7"/>
      <c r="L307" s="7"/>
      <c r="M307" s="7"/>
      <c r="N307" s="7"/>
      <c r="O307" s="7"/>
      <c r="P307" s="7"/>
      <c r="Q307" s="7"/>
      <c r="R307" s="7"/>
      <c r="S307" s="8"/>
      <c r="T307" s="7"/>
      <c r="U307" s="8"/>
      <c r="V307" s="7"/>
      <c r="W307" s="8"/>
      <c r="X307" s="7"/>
      <c r="Y307" s="8"/>
      <c r="Z307" s="7"/>
      <c r="AA307" s="8"/>
      <c r="AB307" s="7"/>
      <c r="AC307" s="8"/>
      <c r="AD307" s="7"/>
      <c r="AE307" s="8"/>
      <c r="AF307" s="7"/>
      <c r="AG307" s="8"/>
      <c r="AH307" s="7"/>
      <c r="AI307" s="8"/>
      <c r="AJ307" s="7"/>
      <c r="AK307" s="8"/>
      <c r="AL307" s="7"/>
      <c r="AM307" s="8"/>
      <c r="AN307" s="7"/>
      <c r="AO307" s="8"/>
      <c r="AP307" s="7"/>
      <c r="AQ307" s="8"/>
      <c r="AR307" s="7"/>
      <c r="AS307" s="8"/>
      <c r="AT307" s="7"/>
      <c r="AU307" s="8"/>
      <c r="AV307" s="12" t="str">
        <f t="shared" si="1"/>
        <v>27017_tecnico.pdf</v>
      </c>
      <c r="AW307" s="8"/>
      <c r="AX307" s="10"/>
    </row>
    <row r="308">
      <c r="A308" s="8"/>
      <c r="B308" s="8"/>
      <c r="C308" s="8"/>
      <c r="D308" s="8"/>
      <c r="E308" s="8"/>
      <c r="F308" s="8"/>
      <c r="G308" s="11"/>
      <c r="H308" s="7"/>
      <c r="I308" s="7"/>
      <c r="J308" s="7"/>
      <c r="K308" s="7"/>
      <c r="L308" s="7"/>
      <c r="M308" s="7"/>
      <c r="N308" s="7"/>
      <c r="O308" s="7"/>
      <c r="P308" s="7"/>
      <c r="Q308" s="7"/>
      <c r="R308" s="7"/>
      <c r="S308" s="8"/>
      <c r="T308" s="7"/>
      <c r="U308" s="8"/>
      <c r="V308" s="7"/>
      <c r="W308" s="8"/>
      <c r="X308" s="7"/>
      <c r="Y308" s="8"/>
      <c r="Z308" s="7"/>
      <c r="AA308" s="8"/>
      <c r="AB308" s="7"/>
      <c r="AC308" s="8"/>
      <c r="AD308" s="7"/>
      <c r="AE308" s="8"/>
      <c r="AF308" s="7"/>
      <c r="AG308" s="8"/>
      <c r="AH308" s="7"/>
      <c r="AI308" s="8"/>
      <c r="AJ308" s="7"/>
      <c r="AK308" s="8"/>
      <c r="AL308" s="7"/>
      <c r="AM308" s="8"/>
      <c r="AN308" s="7"/>
      <c r="AO308" s="8"/>
      <c r="AP308" s="7"/>
      <c r="AQ308" s="8"/>
      <c r="AR308" s="7"/>
      <c r="AS308" s="8"/>
      <c r="AT308" s="7"/>
      <c r="AU308" s="8"/>
      <c r="AV308" s="12" t="str">
        <f t="shared" si="1"/>
        <v>27017_tecnico.pdf</v>
      </c>
      <c r="AW308" s="8"/>
      <c r="AX308" s="10"/>
    </row>
    <row r="309">
      <c r="A309" s="8"/>
      <c r="B309" s="8"/>
      <c r="C309" s="8"/>
      <c r="D309" s="8"/>
      <c r="E309" s="8"/>
      <c r="F309" s="8"/>
      <c r="G309" s="11"/>
      <c r="H309" s="7"/>
      <c r="I309" s="7"/>
      <c r="J309" s="7"/>
      <c r="K309" s="7"/>
      <c r="L309" s="7"/>
      <c r="M309" s="7"/>
      <c r="N309" s="7"/>
      <c r="O309" s="7"/>
      <c r="P309" s="7"/>
      <c r="Q309" s="7"/>
      <c r="R309" s="7"/>
      <c r="S309" s="8"/>
      <c r="T309" s="7"/>
      <c r="U309" s="8"/>
      <c r="V309" s="7"/>
      <c r="W309" s="8"/>
      <c r="X309" s="7"/>
      <c r="Y309" s="8"/>
      <c r="Z309" s="7"/>
      <c r="AA309" s="8"/>
      <c r="AB309" s="7"/>
      <c r="AC309" s="8"/>
      <c r="AD309" s="7"/>
      <c r="AE309" s="8"/>
      <c r="AF309" s="7"/>
      <c r="AG309" s="8"/>
      <c r="AH309" s="7"/>
      <c r="AI309" s="8"/>
      <c r="AJ309" s="7"/>
      <c r="AK309" s="8"/>
      <c r="AL309" s="7"/>
      <c r="AM309" s="8"/>
      <c r="AN309" s="7"/>
      <c r="AO309" s="8"/>
      <c r="AP309" s="7"/>
      <c r="AQ309" s="8"/>
      <c r="AR309" s="7"/>
      <c r="AS309" s="8"/>
      <c r="AT309" s="7"/>
      <c r="AU309" s="8"/>
      <c r="AV309" s="12" t="str">
        <f t="shared" si="1"/>
        <v>27017_tecnico.pdf</v>
      </c>
      <c r="AW309" s="8"/>
      <c r="AX309" s="10"/>
    </row>
    <row r="310">
      <c r="A310" s="8"/>
      <c r="B310" s="8"/>
      <c r="C310" s="8"/>
      <c r="D310" s="8"/>
      <c r="E310" s="8"/>
      <c r="F310" s="8"/>
      <c r="G310" s="11"/>
      <c r="H310" s="7"/>
      <c r="I310" s="7"/>
      <c r="J310" s="7"/>
      <c r="K310" s="7"/>
      <c r="L310" s="7"/>
      <c r="M310" s="7"/>
      <c r="N310" s="7"/>
      <c r="O310" s="7"/>
      <c r="P310" s="7"/>
      <c r="Q310" s="7"/>
      <c r="R310" s="7"/>
      <c r="S310" s="8"/>
      <c r="T310" s="7"/>
      <c r="U310" s="8"/>
      <c r="V310" s="7"/>
      <c r="W310" s="8"/>
      <c r="X310" s="7"/>
      <c r="Y310" s="8"/>
      <c r="Z310" s="7"/>
      <c r="AA310" s="8"/>
      <c r="AB310" s="7"/>
      <c r="AC310" s="8"/>
      <c r="AD310" s="7"/>
      <c r="AE310" s="8"/>
      <c r="AF310" s="7"/>
      <c r="AG310" s="8"/>
      <c r="AH310" s="7"/>
      <c r="AI310" s="8"/>
      <c r="AJ310" s="7"/>
      <c r="AK310" s="8"/>
      <c r="AL310" s="7"/>
      <c r="AM310" s="8"/>
      <c r="AN310" s="7"/>
      <c r="AO310" s="8"/>
      <c r="AP310" s="7"/>
      <c r="AQ310" s="8"/>
      <c r="AR310" s="7"/>
      <c r="AS310" s="8"/>
      <c r="AT310" s="7"/>
      <c r="AU310" s="8"/>
      <c r="AV310" s="12" t="str">
        <f t="shared" si="1"/>
        <v>27017_tecnico.pdf</v>
      </c>
      <c r="AW310" s="8"/>
      <c r="AX310" s="10"/>
    </row>
    <row r="311">
      <c r="A311" s="8"/>
      <c r="B311" s="8"/>
      <c r="C311" s="8"/>
      <c r="D311" s="8"/>
      <c r="E311" s="8"/>
      <c r="F311" s="8"/>
      <c r="G311" s="11"/>
      <c r="H311" s="7"/>
      <c r="I311" s="7"/>
      <c r="J311" s="7"/>
      <c r="K311" s="7"/>
      <c r="L311" s="7"/>
      <c r="M311" s="7"/>
      <c r="N311" s="7"/>
      <c r="O311" s="7"/>
      <c r="P311" s="7"/>
      <c r="Q311" s="7"/>
      <c r="R311" s="7"/>
      <c r="S311" s="8"/>
      <c r="T311" s="7"/>
      <c r="U311" s="8"/>
      <c r="V311" s="7"/>
      <c r="W311" s="8"/>
      <c r="X311" s="7"/>
      <c r="Y311" s="8"/>
      <c r="Z311" s="7"/>
      <c r="AA311" s="8"/>
      <c r="AB311" s="7"/>
      <c r="AC311" s="8"/>
      <c r="AD311" s="7"/>
      <c r="AE311" s="8"/>
      <c r="AF311" s="7"/>
      <c r="AG311" s="8"/>
      <c r="AH311" s="7"/>
      <c r="AI311" s="8"/>
      <c r="AJ311" s="7"/>
      <c r="AK311" s="8"/>
      <c r="AL311" s="7"/>
      <c r="AM311" s="8"/>
      <c r="AN311" s="7"/>
      <c r="AO311" s="8"/>
      <c r="AP311" s="7"/>
      <c r="AQ311" s="8"/>
      <c r="AR311" s="7"/>
      <c r="AS311" s="8"/>
      <c r="AT311" s="7"/>
      <c r="AU311" s="8"/>
      <c r="AV311" s="12" t="str">
        <f t="shared" si="1"/>
        <v>27017_tecnico.pdf</v>
      </c>
      <c r="AW311" s="8"/>
      <c r="AX311" s="10"/>
    </row>
    <row r="312">
      <c r="A312" s="8"/>
      <c r="B312" s="8"/>
      <c r="C312" s="8"/>
      <c r="D312" s="8"/>
      <c r="E312" s="8"/>
      <c r="F312" s="8"/>
      <c r="G312" s="11"/>
      <c r="H312" s="7"/>
      <c r="I312" s="7"/>
      <c r="J312" s="7"/>
      <c r="K312" s="7"/>
      <c r="L312" s="7"/>
      <c r="M312" s="7"/>
      <c r="N312" s="7"/>
      <c r="O312" s="7"/>
      <c r="P312" s="7"/>
      <c r="Q312" s="7"/>
      <c r="R312" s="7"/>
      <c r="S312" s="8"/>
      <c r="T312" s="7"/>
      <c r="U312" s="8"/>
      <c r="V312" s="7"/>
      <c r="W312" s="8"/>
      <c r="X312" s="7"/>
      <c r="Y312" s="8"/>
      <c r="Z312" s="7"/>
      <c r="AA312" s="8"/>
      <c r="AB312" s="7"/>
      <c r="AC312" s="8"/>
      <c r="AD312" s="7"/>
      <c r="AE312" s="8"/>
      <c r="AF312" s="7"/>
      <c r="AG312" s="8"/>
      <c r="AH312" s="7"/>
      <c r="AI312" s="8"/>
      <c r="AJ312" s="7"/>
      <c r="AK312" s="8"/>
      <c r="AL312" s="7"/>
      <c r="AM312" s="8"/>
      <c r="AN312" s="7"/>
      <c r="AO312" s="8"/>
      <c r="AP312" s="7"/>
      <c r="AQ312" s="8"/>
      <c r="AR312" s="7"/>
      <c r="AS312" s="8"/>
      <c r="AT312" s="7"/>
      <c r="AU312" s="8"/>
      <c r="AV312" s="12" t="str">
        <f t="shared" si="1"/>
        <v>27017_tecnico.pdf</v>
      </c>
      <c r="AW312" s="8"/>
      <c r="AX312" s="10"/>
    </row>
    <row r="313">
      <c r="A313" s="8"/>
      <c r="B313" s="8"/>
      <c r="C313" s="8"/>
      <c r="D313" s="8"/>
      <c r="E313" s="8"/>
      <c r="F313" s="8"/>
      <c r="G313" s="11"/>
      <c r="H313" s="7"/>
      <c r="I313" s="7"/>
      <c r="J313" s="7"/>
      <c r="K313" s="7"/>
      <c r="L313" s="7"/>
      <c r="M313" s="7"/>
      <c r="N313" s="7"/>
      <c r="O313" s="7"/>
      <c r="P313" s="7"/>
      <c r="Q313" s="7"/>
      <c r="R313" s="7"/>
      <c r="S313" s="8"/>
      <c r="T313" s="7"/>
      <c r="U313" s="8"/>
      <c r="V313" s="7"/>
      <c r="W313" s="8"/>
      <c r="X313" s="7"/>
      <c r="Y313" s="8"/>
      <c r="Z313" s="7"/>
      <c r="AA313" s="8"/>
      <c r="AB313" s="7"/>
      <c r="AC313" s="8"/>
      <c r="AD313" s="7"/>
      <c r="AE313" s="8"/>
      <c r="AF313" s="7"/>
      <c r="AG313" s="8"/>
      <c r="AH313" s="7"/>
      <c r="AI313" s="8"/>
      <c r="AJ313" s="7"/>
      <c r="AK313" s="8"/>
      <c r="AL313" s="7"/>
      <c r="AM313" s="8"/>
      <c r="AN313" s="7"/>
      <c r="AO313" s="8"/>
      <c r="AP313" s="7"/>
      <c r="AQ313" s="8"/>
      <c r="AR313" s="7"/>
      <c r="AS313" s="8"/>
      <c r="AT313" s="7"/>
      <c r="AU313" s="8"/>
      <c r="AV313" s="12" t="str">
        <f t="shared" si="1"/>
        <v>27017_tecnico.pdf</v>
      </c>
      <c r="AW313" s="8"/>
      <c r="AX313" s="10"/>
    </row>
    <row r="314">
      <c r="A314" s="8"/>
      <c r="B314" s="8"/>
      <c r="C314" s="8"/>
      <c r="D314" s="8"/>
      <c r="E314" s="8"/>
      <c r="F314" s="8"/>
      <c r="G314" s="11"/>
      <c r="H314" s="7"/>
      <c r="I314" s="7"/>
      <c r="J314" s="7"/>
      <c r="K314" s="7"/>
      <c r="L314" s="7"/>
      <c r="M314" s="7"/>
      <c r="N314" s="7"/>
      <c r="O314" s="7"/>
      <c r="P314" s="7"/>
      <c r="Q314" s="7"/>
      <c r="R314" s="7"/>
      <c r="S314" s="8"/>
      <c r="T314" s="7"/>
      <c r="U314" s="8"/>
      <c r="V314" s="7"/>
      <c r="W314" s="8"/>
      <c r="X314" s="7"/>
      <c r="Y314" s="8"/>
      <c r="Z314" s="7"/>
      <c r="AA314" s="8"/>
      <c r="AB314" s="7"/>
      <c r="AC314" s="8"/>
      <c r="AD314" s="7"/>
      <c r="AE314" s="8"/>
      <c r="AF314" s="7"/>
      <c r="AG314" s="8"/>
      <c r="AH314" s="7"/>
      <c r="AI314" s="8"/>
      <c r="AJ314" s="7"/>
      <c r="AK314" s="8"/>
      <c r="AL314" s="7"/>
      <c r="AM314" s="8"/>
      <c r="AN314" s="7"/>
      <c r="AO314" s="8"/>
      <c r="AP314" s="7"/>
      <c r="AQ314" s="8"/>
      <c r="AR314" s="7"/>
      <c r="AS314" s="8"/>
      <c r="AT314" s="7"/>
      <c r="AU314" s="8"/>
      <c r="AV314" s="12" t="str">
        <f t="shared" si="1"/>
        <v>27017_tecnico.pdf</v>
      </c>
      <c r="AW314" s="8"/>
      <c r="AX314" s="10"/>
    </row>
    <row r="315">
      <c r="A315" s="8"/>
      <c r="B315" s="8"/>
      <c r="C315" s="8"/>
      <c r="D315" s="8"/>
      <c r="E315" s="8"/>
      <c r="F315" s="8"/>
      <c r="G315" s="11"/>
      <c r="H315" s="7"/>
      <c r="I315" s="7"/>
      <c r="J315" s="7"/>
      <c r="K315" s="7"/>
      <c r="L315" s="7"/>
      <c r="M315" s="7"/>
      <c r="N315" s="7"/>
      <c r="O315" s="7"/>
      <c r="P315" s="7"/>
      <c r="Q315" s="7"/>
      <c r="R315" s="7"/>
      <c r="S315" s="8"/>
      <c r="T315" s="7"/>
      <c r="U315" s="8"/>
      <c r="V315" s="7"/>
      <c r="W315" s="8"/>
      <c r="X315" s="7"/>
      <c r="Y315" s="8"/>
      <c r="Z315" s="7"/>
      <c r="AA315" s="8"/>
      <c r="AB315" s="7"/>
      <c r="AC315" s="8"/>
      <c r="AD315" s="7"/>
      <c r="AE315" s="8"/>
      <c r="AF315" s="7"/>
      <c r="AG315" s="8"/>
      <c r="AH315" s="7"/>
      <c r="AI315" s="8"/>
      <c r="AJ315" s="7"/>
      <c r="AK315" s="8"/>
      <c r="AL315" s="7"/>
      <c r="AM315" s="8"/>
      <c r="AN315" s="7"/>
      <c r="AO315" s="8"/>
      <c r="AP315" s="7"/>
      <c r="AQ315" s="8"/>
      <c r="AR315" s="7"/>
      <c r="AS315" s="8"/>
      <c r="AT315" s="7"/>
      <c r="AU315" s="8"/>
      <c r="AV315" s="12" t="str">
        <f t="shared" si="1"/>
        <v>27017_tecnico.pdf</v>
      </c>
      <c r="AW315" s="8"/>
      <c r="AX315" s="10"/>
    </row>
    <row r="316">
      <c r="A316" s="8"/>
      <c r="B316" s="8"/>
      <c r="C316" s="8"/>
      <c r="D316" s="8"/>
      <c r="E316" s="8"/>
      <c r="F316" s="8"/>
      <c r="G316" s="11"/>
      <c r="H316" s="7"/>
      <c r="I316" s="7"/>
      <c r="J316" s="7"/>
      <c r="K316" s="7"/>
      <c r="L316" s="7"/>
      <c r="M316" s="7"/>
      <c r="N316" s="7"/>
      <c r="O316" s="7"/>
      <c r="P316" s="7"/>
      <c r="Q316" s="7"/>
      <c r="R316" s="7"/>
      <c r="S316" s="8"/>
      <c r="T316" s="7"/>
      <c r="U316" s="8"/>
      <c r="V316" s="7"/>
      <c r="W316" s="8"/>
      <c r="X316" s="7"/>
      <c r="Y316" s="8"/>
      <c r="Z316" s="7"/>
      <c r="AA316" s="8"/>
      <c r="AB316" s="7"/>
      <c r="AC316" s="8"/>
      <c r="AD316" s="7"/>
      <c r="AE316" s="8"/>
      <c r="AF316" s="7"/>
      <c r="AG316" s="8"/>
      <c r="AH316" s="7"/>
      <c r="AI316" s="8"/>
      <c r="AJ316" s="7"/>
      <c r="AK316" s="8"/>
      <c r="AL316" s="7"/>
      <c r="AM316" s="8"/>
      <c r="AN316" s="7"/>
      <c r="AO316" s="8"/>
      <c r="AP316" s="7"/>
      <c r="AQ316" s="8"/>
      <c r="AR316" s="7"/>
      <c r="AS316" s="8"/>
      <c r="AT316" s="7"/>
      <c r="AU316" s="8"/>
      <c r="AV316" s="12" t="str">
        <f t="shared" si="1"/>
        <v>27017_tecnico.pdf</v>
      </c>
      <c r="AW316" s="8"/>
      <c r="AX316" s="10"/>
    </row>
    <row r="317">
      <c r="A317" s="8"/>
      <c r="B317" s="8"/>
      <c r="C317" s="8"/>
      <c r="D317" s="8"/>
      <c r="E317" s="8"/>
      <c r="F317" s="8"/>
      <c r="G317" s="11"/>
      <c r="H317" s="7"/>
      <c r="I317" s="7"/>
      <c r="J317" s="7"/>
      <c r="K317" s="7"/>
      <c r="L317" s="7"/>
      <c r="M317" s="7"/>
      <c r="N317" s="7"/>
      <c r="O317" s="7"/>
      <c r="P317" s="7"/>
      <c r="Q317" s="7"/>
      <c r="R317" s="7"/>
      <c r="S317" s="8"/>
      <c r="T317" s="7"/>
      <c r="U317" s="8"/>
      <c r="V317" s="7"/>
      <c r="W317" s="8"/>
      <c r="X317" s="7"/>
      <c r="Y317" s="8"/>
      <c r="Z317" s="7"/>
      <c r="AA317" s="8"/>
      <c r="AB317" s="7"/>
      <c r="AC317" s="8"/>
      <c r="AD317" s="7"/>
      <c r="AE317" s="8"/>
      <c r="AF317" s="7"/>
      <c r="AG317" s="8"/>
      <c r="AH317" s="7"/>
      <c r="AI317" s="8"/>
      <c r="AJ317" s="7"/>
      <c r="AK317" s="8"/>
      <c r="AL317" s="7"/>
      <c r="AM317" s="8"/>
      <c r="AN317" s="7"/>
      <c r="AO317" s="8"/>
      <c r="AP317" s="7"/>
      <c r="AQ317" s="8"/>
      <c r="AR317" s="7"/>
      <c r="AS317" s="8"/>
      <c r="AT317" s="7"/>
      <c r="AU317" s="8"/>
      <c r="AV317" s="12" t="str">
        <f t="shared" si="1"/>
        <v>27017_tecnico.pdf</v>
      </c>
      <c r="AW317" s="8"/>
      <c r="AX317" s="10"/>
    </row>
    <row r="318">
      <c r="A318" s="8"/>
      <c r="B318" s="8"/>
      <c r="C318" s="8"/>
      <c r="D318" s="8"/>
      <c r="E318" s="8"/>
      <c r="F318" s="8"/>
      <c r="G318" s="11"/>
      <c r="H318" s="7"/>
      <c r="I318" s="7"/>
      <c r="J318" s="7"/>
      <c r="K318" s="7"/>
      <c r="L318" s="7"/>
      <c r="M318" s="7"/>
      <c r="N318" s="7"/>
      <c r="O318" s="7"/>
      <c r="P318" s="7"/>
      <c r="Q318" s="7"/>
      <c r="R318" s="7"/>
      <c r="S318" s="8"/>
      <c r="T318" s="7"/>
      <c r="U318" s="8"/>
      <c r="V318" s="7"/>
      <c r="W318" s="8"/>
      <c r="X318" s="7"/>
      <c r="Y318" s="8"/>
      <c r="Z318" s="7"/>
      <c r="AA318" s="8"/>
      <c r="AB318" s="7"/>
      <c r="AC318" s="8"/>
      <c r="AD318" s="7"/>
      <c r="AE318" s="8"/>
      <c r="AF318" s="7"/>
      <c r="AG318" s="8"/>
      <c r="AH318" s="7"/>
      <c r="AI318" s="8"/>
      <c r="AJ318" s="7"/>
      <c r="AK318" s="8"/>
      <c r="AL318" s="7"/>
      <c r="AM318" s="8"/>
      <c r="AN318" s="7"/>
      <c r="AO318" s="8"/>
      <c r="AP318" s="7"/>
      <c r="AQ318" s="8"/>
      <c r="AR318" s="7"/>
      <c r="AS318" s="8"/>
      <c r="AT318" s="7"/>
      <c r="AU318" s="8"/>
      <c r="AV318" s="12" t="str">
        <f t="shared" si="1"/>
        <v>27017_tecnico.pdf</v>
      </c>
      <c r="AW318" s="8"/>
      <c r="AX318" s="10"/>
    </row>
    <row r="319">
      <c r="A319" s="8"/>
      <c r="B319" s="8"/>
      <c r="C319" s="8"/>
      <c r="D319" s="8"/>
      <c r="E319" s="8"/>
      <c r="F319" s="8"/>
      <c r="G319" s="11"/>
      <c r="H319" s="7"/>
      <c r="I319" s="7"/>
      <c r="J319" s="7"/>
      <c r="K319" s="7"/>
      <c r="L319" s="7"/>
      <c r="M319" s="7"/>
      <c r="N319" s="7"/>
      <c r="O319" s="7"/>
      <c r="P319" s="7"/>
      <c r="Q319" s="7"/>
      <c r="R319" s="7"/>
      <c r="S319" s="8"/>
      <c r="T319" s="7"/>
      <c r="U319" s="8"/>
      <c r="V319" s="7"/>
      <c r="W319" s="8"/>
      <c r="X319" s="7"/>
      <c r="Y319" s="8"/>
      <c r="Z319" s="7"/>
      <c r="AA319" s="8"/>
      <c r="AB319" s="7"/>
      <c r="AC319" s="8"/>
      <c r="AD319" s="7"/>
      <c r="AE319" s="8"/>
      <c r="AF319" s="7"/>
      <c r="AG319" s="8"/>
      <c r="AH319" s="7"/>
      <c r="AI319" s="8"/>
      <c r="AJ319" s="7"/>
      <c r="AK319" s="8"/>
      <c r="AL319" s="7"/>
      <c r="AM319" s="8"/>
      <c r="AN319" s="7"/>
      <c r="AO319" s="8"/>
      <c r="AP319" s="7"/>
      <c r="AQ319" s="8"/>
      <c r="AR319" s="7"/>
      <c r="AS319" s="8"/>
      <c r="AT319" s="7"/>
      <c r="AU319" s="8"/>
      <c r="AV319" s="12" t="str">
        <f t="shared" si="1"/>
        <v>27017_tecnico.pdf</v>
      </c>
      <c r="AW319" s="8"/>
      <c r="AX319" s="10"/>
    </row>
    <row r="320">
      <c r="A320" s="8"/>
      <c r="B320" s="8"/>
      <c r="C320" s="8"/>
      <c r="D320" s="8"/>
      <c r="E320" s="8"/>
      <c r="F320" s="8"/>
      <c r="G320" s="11"/>
      <c r="H320" s="7"/>
      <c r="I320" s="7"/>
      <c r="J320" s="7"/>
      <c r="K320" s="7"/>
      <c r="L320" s="7"/>
      <c r="M320" s="7"/>
      <c r="N320" s="7"/>
      <c r="O320" s="7"/>
      <c r="P320" s="7"/>
      <c r="Q320" s="7"/>
      <c r="R320" s="7"/>
      <c r="S320" s="8"/>
      <c r="T320" s="7"/>
      <c r="U320" s="8"/>
      <c r="V320" s="7"/>
      <c r="W320" s="8"/>
      <c r="X320" s="7"/>
      <c r="Y320" s="8"/>
      <c r="Z320" s="7"/>
      <c r="AA320" s="8"/>
      <c r="AB320" s="7"/>
      <c r="AC320" s="8"/>
      <c r="AD320" s="7"/>
      <c r="AE320" s="8"/>
      <c r="AF320" s="7"/>
      <c r="AG320" s="8"/>
      <c r="AH320" s="7"/>
      <c r="AI320" s="8"/>
      <c r="AJ320" s="7"/>
      <c r="AK320" s="8"/>
      <c r="AL320" s="7"/>
      <c r="AM320" s="8"/>
      <c r="AN320" s="7"/>
      <c r="AO320" s="8"/>
      <c r="AP320" s="7"/>
      <c r="AQ320" s="8"/>
      <c r="AR320" s="7"/>
      <c r="AS320" s="8"/>
      <c r="AT320" s="7"/>
      <c r="AU320" s="8"/>
      <c r="AV320" s="12" t="str">
        <f t="shared" si="1"/>
        <v>27017_tecnico.pdf</v>
      </c>
      <c r="AW320" s="8"/>
      <c r="AX320" s="10"/>
    </row>
    <row r="321">
      <c r="A321" s="8"/>
      <c r="B321" s="8"/>
      <c r="C321" s="8"/>
      <c r="D321" s="8"/>
      <c r="E321" s="8"/>
      <c r="F321" s="8"/>
      <c r="G321" s="11"/>
      <c r="H321" s="7"/>
      <c r="I321" s="7"/>
      <c r="J321" s="7"/>
      <c r="K321" s="7"/>
      <c r="L321" s="7"/>
      <c r="M321" s="7"/>
      <c r="N321" s="7"/>
      <c r="O321" s="7"/>
      <c r="P321" s="7"/>
      <c r="Q321" s="7"/>
      <c r="R321" s="7"/>
      <c r="S321" s="8"/>
      <c r="T321" s="7"/>
      <c r="U321" s="8"/>
      <c r="V321" s="7"/>
      <c r="W321" s="8"/>
      <c r="X321" s="7"/>
      <c r="Y321" s="8"/>
      <c r="Z321" s="7"/>
      <c r="AA321" s="8"/>
      <c r="AB321" s="7"/>
      <c r="AC321" s="8"/>
      <c r="AD321" s="7"/>
      <c r="AE321" s="8"/>
      <c r="AF321" s="7"/>
      <c r="AG321" s="8"/>
      <c r="AH321" s="7"/>
      <c r="AI321" s="8"/>
      <c r="AJ321" s="7"/>
      <c r="AK321" s="8"/>
      <c r="AL321" s="7"/>
      <c r="AM321" s="8"/>
      <c r="AN321" s="7"/>
      <c r="AO321" s="8"/>
      <c r="AP321" s="7"/>
      <c r="AQ321" s="8"/>
      <c r="AR321" s="7"/>
      <c r="AS321" s="8"/>
      <c r="AT321" s="7"/>
      <c r="AU321" s="8"/>
      <c r="AV321" s="12" t="str">
        <f t="shared" si="1"/>
        <v>27017_tecnico.pdf</v>
      </c>
      <c r="AW321" s="8"/>
      <c r="AX321" s="10"/>
    </row>
    <row r="322">
      <c r="A322" s="8"/>
      <c r="B322" s="8"/>
      <c r="C322" s="8"/>
      <c r="D322" s="8"/>
      <c r="E322" s="8"/>
      <c r="F322" s="8"/>
      <c r="G322" s="11"/>
      <c r="H322" s="7"/>
      <c r="I322" s="7"/>
      <c r="J322" s="7"/>
      <c r="K322" s="7"/>
      <c r="L322" s="7"/>
      <c r="M322" s="7"/>
      <c r="N322" s="7"/>
      <c r="O322" s="7"/>
      <c r="P322" s="7"/>
      <c r="Q322" s="7"/>
      <c r="R322" s="7"/>
      <c r="S322" s="8"/>
      <c r="T322" s="7"/>
      <c r="U322" s="8"/>
      <c r="V322" s="7"/>
      <c r="W322" s="8"/>
      <c r="X322" s="7"/>
      <c r="Y322" s="8"/>
      <c r="Z322" s="7"/>
      <c r="AA322" s="8"/>
      <c r="AB322" s="7"/>
      <c r="AC322" s="8"/>
      <c r="AD322" s="7"/>
      <c r="AE322" s="8"/>
      <c r="AF322" s="7"/>
      <c r="AG322" s="8"/>
      <c r="AH322" s="7"/>
      <c r="AI322" s="8"/>
      <c r="AJ322" s="7"/>
      <c r="AK322" s="8"/>
      <c r="AL322" s="7"/>
      <c r="AM322" s="8"/>
      <c r="AN322" s="7"/>
      <c r="AO322" s="8"/>
      <c r="AP322" s="7"/>
      <c r="AQ322" s="8"/>
      <c r="AR322" s="7"/>
      <c r="AS322" s="8"/>
      <c r="AT322" s="7"/>
      <c r="AU322" s="8"/>
      <c r="AV322" s="12" t="str">
        <f t="shared" si="1"/>
        <v>27017_tecnico.pdf</v>
      </c>
      <c r="AW322" s="8"/>
      <c r="AX322" s="10"/>
    </row>
    <row r="323">
      <c r="A323" s="8"/>
      <c r="B323" s="8"/>
      <c r="C323" s="8"/>
      <c r="D323" s="8"/>
      <c r="E323" s="8"/>
      <c r="F323" s="8"/>
      <c r="G323" s="11"/>
      <c r="H323" s="7"/>
      <c r="I323" s="7"/>
      <c r="J323" s="7"/>
      <c r="K323" s="7"/>
      <c r="L323" s="7"/>
      <c r="M323" s="7"/>
      <c r="N323" s="7"/>
      <c r="O323" s="7"/>
      <c r="P323" s="7"/>
      <c r="Q323" s="7"/>
      <c r="R323" s="7"/>
      <c r="S323" s="8"/>
      <c r="T323" s="7"/>
      <c r="U323" s="8"/>
      <c r="V323" s="7"/>
      <c r="W323" s="8"/>
      <c r="X323" s="7"/>
      <c r="Y323" s="8"/>
      <c r="Z323" s="7"/>
      <c r="AA323" s="8"/>
      <c r="AB323" s="7"/>
      <c r="AC323" s="8"/>
      <c r="AD323" s="7"/>
      <c r="AE323" s="8"/>
      <c r="AF323" s="7"/>
      <c r="AG323" s="8"/>
      <c r="AH323" s="7"/>
      <c r="AI323" s="8"/>
      <c r="AJ323" s="7"/>
      <c r="AK323" s="8"/>
      <c r="AL323" s="7"/>
      <c r="AM323" s="8"/>
      <c r="AN323" s="7"/>
      <c r="AO323" s="8"/>
      <c r="AP323" s="7"/>
      <c r="AQ323" s="8"/>
      <c r="AR323" s="7"/>
      <c r="AS323" s="8"/>
      <c r="AT323" s="7"/>
      <c r="AU323" s="8"/>
      <c r="AV323" s="12" t="str">
        <f t="shared" si="1"/>
        <v>27017_tecnico.pdf</v>
      </c>
      <c r="AW323" s="8"/>
      <c r="AX323" s="10"/>
    </row>
    <row r="324">
      <c r="A324" s="8"/>
      <c r="B324" s="8"/>
      <c r="C324" s="8"/>
      <c r="D324" s="8"/>
      <c r="E324" s="8"/>
      <c r="F324" s="8"/>
      <c r="G324" s="11"/>
      <c r="H324" s="7"/>
      <c r="I324" s="7"/>
      <c r="J324" s="7"/>
      <c r="K324" s="7"/>
      <c r="L324" s="7"/>
      <c r="M324" s="7"/>
      <c r="N324" s="7"/>
      <c r="O324" s="7"/>
      <c r="P324" s="7"/>
      <c r="Q324" s="7"/>
      <c r="R324" s="7"/>
      <c r="S324" s="8"/>
      <c r="T324" s="7"/>
      <c r="U324" s="8"/>
      <c r="V324" s="7"/>
      <c r="W324" s="8"/>
      <c r="X324" s="7"/>
      <c r="Y324" s="8"/>
      <c r="Z324" s="7"/>
      <c r="AA324" s="8"/>
      <c r="AB324" s="7"/>
      <c r="AC324" s="8"/>
      <c r="AD324" s="7"/>
      <c r="AE324" s="8"/>
      <c r="AF324" s="7"/>
      <c r="AG324" s="8"/>
      <c r="AH324" s="7"/>
      <c r="AI324" s="8"/>
      <c r="AJ324" s="7"/>
      <c r="AK324" s="8"/>
      <c r="AL324" s="7"/>
      <c r="AM324" s="8"/>
      <c r="AN324" s="7"/>
      <c r="AO324" s="8"/>
      <c r="AP324" s="7"/>
      <c r="AQ324" s="8"/>
      <c r="AR324" s="7"/>
      <c r="AS324" s="8"/>
      <c r="AT324" s="7"/>
      <c r="AU324" s="8"/>
      <c r="AV324" s="12" t="str">
        <f t="shared" si="1"/>
        <v>27017_tecnico.pdf</v>
      </c>
      <c r="AW324" s="8"/>
      <c r="AX324" s="10"/>
    </row>
    <row r="325">
      <c r="A325" s="8"/>
      <c r="B325" s="8"/>
      <c r="C325" s="8"/>
      <c r="D325" s="8"/>
      <c r="E325" s="8"/>
      <c r="F325" s="8"/>
      <c r="G325" s="11"/>
      <c r="H325" s="7"/>
      <c r="I325" s="7"/>
      <c r="J325" s="7"/>
      <c r="K325" s="7"/>
      <c r="L325" s="7"/>
      <c r="M325" s="7"/>
      <c r="N325" s="7"/>
      <c r="O325" s="7"/>
      <c r="P325" s="7"/>
      <c r="Q325" s="7"/>
      <c r="R325" s="7"/>
      <c r="S325" s="8"/>
      <c r="T325" s="7"/>
      <c r="U325" s="8"/>
      <c r="V325" s="7"/>
      <c r="W325" s="8"/>
      <c r="X325" s="7"/>
      <c r="Y325" s="8"/>
      <c r="Z325" s="7"/>
      <c r="AA325" s="8"/>
      <c r="AB325" s="7"/>
      <c r="AC325" s="8"/>
      <c r="AD325" s="7"/>
      <c r="AE325" s="8"/>
      <c r="AF325" s="7"/>
      <c r="AG325" s="8"/>
      <c r="AH325" s="7"/>
      <c r="AI325" s="8"/>
      <c r="AJ325" s="7"/>
      <c r="AK325" s="8"/>
      <c r="AL325" s="7"/>
      <c r="AM325" s="8"/>
      <c r="AN325" s="7"/>
      <c r="AO325" s="8"/>
      <c r="AP325" s="7"/>
      <c r="AQ325" s="8"/>
      <c r="AR325" s="7"/>
      <c r="AS325" s="8"/>
      <c r="AT325" s="7"/>
      <c r="AU325" s="8"/>
      <c r="AV325" s="12" t="str">
        <f t="shared" si="1"/>
        <v>27017_tecnico.pdf</v>
      </c>
      <c r="AW325" s="8"/>
      <c r="AX325" s="10"/>
    </row>
    <row r="326">
      <c r="A326" s="8"/>
      <c r="B326" s="8"/>
      <c r="C326" s="8"/>
      <c r="D326" s="8"/>
      <c r="E326" s="8"/>
      <c r="F326" s="8"/>
      <c r="G326" s="11"/>
      <c r="H326" s="7"/>
      <c r="I326" s="7"/>
      <c r="J326" s="7"/>
      <c r="K326" s="7"/>
      <c r="L326" s="7"/>
      <c r="M326" s="7"/>
      <c r="N326" s="7"/>
      <c r="O326" s="7"/>
      <c r="P326" s="7"/>
      <c r="Q326" s="7"/>
      <c r="R326" s="7"/>
      <c r="S326" s="8"/>
      <c r="T326" s="7"/>
      <c r="U326" s="8"/>
      <c r="V326" s="7"/>
      <c r="W326" s="8"/>
      <c r="X326" s="7"/>
      <c r="Y326" s="8"/>
      <c r="Z326" s="7"/>
      <c r="AA326" s="8"/>
      <c r="AB326" s="7"/>
      <c r="AC326" s="8"/>
      <c r="AD326" s="7"/>
      <c r="AE326" s="8"/>
      <c r="AF326" s="7"/>
      <c r="AG326" s="8"/>
      <c r="AH326" s="7"/>
      <c r="AI326" s="8"/>
      <c r="AJ326" s="7"/>
      <c r="AK326" s="8"/>
      <c r="AL326" s="7"/>
      <c r="AM326" s="8"/>
      <c r="AN326" s="7"/>
      <c r="AO326" s="8"/>
      <c r="AP326" s="7"/>
      <c r="AQ326" s="8"/>
      <c r="AR326" s="7"/>
      <c r="AS326" s="8"/>
      <c r="AT326" s="7"/>
      <c r="AU326" s="8"/>
      <c r="AV326" s="12" t="str">
        <f t="shared" si="1"/>
        <v>27017_tecnico.pdf</v>
      </c>
      <c r="AW326" s="8"/>
      <c r="AX326" s="10"/>
    </row>
    <row r="327">
      <c r="A327" s="8"/>
      <c r="B327" s="8"/>
      <c r="C327" s="8"/>
      <c r="D327" s="8"/>
      <c r="E327" s="8"/>
      <c r="F327" s="8"/>
      <c r="G327" s="11"/>
      <c r="H327" s="7"/>
      <c r="I327" s="7"/>
      <c r="J327" s="7"/>
      <c r="K327" s="7"/>
      <c r="L327" s="7"/>
      <c r="M327" s="7"/>
      <c r="N327" s="7"/>
      <c r="O327" s="7"/>
      <c r="P327" s="7"/>
      <c r="Q327" s="7"/>
      <c r="R327" s="7"/>
      <c r="S327" s="8"/>
      <c r="T327" s="7"/>
      <c r="U327" s="8"/>
      <c r="V327" s="7"/>
      <c r="W327" s="8"/>
      <c r="X327" s="7"/>
      <c r="Y327" s="8"/>
      <c r="Z327" s="7"/>
      <c r="AA327" s="8"/>
      <c r="AB327" s="7"/>
      <c r="AC327" s="8"/>
      <c r="AD327" s="7"/>
      <c r="AE327" s="8"/>
      <c r="AF327" s="7"/>
      <c r="AG327" s="8"/>
      <c r="AH327" s="7"/>
      <c r="AI327" s="8"/>
      <c r="AJ327" s="7"/>
      <c r="AK327" s="8"/>
      <c r="AL327" s="7"/>
      <c r="AM327" s="8"/>
      <c r="AN327" s="7"/>
      <c r="AO327" s="8"/>
      <c r="AP327" s="7"/>
      <c r="AQ327" s="8"/>
      <c r="AR327" s="7"/>
      <c r="AS327" s="8"/>
      <c r="AT327" s="7"/>
      <c r="AU327" s="8"/>
      <c r="AV327" s="12" t="str">
        <f t="shared" si="1"/>
        <v>27017_tecnico.pdf</v>
      </c>
      <c r="AW327" s="8"/>
      <c r="AX327" s="10"/>
    </row>
    <row r="328">
      <c r="A328" s="8"/>
      <c r="B328" s="8"/>
      <c r="C328" s="8"/>
      <c r="D328" s="8"/>
      <c r="E328" s="8"/>
      <c r="F328" s="8"/>
      <c r="G328" s="11"/>
      <c r="H328" s="7"/>
      <c r="I328" s="7"/>
      <c r="J328" s="7"/>
      <c r="K328" s="7"/>
      <c r="L328" s="7"/>
      <c r="M328" s="7"/>
      <c r="N328" s="7"/>
      <c r="O328" s="7"/>
      <c r="P328" s="7"/>
      <c r="Q328" s="7"/>
      <c r="R328" s="7"/>
      <c r="S328" s="8"/>
      <c r="T328" s="7"/>
      <c r="U328" s="8"/>
      <c r="V328" s="7"/>
      <c r="W328" s="8"/>
      <c r="X328" s="7"/>
      <c r="Y328" s="8"/>
      <c r="Z328" s="7"/>
      <c r="AA328" s="8"/>
      <c r="AB328" s="7"/>
      <c r="AC328" s="8"/>
      <c r="AD328" s="7"/>
      <c r="AE328" s="8"/>
      <c r="AF328" s="7"/>
      <c r="AG328" s="8"/>
      <c r="AH328" s="7"/>
      <c r="AI328" s="8"/>
      <c r="AJ328" s="7"/>
      <c r="AK328" s="8"/>
      <c r="AL328" s="7"/>
      <c r="AM328" s="8"/>
      <c r="AN328" s="7"/>
      <c r="AO328" s="8"/>
      <c r="AP328" s="7"/>
      <c r="AQ328" s="8"/>
      <c r="AR328" s="7"/>
      <c r="AS328" s="8"/>
      <c r="AT328" s="7"/>
      <c r="AU328" s="8"/>
      <c r="AV328" s="12" t="str">
        <f t="shared" si="1"/>
        <v>27017_tecnico.pdf</v>
      </c>
      <c r="AW328" s="8"/>
      <c r="AX328" s="10"/>
    </row>
    <row r="329">
      <c r="A329" s="8"/>
      <c r="B329" s="8"/>
      <c r="C329" s="8"/>
      <c r="D329" s="8"/>
      <c r="E329" s="8"/>
      <c r="F329" s="8"/>
      <c r="G329" s="11"/>
      <c r="H329" s="7"/>
      <c r="I329" s="7"/>
      <c r="J329" s="7"/>
      <c r="K329" s="7"/>
      <c r="L329" s="7"/>
      <c r="M329" s="7"/>
      <c r="N329" s="7"/>
      <c r="O329" s="7"/>
      <c r="P329" s="7"/>
      <c r="Q329" s="7"/>
      <c r="R329" s="7"/>
      <c r="S329" s="8"/>
      <c r="T329" s="7"/>
      <c r="U329" s="8"/>
      <c r="V329" s="7"/>
      <c r="W329" s="8"/>
      <c r="X329" s="7"/>
      <c r="Y329" s="8"/>
      <c r="Z329" s="7"/>
      <c r="AA329" s="8"/>
      <c r="AB329" s="7"/>
      <c r="AC329" s="8"/>
      <c r="AD329" s="7"/>
      <c r="AE329" s="8"/>
      <c r="AF329" s="7"/>
      <c r="AG329" s="8"/>
      <c r="AH329" s="7"/>
      <c r="AI329" s="8"/>
      <c r="AJ329" s="7"/>
      <c r="AK329" s="8"/>
      <c r="AL329" s="7"/>
      <c r="AM329" s="8"/>
      <c r="AN329" s="7"/>
      <c r="AO329" s="8"/>
      <c r="AP329" s="7"/>
      <c r="AQ329" s="8"/>
      <c r="AR329" s="7"/>
      <c r="AS329" s="8"/>
      <c r="AT329" s="7"/>
      <c r="AU329" s="8"/>
      <c r="AV329" s="12" t="str">
        <f t="shared" si="1"/>
        <v>27017_tecnico.pdf</v>
      </c>
      <c r="AW329" s="8"/>
      <c r="AX329" s="10"/>
    </row>
    <row r="330">
      <c r="A330" s="8"/>
      <c r="B330" s="8"/>
      <c r="C330" s="8"/>
      <c r="D330" s="8"/>
      <c r="E330" s="8"/>
      <c r="F330" s="8"/>
      <c r="G330" s="11"/>
      <c r="H330" s="7"/>
      <c r="I330" s="7"/>
      <c r="J330" s="7"/>
      <c r="K330" s="7"/>
      <c r="L330" s="7"/>
      <c r="M330" s="7"/>
      <c r="N330" s="7"/>
      <c r="O330" s="7"/>
      <c r="P330" s="7"/>
      <c r="Q330" s="7"/>
      <c r="R330" s="7"/>
      <c r="S330" s="8"/>
      <c r="T330" s="7"/>
      <c r="U330" s="8"/>
      <c r="V330" s="7"/>
      <c r="W330" s="8"/>
      <c r="X330" s="7"/>
      <c r="Y330" s="8"/>
      <c r="Z330" s="7"/>
      <c r="AA330" s="8"/>
      <c r="AB330" s="7"/>
      <c r="AC330" s="8"/>
      <c r="AD330" s="7"/>
      <c r="AE330" s="8"/>
      <c r="AF330" s="7"/>
      <c r="AG330" s="8"/>
      <c r="AH330" s="7"/>
      <c r="AI330" s="8"/>
      <c r="AJ330" s="7"/>
      <c r="AK330" s="8"/>
      <c r="AL330" s="7"/>
      <c r="AM330" s="8"/>
      <c r="AN330" s="7"/>
      <c r="AO330" s="8"/>
      <c r="AP330" s="7"/>
      <c r="AQ330" s="8"/>
      <c r="AR330" s="7"/>
      <c r="AS330" s="8"/>
      <c r="AT330" s="7"/>
      <c r="AU330" s="8"/>
      <c r="AV330" s="12" t="str">
        <f t="shared" si="1"/>
        <v>27017_tecnico.pdf</v>
      </c>
      <c r="AW330" s="8"/>
      <c r="AX330" s="10"/>
    </row>
    <row r="331">
      <c r="A331" s="8"/>
      <c r="B331" s="8"/>
      <c r="C331" s="8"/>
      <c r="D331" s="8"/>
      <c r="E331" s="8"/>
      <c r="F331" s="8"/>
      <c r="G331" s="11"/>
      <c r="H331" s="7"/>
      <c r="I331" s="7"/>
      <c r="J331" s="7"/>
      <c r="K331" s="7"/>
      <c r="L331" s="7"/>
      <c r="M331" s="7"/>
      <c r="N331" s="7"/>
      <c r="O331" s="7"/>
      <c r="P331" s="7"/>
      <c r="Q331" s="7"/>
      <c r="R331" s="7"/>
      <c r="S331" s="8"/>
      <c r="T331" s="7"/>
      <c r="U331" s="8"/>
      <c r="V331" s="7"/>
      <c r="W331" s="8"/>
      <c r="X331" s="7"/>
      <c r="Y331" s="8"/>
      <c r="Z331" s="7"/>
      <c r="AA331" s="8"/>
      <c r="AB331" s="7"/>
      <c r="AC331" s="8"/>
      <c r="AD331" s="7"/>
      <c r="AE331" s="8"/>
      <c r="AF331" s="7"/>
      <c r="AG331" s="8"/>
      <c r="AH331" s="7"/>
      <c r="AI331" s="8"/>
      <c r="AJ331" s="7"/>
      <c r="AK331" s="8"/>
      <c r="AL331" s="7"/>
      <c r="AM331" s="8"/>
      <c r="AN331" s="7"/>
      <c r="AO331" s="8"/>
      <c r="AP331" s="7"/>
      <c r="AQ331" s="8"/>
      <c r="AR331" s="7"/>
      <c r="AS331" s="8"/>
      <c r="AT331" s="7"/>
      <c r="AU331" s="8"/>
      <c r="AV331" s="12" t="str">
        <f t="shared" si="1"/>
        <v>27017_tecnico.pdf</v>
      </c>
      <c r="AW331" s="8"/>
      <c r="AX331" s="10"/>
    </row>
    <row r="332">
      <c r="A332" s="8"/>
      <c r="B332" s="8"/>
      <c r="C332" s="8"/>
      <c r="D332" s="8"/>
      <c r="E332" s="8"/>
      <c r="F332" s="8"/>
      <c r="G332" s="11"/>
      <c r="H332" s="7"/>
      <c r="I332" s="7"/>
      <c r="J332" s="7"/>
      <c r="K332" s="7"/>
      <c r="L332" s="7"/>
      <c r="M332" s="7"/>
      <c r="N332" s="7"/>
      <c r="O332" s="7"/>
      <c r="P332" s="7"/>
      <c r="Q332" s="7"/>
      <c r="R332" s="7"/>
      <c r="S332" s="8"/>
      <c r="T332" s="7"/>
      <c r="U332" s="8"/>
      <c r="V332" s="7"/>
      <c r="W332" s="8"/>
      <c r="X332" s="7"/>
      <c r="Y332" s="8"/>
      <c r="Z332" s="7"/>
      <c r="AA332" s="8"/>
      <c r="AB332" s="7"/>
      <c r="AC332" s="8"/>
      <c r="AD332" s="7"/>
      <c r="AE332" s="8"/>
      <c r="AF332" s="7"/>
      <c r="AG332" s="8"/>
      <c r="AH332" s="7"/>
      <c r="AI332" s="8"/>
      <c r="AJ332" s="7"/>
      <c r="AK332" s="8"/>
      <c r="AL332" s="7"/>
      <c r="AM332" s="8"/>
      <c r="AN332" s="7"/>
      <c r="AO332" s="8"/>
      <c r="AP332" s="7"/>
      <c r="AQ332" s="8"/>
      <c r="AR332" s="7"/>
      <c r="AS332" s="8"/>
      <c r="AT332" s="7"/>
      <c r="AU332" s="8"/>
      <c r="AV332" s="12" t="str">
        <f t="shared" si="1"/>
        <v>27017_tecnico.pdf</v>
      </c>
      <c r="AW332" s="8"/>
      <c r="AX332" s="10"/>
    </row>
    <row r="333">
      <c r="A333" s="8"/>
      <c r="B333" s="8"/>
      <c r="C333" s="8"/>
      <c r="D333" s="8"/>
      <c r="E333" s="8"/>
      <c r="F333" s="8"/>
      <c r="G333" s="11"/>
      <c r="H333" s="7"/>
      <c r="I333" s="7"/>
      <c r="J333" s="7"/>
      <c r="K333" s="7"/>
      <c r="L333" s="7"/>
      <c r="M333" s="7"/>
      <c r="N333" s="7"/>
      <c r="O333" s="7"/>
      <c r="P333" s="7"/>
      <c r="Q333" s="7"/>
      <c r="R333" s="7"/>
      <c r="S333" s="8"/>
      <c r="T333" s="7"/>
      <c r="U333" s="8"/>
      <c r="V333" s="7"/>
      <c r="W333" s="8"/>
      <c r="X333" s="7"/>
      <c r="Y333" s="8"/>
      <c r="Z333" s="7"/>
      <c r="AA333" s="8"/>
      <c r="AB333" s="7"/>
      <c r="AC333" s="8"/>
      <c r="AD333" s="7"/>
      <c r="AE333" s="8"/>
      <c r="AF333" s="7"/>
      <c r="AG333" s="8"/>
      <c r="AH333" s="7"/>
      <c r="AI333" s="8"/>
      <c r="AJ333" s="7"/>
      <c r="AK333" s="8"/>
      <c r="AL333" s="7"/>
      <c r="AM333" s="8"/>
      <c r="AN333" s="7"/>
      <c r="AO333" s="8"/>
      <c r="AP333" s="7"/>
      <c r="AQ333" s="8"/>
      <c r="AR333" s="7"/>
      <c r="AS333" s="8"/>
      <c r="AT333" s="7"/>
      <c r="AU333" s="8"/>
      <c r="AV333" s="12" t="str">
        <f t="shared" si="1"/>
        <v>27017_tecnico.pdf</v>
      </c>
      <c r="AW333" s="8"/>
      <c r="AX333" s="10"/>
    </row>
    <row r="334">
      <c r="A334" s="8"/>
      <c r="B334" s="8"/>
      <c r="C334" s="8"/>
      <c r="D334" s="8"/>
      <c r="E334" s="8"/>
      <c r="F334" s="8"/>
      <c r="G334" s="11"/>
      <c r="H334" s="7"/>
      <c r="I334" s="7"/>
      <c r="J334" s="7"/>
      <c r="K334" s="7"/>
      <c r="L334" s="7"/>
      <c r="M334" s="7"/>
      <c r="N334" s="7"/>
      <c r="O334" s="7"/>
      <c r="P334" s="7"/>
      <c r="Q334" s="7"/>
      <c r="R334" s="7"/>
      <c r="S334" s="8"/>
      <c r="T334" s="7"/>
      <c r="U334" s="8"/>
      <c r="V334" s="7"/>
      <c r="W334" s="8"/>
      <c r="X334" s="7"/>
      <c r="Y334" s="8"/>
      <c r="Z334" s="7"/>
      <c r="AA334" s="8"/>
      <c r="AB334" s="7"/>
      <c r="AC334" s="8"/>
      <c r="AD334" s="7"/>
      <c r="AE334" s="8"/>
      <c r="AF334" s="7"/>
      <c r="AG334" s="8"/>
      <c r="AH334" s="7"/>
      <c r="AI334" s="8"/>
      <c r="AJ334" s="7"/>
      <c r="AK334" s="8"/>
      <c r="AL334" s="7"/>
      <c r="AM334" s="8"/>
      <c r="AN334" s="7"/>
      <c r="AO334" s="8"/>
      <c r="AP334" s="7"/>
      <c r="AQ334" s="8"/>
      <c r="AR334" s="7"/>
      <c r="AS334" s="8"/>
      <c r="AT334" s="7"/>
      <c r="AU334" s="8"/>
      <c r="AV334" s="12" t="str">
        <f t="shared" si="1"/>
        <v>27017_tecnico.pdf</v>
      </c>
      <c r="AW334" s="8"/>
      <c r="AX334" s="10"/>
    </row>
    <row r="335">
      <c r="A335" s="8"/>
      <c r="B335" s="8"/>
      <c r="C335" s="8"/>
      <c r="D335" s="8"/>
      <c r="E335" s="8"/>
      <c r="F335" s="8"/>
      <c r="G335" s="11"/>
      <c r="H335" s="7"/>
      <c r="I335" s="7"/>
      <c r="J335" s="7"/>
      <c r="K335" s="7"/>
      <c r="L335" s="7"/>
      <c r="M335" s="7"/>
      <c r="N335" s="7"/>
      <c r="O335" s="7"/>
      <c r="P335" s="7"/>
      <c r="Q335" s="7"/>
      <c r="R335" s="7"/>
      <c r="S335" s="8"/>
      <c r="T335" s="7"/>
      <c r="U335" s="8"/>
      <c r="V335" s="7"/>
      <c r="W335" s="8"/>
      <c r="X335" s="7"/>
      <c r="Y335" s="8"/>
      <c r="Z335" s="7"/>
      <c r="AA335" s="8"/>
      <c r="AB335" s="7"/>
      <c r="AC335" s="8"/>
      <c r="AD335" s="7"/>
      <c r="AE335" s="8"/>
      <c r="AF335" s="7"/>
      <c r="AG335" s="8"/>
      <c r="AH335" s="7"/>
      <c r="AI335" s="8"/>
      <c r="AJ335" s="7"/>
      <c r="AK335" s="8"/>
      <c r="AL335" s="7"/>
      <c r="AM335" s="8"/>
      <c r="AN335" s="7"/>
      <c r="AO335" s="8"/>
      <c r="AP335" s="7"/>
      <c r="AQ335" s="8"/>
      <c r="AR335" s="7"/>
      <c r="AS335" s="8"/>
      <c r="AT335" s="7"/>
      <c r="AU335" s="8"/>
      <c r="AV335" s="12" t="str">
        <f t="shared" si="1"/>
        <v>27017_tecnico.pdf</v>
      </c>
      <c r="AW335" s="8"/>
      <c r="AX335" s="10"/>
    </row>
    <row r="336">
      <c r="A336" s="8"/>
      <c r="B336" s="8"/>
      <c r="C336" s="8"/>
      <c r="D336" s="8"/>
      <c r="E336" s="8"/>
      <c r="F336" s="8"/>
      <c r="G336" s="11"/>
      <c r="H336" s="7"/>
      <c r="I336" s="7"/>
      <c r="J336" s="7"/>
      <c r="K336" s="7"/>
      <c r="L336" s="7"/>
      <c r="M336" s="7"/>
      <c r="N336" s="7"/>
      <c r="O336" s="7"/>
      <c r="P336" s="7"/>
      <c r="Q336" s="7"/>
      <c r="R336" s="7"/>
      <c r="S336" s="8"/>
      <c r="T336" s="7"/>
      <c r="U336" s="8"/>
      <c r="V336" s="7"/>
      <c r="W336" s="8"/>
      <c r="X336" s="7"/>
      <c r="Y336" s="8"/>
      <c r="Z336" s="7"/>
      <c r="AA336" s="8"/>
      <c r="AB336" s="7"/>
      <c r="AC336" s="8"/>
      <c r="AD336" s="7"/>
      <c r="AE336" s="8"/>
      <c r="AF336" s="7"/>
      <c r="AG336" s="8"/>
      <c r="AH336" s="7"/>
      <c r="AI336" s="8"/>
      <c r="AJ336" s="7"/>
      <c r="AK336" s="8"/>
      <c r="AL336" s="7"/>
      <c r="AM336" s="8"/>
      <c r="AN336" s="7"/>
      <c r="AO336" s="8"/>
      <c r="AP336" s="7"/>
      <c r="AQ336" s="8"/>
      <c r="AR336" s="7"/>
      <c r="AS336" s="8"/>
      <c r="AT336" s="7"/>
      <c r="AU336" s="8"/>
      <c r="AV336" s="12" t="str">
        <f t="shared" si="1"/>
        <v>27017_tecnico.pdf</v>
      </c>
      <c r="AW336" s="8"/>
      <c r="AX336" s="10"/>
    </row>
    <row r="337">
      <c r="A337" s="8"/>
      <c r="B337" s="8"/>
      <c r="C337" s="8"/>
      <c r="D337" s="8"/>
      <c r="E337" s="8"/>
      <c r="F337" s="8"/>
      <c r="G337" s="11"/>
      <c r="H337" s="7"/>
      <c r="I337" s="7"/>
      <c r="J337" s="7"/>
      <c r="K337" s="7"/>
      <c r="L337" s="7"/>
      <c r="M337" s="7"/>
      <c r="N337" s="7"/>
      <c r="O337" s="7"/>
      <c r="P337" s="7"/>
      <c r="Q337" s="7"/>
      <c r="R337" s="7"/>
      <c r="S337" s="8"/>
      <c r="T337" s="7"/>
      <c r="U337" s="8"/>
      <c r="V337" s="7"/>
      <c r="W337" s="8"/>
      <c r="X337" s="7"/>
      <c r="Y337" s="8"/>
      <c r="Z337" s="7"/>
      <c r="AA337" s="8"/>
      <c r="AB337" s="7"/>
      <c r="AC337" s="8"/>
      <c r="AD337" s="7"/>
      <c r="AE337" s="8"/>
      <c r="AF337" s="7"/>
      <c r="AG337" s="8"/>
      <c r="AH337" s="7"/>
      <c r="AI337" s="8"/>
      <c r="AJ337" s="7"/>
      <c r="AK337" s="8"/>
      <c r="AL337" s="7"/>
      <c r="AM337" s="8"/>
      <c r="AN337" s="7"/>
      <c r="AO337" s="8"/>
      <c r="AP337" s="7"/>
      <c r="AQ337" s="8"/>
      <c r="AR337" s="7"/>
      <c r="AS337" s="8"/>
      <c r="AT337" s="7"/>
      <c r="AU337" s="8"/>
      <c r="AV337" s="12" t="str">
        <f t="shared" si="1"/>
        <v>27017_tecnico.pdf</v>
      </c>
      <c r="AW337" s="8"/>
      <c r="AX337" s="10"/>
    </row>
    <row r="338">
      <c r="A338" s="8"/>
      <c r="B338" s="8"/>
      <c r="C338" s="8"/>
      <c r="D338" s="8"/>
      <c r="E338" s="8"/>
      <c r="F338" s="8"/>
      <c r="G338" s="11"/>
      <c r="H338" s="7"/>
      <c r="I338" s="7"/>
      <c r="J338" s="7"/>
      <c r="K338" s="7"/>
      <c r="L338" s="7"/>
      <c r="M338" s="7"/>
      <c r="N338" s="7"/>
      <c r="O338" s="7"/>
      <c r="P338" s="7"/>
      <c r="Q338" s="7"/>
      <c r="R338" s="7"/>
      <c r="S338" s="8"/>
      <c r="T338" s="7"/>
      <c r="U338" s="8"/>
      <c r="V338" s="7"/>
      <c r="W338" s="8"/>
      <c r="X338" s="7"/>
      <c r="Y338" s="8"/>
      <c r="Z338" s="7"/>
      <c r="AA338" s="8"/>
      <c r="AB338" s="7"/>
      <c r="AC338" s="8"/>
      <c r="AD338" s="7"/>
      <c r="AE338" s="8"/>
      <c r="AF338" s="7"/>
      <c r="AG338" s="8"/>
      <c r="AH338" s="7"/>
      <c r="AI338" s="8"/>
      <c r="AJ338" s="7"/>
      <c r="AK338" s="8"/>
      <c r="AL338" s="7"/>
      <c r="AM338" s="8"/>
      <c r="AN338" s="7"/>
      <c r="AO338" s="8"/>
      <c r="AP338" s="7"/>
      <c r="AQ338" s="8"/>
      <c r="AR338" s="7"/>
      <c r="AS338" s="8"/>
      <c r="AT338" s="7"/>
      <c r="AU338" s="8"/>
      <c r="AV338" s="12" t="str">
        <f t="shared" si="1"/>
        <v>27017_tecnico.pdf</v>
      </c>
      <c r="AW338" s="8"/>
      <c r="AX338" s="10"/>
    </row>
    <row r="339">
      <c r="A339" s="8"/>
      <c r="B339" s="8"/>
      <c r="C339" s="8"/>
      <c r="D339" s="8"/>
      <c r="E339" s="8"/>
      <c r="F339" s="8"/>
      <c r="G339" s="11"/>
      <c r="H339" s="7"/>
      <c r="I339" s="7"/>
      <c r="J339" s="7"/>
      <c r="K339" s="7"/>
      <c r="L339" s="7"/>
      <c r="M339" s="7"/>
      <c r="N339" s="7"/>
      <c r="O339" s="7"/>
      <c r="P339" s="7"/>
      <c r="Q339" s="7"/>
      <c r="R339" s="7"/>
      <c r="S339" s="8"/>
      <c r="T339" s="7"/>
      <c r="U339" s="8"/>
      <c r="V339" s="7"/>
      <c r="W339" s="8"/>
      <c r="X339" s="7"/>
      <c r="Y339" s="8"/>
      <c r="Z339" s="7"/>
      <c r="AA339" s="8"/>
      <c r="AB339" s="7"/>
      <c r="AC339" s="8"/>
      <c r="AD339" s="7"/>
      <c r="AE339" s="8"/>
      <c r="AF339" s="7"/>
      <c r="AG339" s="8"/>
      <c r="AH339" s="7"/>
      <c r="AI339" s="8"/>
      <c r="AJ339" s="7"/>
      <c r="AK339" s="8"/>
      <c r="AL339" s="7"/>
      <c r="AM339" s="8"/>
      <c r="AN339" s="7"/>
      <c r="AO339" s="8"/>
      <c r="AP339" s="7"/>
      <c r="AQ339" s="8"/>
      <c r="AR339" s="7"/>
      <c r="AS339" s="8"/>
      <c r="AT339" s="7"/>
      <c r="AU339" s="8"/>
      <c r="AV339" s="12" t="str">
        <f t="shared" si="1"/>
        <v>27017_tecnico.pdf</v>
      </c>
      <c r="AW339" s="8"/>
      <c r="AX339" s="10"/>
    </row>
    <row r="340">
      <c r="A340" s="8"/>
      <c r="B340" s="8"/>
      <c r="C340" s="8"/>
      <c r="D340" s="8"/>
      <c r="E340" s="8"/>
      <c r="F340" s="8"/>
      <c r="G340" s="11"/>
      <c r="H340" s="7"/>
      <c r="I340" s="7"/>
      <c r="J340" s="7"/>
      <c r="K340" s="7"/>
      <c r="L340" s="7"/>
      <c r="M340" s="7"/>
      <c r="N340" s="7"/>
      <c r="O340" s="7"/>
      <c r="P340" s="7"/>
      <c r="Q340" s="7"/>
      <c r="R340" s="7"/>
      <c r="S340" s="8"/>
      <c r="T340" s="7"/>
      <c r="U340" s="8"/>
      <c r="V340" s="7"/>
      <c r="W340" s="8"/>
      <c r="X340" s="7"/>
      <c r="Y340" s="8"/>
      <c r="Z340" s="7"/>
      <c r="AA340" s="8"/>
      <c r="AB340" s="7"/>
      <c r="AC340" s="8"/>
      <c r="AD340" s="7"/>
      <c r="AE340" s="8"/>
      <c r="AF340" s="7"/>
      <c r="AG340" s="8"/>
      <c r="AH340" s="7"/>
      <c r="AI340" s="8"/>
      <c r="AJ340" s="7"/>
      <c r="AK340" s="8"/>
      <c r="AL340" s="7"/>
      <c r="AM340" s="8"/>
      <c r="AN340" s="7"/>
      <c r="AO340" s="8"/>
      <c r="AP340" s="7"/>
      <c r="AQ340" s="8"/>
      <c r="AR340" s="7"/>
      <c r="AS340" s="8"/>
      <c r="AT340" s="7"/>
      <c r="AU340" s="8"/>
      <c r="AV340" s="12" t="str">
        <f t="shared" si="1"/>
        <v>27017_tecnico.pdf</v>
      </c>
      <c r="AW340" s="8"/>
      <c r="AX340" s="10"/>
    </row>
    <row r="341">
      <c r="A341" s="8"/>
      <c r="B341" s="8"/>
      <c r="C341" s="8"/>
      <c r="D341" s="8"/>
      <c r="E341" s="8"/>
      <c r="F341" s="8"/>
      <c r="G341" s="11"/>
      <c r="H341" s="7"/>
      <c r="I341" s="7"/>
      <c r="J341" s="7"/>
      <c r="K341" s="7"/>
      <c r="L341" s="7"/>
      <c r="M341" s="7"/>
      <c r="N341" s="7"/>
      <c r="O341" s="7"/>
      <c r="P341" s="7"/>
      <c r="Q341" s="7"/>
      <c r="R341" s="7"/>
      <c r="S341" s="8"/>
      <c r="T341" s="7"/>
      <c r="U341" s="8"/>
      <c r="V341" s="7"/>
      <c r="W341" s="8"/>
      <c r="X341" s="7"/>
      <c r="Y341" s="8"/>
      <c r="Z341" s="7"/>
      <c r="AA341" s="8"/>
      <c r="AB341" s="7"/>
      <c r="AC341" s="8"/>
      <c r="AD341" s="7"/>
      <c r="AE341" s="8"/>
      <c r="AF341" s="7"/>
      <c r="AG341" s="8"/>
      <c r="AH341" s="7"/>
      <c r="AI341" s="8"/>
      <c r="AJ341" s="7"/>
      <c r="AK341" s="8"/>
      <c r="AL341" s="7"/>
      <c r="AM341" s="8"/>
      <c r="AN341" s="7"/>
      <c r="AO341" s="8"/>
      <c r="AP341" s="7"/>
      <c r="AQ341" s="8"/>
      <c r="AR341" s="7"/>
      <c r="AS341" s="8"/>
      <c r="AT341" s="7"/>
      <c r="AU341" s="8"/>
      <c r="AV341" s="12" t="str">
        <f t="shared" si="1"/>
        <v>27017_tecnico.pdf</v>
      </c>
      <c r="AW341" s="8"/>
      <c r="AX341" s="10"/>
    </row>
    <row r="342">
      <c r="A342" s="8"/>
      <c r="B342" s="8"/>
      <c r="C342" s="8"/>
      <c r="D342" s="8"/>
      <c r="E342" s="8"/>
      <c r="F342" s="8"/>
      <c r="G342" s="11"/>
      <c r="H342" s="7"/>
      <c r="I342" s="7"/>
      <c r="J342" s="7"/>
      <c r="K342" s="7"/>
      <c r="L342" s="7"/>
      <c r="M342" s="7"/>
      <c r="N342" s="7"/>
      <c r="O342" s="7"/>
      <c r="P342" s="7"/>
      <c r="Q342" s="7"/>
      <c r="R342" s="7"/>
      <c r="S342" s="8"/>
      <c r="T342" s="7"/>
      <c r="U342" s="8"/>
      <c r="V342" s="7"/>
      <c r="W342" s="8"/>
      <c r="X342" s="7"/>
      <c r="Y342" s="8"/>
      <c r="Z342" s="7"/>
      <c r="AA342" s="8"/>
      <c r="AB342" s="7"/>
      <c r="AC342" s="8"/>
      <c r="AD342" s="7"/>
      <c r="AE342" s="8"/>
      <c r="AF342" s="7"/>
      <c r="AG342" s="8"/>
      <c r="AH342" s="7"/>
      <c r="AI342" s="8"/>
      <c r="AJ342" s="7"/>
      <c r="AK342" s="8"/>
      <c r="AL342" s="7"/>
      <c r="AM342" s="8"/>
      <c r="AN342" s="7"/>
      <c r="AO342" s="8"/>
      <c r="AP342" s="7"/>
      <c r="AQ342" s="8"/>
      <c r="AR342" s="7"/>
      <c r="AS342" s="8"/>
      <c r="AT342" s="7"/>
      <c r="AU342" s="8"/>
      <c r="AV342" s="12" t="str">
        <f t="shared" si="1"/>
        <v>27017_tecnico.pdf</v>
      </c>
      <c r="AW342" s="8"/>
      <c r="AX342" s="10"/>
    </row>
    <row r="343">
      <c r="A343" s="8"/>
      <c r="B343" s="8"/>
      <c r="C343" s="8"/>
      <c r="D343" s="8"/>
      <c r="E343" s="8"/>
      <c r="F343" s="8"/>
      <c r="G343" s="11"/>
      <c r="H343" s="7"/>
      <c r="I343" s="7"/>
      <c r="J343" s="7"/>
      <c r="K343" s="7"/>
      <c r="L343" s="7"/>
      <c r="M343" s="7"/>
      <c r="N343" s="7"/>
      <c r="O343" s="7"/>
      <c r="P343" s="7"/>
      <c r="Q343" s="7"/>
      <c r="R343" s="7"/>
      <c r="S343" s="8"/>
      <c r="T343" s="7"/>
      <c r="U343" s="8"/>
      <c r="V343" s="7"/>
      <c r="W343" s="8"/>
      <c r="X343" s="7"/>
      <c r="Y343" s="8"/>
      <c r="Z343" s="7"/>
      <c r="AA343" s="8"/>
      <c r="AB343" s="7"/>
      <c r="AC343" s="8"/>
      <c r="AD343" s="7"/>
      <c r="AE343" s="8"/>
      <c r="AF343" s="7"/>
      <c r="AG343" s="8"/>
      <c r="AH343" s="7"/>
      <c r="AI343" s="8"/>
      <c r="AJ343" s="7"/>
      <c r="AK343" s="8"/>
      <c r="AL343" s="7"/>
      <c r="AM343" s="8"/>
      <c r="AN343" s="7"/>
      <c r="AO343" s="8"/>
      <c r="AP343" s="7"/>
      <c r="AQ343" s="8"/>
      <c r="AR343" s="7"/>
      <c r="AS343" s="8"/>
      <c r="AT343" s="7"/>
      <c r="AU343" s="8"/>
      <c r="AV343" s="12" t="str">
        <f t="shared" si="1"/>
        <v>27017_tecnico.pdf</v>
      </c>
      <c r="AW343" s="8"/>
      <c r="AX343" s="10"/>
    </row>
    <row r="344">
      <c r="A344" s="8"/>
      <c r="B344" s="8"/>
      <c r="C344" s="8"/>
      <c r="D344" s="8"/>
      <c r="E344" s="8"/>
      <c r="F344" s="8"/>
      <c r="G344" s="11"/>
      <c r="H344" s="7"/>
      <c r="I344" s="7"/>
      <c r="J344" s="7"/>
      <c r="K344" s="7"/>
      <c r="L344" s="7"/>
      <c r="M344" s="7"/>
      <c r="N344" s="7"/>
      <c r="O344" s="7"/>
      <c r="P344" s="7"/>
      <c r="Q344" s="7"/>
      <c r="R344" s="7"/>
      <c r="S344" s="8"/>
      <c r="T344" s="7"/>
      <c r="U344" s="8"/>
      <c r="V344" s="7"/>
      <c r="W344" s="8"/>
      <c r="X344" s="7"/>
      <c r="Y344" s="8"/>
      <c r="Z344" s="7"/>
      <c r="AA344" s="8"/>
      <c r="AB344" s="7"/>
      <c r="AC344" s="8"/>
      <c r="AD344" s="7"/>
      <c r="AE344" s="8"/>
      <c r="AF344" s="7"/>
      <c r="AG344" s="8"/>
      <c r="AH344" s="7"/>
      <c r="AI344" s="8"/>
      <c r="AJ344" s="7"/>
      <c r="AK344" s="8"/>
      <c r="AL344" s="7"/>
      <c r="AM344" s="8"/>
      <c r="AN344" s="7"/>
      <c r="AO344" s="8"/>
      <c r="AP344" s="7"/>
      <c r="AQ344" s="8"/>
      <c r="AR344" s="7"/>
      <c r="AS344" s="8"/>
      <c r="AT344" s="7"/>
      <c r="AU344" s="8"/>
      <c r="AV344" s="12" t="str">
        <f t="shared" si="1"/>
        <v>27017_tecnico.pdf</v>
      </c>
      <c r="AW344" s="8"/>
      <c r="AX344" s="10"/>
    </row>
    <row r="345">
      <c r="A345" s="8"/>
      <c r="B345" s="8"/>
      <c r="C345" s="8"/>
      <c r="D345" s="8"/>
      <c r="E345" s="8"/>
      <c r="F345" s="8"/>
      <c r="G345" s="11"/>
      <c r="H345" s="7"/>
      <c r="I345" s="7"/>
      <c r="J345" s="7"/>
      <c r="K345" s="7"/>
      <c r="L345" s="7"/>
      <c r="M345" s="7"/>
      <c r="N345" s="7"/>
      <c r="O345" s="7"/>
      <c r="P345" s="7"/>
      <c r="Q345" s="7"/>
      <c r="R345" s="7"/>
      <c r="S345" s="8"/>
      <c r="T345" s="7"/>
      <c r="U345" s="8"/>
      <c r="V345" s="7"/>
      <c r="W345" s="8"/>
      <c r="X345" s="7"/>
      <c r="Y345" s="8"/>
      <c r="Z345" s="7"/>
      <c r="AA345" s="8"/>
      <c r="AB345" s="7"/>
      <c r="AC345" s="8"/>
      <c r="AD345" s="7"/>
      <c r="AE345" s="8"/>
      <c r="AF345" s="7"/>
      <c r="AG345" s="8"/>
      <c r="AH345" s="7"/>
      <c r="AI345" s="8"/>
      <c r="AJ345" s="7"/>
      <c r="AK345" s="8"/>
      <c r="AL345" s="7"/>
      <c r="AM345" s="8"/>
      <c r="AN345" s="7"/>
      <c r="AO345" s="8"/>
      <c r="AP345" s="7"/>
      <c r="AQ345" s="8"/>
      <c r="AR345" s="7"/>
      <c r="AS345" s="8"/>
      <c r="AT345" s="7"/>
      <c r="AU345" s="8"/>
      <c r="AV345" s="12" t="str">
        <f t="shared" si="1"/>
        <v>27017_tecnico.pdf</v>
      </c>
      <c r="AW345" s="8"/>
      <c r="AX345" s="10"/>
    </row>
    <row r="346">
      <c r="A346" s="8"/>
      <c r="B346" s="8"/>
      <c r="C346" s="8"/>
      <c r="D346" s="8"/>
      <c r="E346" s="8"/>
      <c r="F346" s="8"/>
      <c r="G346" s="11"/>
      <c r="H346" s="7"/>
      <c r="I346" s="7"/>
      <c r="J346" s="7"/>
      <c r="K346" s="7"/>
      <c r="L346" s="7"/>
      <c r="M346" s="7"/>
      <c r="N346" s="7"/>
      <c r="O346" s="7"/>
      <c r="P346" s="7"/>
      <c r="Q346" s="7"/>
      <c r="R346" s="7"/>
      <c r="S346" s="8"/>
      <c r="T346" s="7"/>
      <c r="U346" s="8"/>
      <c r="V346" s="7"/>
      <c r="W346" s="8"/>
      <c r="X346" s="7"/>
      <c r="Y346" s="8"/>
      <c r="Z346" s="7"/>
      <c r="AA346" s="8"/>
      <c r="AB346" s="7"/>
      <c r="AC346" s="8"/>
      <c r="AD346" s="7"/>
      <c r="AE346" s="8"/>
      <c r="AF346" s="7"/>
      <c r="AG346" s="8"/>
      <c r="AH346" s="7"/>
      <c r="AI346" s="8"/>
      <c r="AJ346" s="7"/>
      <c r="AK346" s="8"/>
      <c r="AL346" s="7"/>
      <c r="AM346" s="8"/>
      <c r="AN346" s="7"/>
      <c r="AO346" s="8"/>
      <c r="AP346" s="7"/>
      <c r="AQ346" s="8"/>
      <c r="AR346" s="7"/>
      <c r="AS346" s="8"/>
      <c r="AT346" s="7"/>
      <c r="AU346" s="8"/>
      <c r="AV346" s="12" t="str">
        <f t="shared" si="1"/>
        <v>27017_tecnico.pdf</v>
      </c>
      <c r="AW346" s="8"/>
      <c r="AX346" s="10"/>
    </row>
    <row r="347">
      <c r="A347" s="8"/>
      <c r="B347" s="8"/>
      <c r="C347" s="8"/>
      <c r="D347" s="8"/>
      <c r="E347" s="8"/>
      <c r="F347" s="8"/>
      <c r="G347" s="11"/>
      <c r="H347" s="7"/>
      <c r="I347" s="7"/>
      <c r="J347" s="7"/>
      <c r="K347" s="7"/>
      <c r="L347" s="7"/>
      <c r="M347" s="7"/>
      <c r="N347" s="7"/>
      <c r="O347" s="7"/>
      <c r="P347" s="7"/>
      <c r="Q347" s="7"/>
      <c r="R347" s="7"/>
      <c r="S347" s="8"/>
      <c r="T347" s="7"/>
      <c r="U347" s="8"/>
      <c r="V347" s="7"/>
      <c r="W347" s="8"/>
      <c r="X347" s="7"/>
      <c r="Y347" s="8"/>
      <c r="Z347" s="7"/>
      <c r="AA347" s="8"/>
      <c r="AB347" s="7"/>
      <c r="AC347" s="8"/>
      <c r="AD347" s="7"/>
      <c r="AE347" s="8"/>
      <c r="AF347" s="7"/>
      <c r="AG347" s="8"/>
      <c r="AH347" s="7"/>
      <c r="AI347" s="8"/>
      <c r="AJ347" s="7"/>
      <c r="AK347" s="8"/>
      <c r="AL347" s="7"/>
      <c r="AM347" s="8"/>
      <c r="AN347" s="7"/>
      <c r="AO347" s="8"/>
      <c r="AP347" s="7"/>
      <c r="AQ347" s="8"/>
      <c r="AR347" s="7"/>
      <c r="AS347" s="8"/>
      <c r="AT347" s="7"/>
      <c r="AU347" s="8"/>
      <c r="AV347" s="12" t="str">
        <f t="shared" si="1"/>
        <v>27017_tecnico.pdf</v>
      </c>
      <c r="AW347" s="8"/>
      <c r="AX347" s="10"/>
    </row>
    <row r="348">
      <c r="A348" s="8"/>
      <c r="B348" s="8"/>
      <c r="C348" s="8"/>
      <c r="D348" s="8"/>
      <c r="E348" s="8"/>
      <c r="F348" s="8"/>
      <c r="G348" s="11"/>
      <c r="H348" s="7"/>
      <c r="I348" s="7"/>
      <c r="J348" s="7"/>
      <c r="K348" s="7"/>
      <c r="L348" s="7"/>
      <c r="M348" s="7"/>
      <c r="N348" s="7"/>
      <c r="O348" s="7"/>
      <c r="P348" s="7"/>
      <c r="Q348" s="7"/>
      <c r="R348" s="7"/>
      <c r="S348" s="8"/>
      <c r="T348" s="7"/>
      <c r="U348" s="8"/>
      <c r="V348" s="7"/>
      <c r="W348" s="8"/>
      <c r="X348" s="7"/>
      <c r="Y348" s="8"/>
      <c r="Z348" s="7"/>
      <c r="AA348" s="8"/>
      <c r="AB348" s="7"/>
      <c r="AC348" s="8"/>
      <c r="AD348" s="7"/>
      <c r="AE348" s="8"/>
      <c r="AF348" s="7"/>
      <c r="AG348" s="8"/>
      <c r="AH348" s="7"/>
      <c r="AI348" s="8"/>
      <c r="AJ348" s="7"/>
      <c r="AK348" s="8"/>
      <c r="AL348" s="7"/>
      <c r="AM348" s="8"/>
      <c r="AN348" s="7"/>
      <c r="AO348" s="8"/>
      <c r="AP348" s="7"/>
      <c r="AQ348" s="8"/>
      <c r="AR348" s="7"/>
      <c r="AS348" s="8"/>
      <c r="AT348" s="7"/>
      <c r="AU348" s="8"/>
      <c r="AV348" s="12" t="str">
        <f t="shared" si="1"/>
        <v>27017_tecnico.pdf</v>
      </c>
      <c r="AW348" s="8"/>
      <c r="AX348" s="10"/>
    </row>
    <row r="349">
      <c r="A349" s="8"/>
      <c r="B349" s="8"/>
      <c r="C349" s="8"/>
      <c r="D349" s="8"/>
      <c r="E349" s="8"/>
      <c r="F349" s="8"/>
      <c r="G349" s="11"/>
      <c r="H349" s="7"/>
      <c r="I349" s="7"/>
      <c r="J349" s="7"/>
      <c r="K349" s="7"/>
      <c r="L349" s="7"/>
      <c r="M349" s="7"/>
      <c r="N349" s="7"/>
      <c r="O349" s="7"/>
      <c r="P349" s="7"/>
      <c r="Q349" s="7"/>
      <c r="R349" s="7"/>
      <c r="S349" s="8"/>
      <c r="T349" s="7"/>
      <c r="U349" s="8"/>
      <c r="V349" s="7"/>
      <c r="W349" s="8"/>
      <c r="X349" s="7"/>
      <c r="Y349" s="8"/>
      <c r="Z349" s="7"/>
      <c r="AA349" s="8"/>
      <c r="AB349" s="7"/>
      <c r="AC349" s="8"/>
      <c r="AD349" s="7"/>
      <c r="AE349" s="8"/>
      <c r="AF349" s="7"/>
      <c r="AG349" s="8"/>
      <c r="AH349" s="7"/>
      <c r="AI349" s="8"/>
      <c r="AJ349" s="7"/>
      <c r="AK349" s="8"/>
      <c r="AL349" s="7"/>
      <c r="AM349" s="8"/>
      <c r="AN349" s="7"/>
      <c r="AO349" s="8"/>
      <c r="AP349" s="7"/>
      <c r="AQ349" s="8"/>
      <c r="AR349" s="7"/>
      <c r="AS349" s="8"/>
      <c r="AT349" s="7"/>
      <c r="AU349" s="8"/>
      <c r="AV349" s="12" t="str">
        <f t="shared" si="1"/>
        <v>27017_tecnico.pdf</v>
      </c>
      <c r="AW349" s="8"/>
      <c r="AX349" s="10"/>
    </row>
    <row r="350">
      <c r="A350" s="8"/>
      <c r="B350" s="8"/>
      <c r="C350" s="8"/>
      <c r="D350" s="8"/>
      <c r="E350" s="8"/>
      <c r="F350" s="8"/>
      <c r="G350" s="11"/>
      <c r="H350" s="7"/>
      <c r="I350" s="7"/>
      <c r="J350" s="7"/>
      <c r="K350" s="7"/>
      <c r="L350" s="7"/>
      <c r="M350" s="7"/>
      <c r="N350" s="7"/>
      <c r="O350" s="7"/>
      <c r="P350" s="7"/>
      <c r="Q350" s="7"/>
      <c r="R350" s="7"/>
      <c r="S350" s="8"/>
      <c r="T350" s="7"/>
      <c r="U350" s="8"/>
      <c r="V350" s="7"/>
      <c r="W350" s="8"/>
      <c r="X350" s="7"/>
      <c r="Y350" s="8"/>
      <c r="Z350" s="7"/>
      <c r="AA350" s="8"/>
      <c r="AB350" s="7"/>
      <c r="AC350" s="8"/>
      <c r="AD350" s="7"/>
      <c r="AE350" s="8"/>
      <c r="AF350" s="7"/>
      <c r="AG350" s="8"/>
      <c r="AH350" s="7"/>
      <c r="AI350" s="8"/>
      <c r="AJ350" s="7"/>
      <c r="AK350" s="8"/>
      <c r="AL350" s="7"/>
      <c r="AM350" s="8"/>
      <c r="AN350" s="7"/>
      <c r="AO350" s="8"/>
      <c r="AP350" s="7"/>
      <c r="AQ350" s="8"/>
      <c r="AR350" s="7"/>
      <c r="AS350" s="8"/>
      <c r="AT350" s="7"/>
      <c r="AU350" s="8"/>
      <c r="AV350" s="12" t="str">
        <f t="shared" si="1"/>
        <v>27017_tecnico.pdf</v>
      </c>
      <c r="AW350" s="8"/>
      <c r="AX350" s="10"/>
    </row>
    <row r="351">
      <c r="A351" s="8"/>
      <c r="B351" s="8"/>
      <c r="C351" s="8"/>
      <c r="D351" s="8"/>
      <c r="E351" s="8"/>
      <c r="F351" s="8"/>
      <c r="G351" s="11"/>
      <c r="H351" s="7"/>
      <c r="I351" s="7"/>
      <c r="J351" s="7"/>
      <c r="K351" s="7"/>
      <c r="L351" s="7"/>
      <c r="M351" s="7"/>
      <c r="N351" s="7"/>
      <c r="O351" s="7"/>
      <c r="P351" s="7"/>
      <c r="Q351" s="7"/>
      <c r="R351" s="7"/>
      <c r="S351" s="8"/>
      <c r="T351" s="7"/>
      <c r="U351" s="8"/>
      <c r="V351" s="7"/>
      <c r="W351" s="8"/>
      <c r="X351" s="7"/>
      <c r="Y351" s="8"/>
      <c r="Z351" s="7"/>
      <c r="AA351" s="8"/>
      <c r="AB351" s="7"/>
      <c r="AC351" s="8"/>
      <c r="AD351" s="7"/>
      <c r="AE351" s="8"/>
      <c r="AF351" s="7"/>
      <c r="AG351" s="8"/>
      <c r="AH351" s="7"/>
      <c r="AI351" s="8"/>
      <c r="AJ351" s="7"/>
      <c r="AK351" s="8"/>
      <c r="AL351" s="7"/>
      <c r="AM351" s="8"/>
      <c r="AN351" s="7"/>
      <c r="AO351" s="8"/>
      <c r="AP351" s="7"/>
      <c r="AQ351" s="8"/>
      <c r="AR351" s="7"/>
      <c r="AS351" s="8"/>
      <c r="AT351" s="7"/>
      <c r="AU351" s="8"/>
      <c r="AV351" s="12" t="str">
        <f t="shared" si="1"/>
        <v>27017_tecnico.pdf</v>
      </c>
      <c r="AW351" s="8"/>
      <c r="AX351" s="10"/>
    </row>
    <row r="352">
      <c r="A352" s="8"/>
      <c r="B352" s="8"/>
      <c r="C352" s="8"/>
      <c r="D352" s="8"/>
      <c r="E352" s="8"/>
      <c r="F352" s="8"/>
      <c r="G352" s="11"/>
      <c r="H352" s="7"/>
      <c r="I352" s="7"/>
      <c r="J352" s="7"/>
      <c r="K352" s="7"/>
      <c r="L352" s="7"/>
      <c r="M352" s="7"/>
      <c r="N352" s="7"/>
      <c r="O352" s="7"/>
      <c r="P352" s="7"/>
      <c r="Q352" s="7"/>
      <c r="R352" s="7"/>
      <c r="S352" s="8"/>
      <c r="T352" s="7"/>
      <c r="U352" s="8"/>
      <c r="V352" s="7"/>
      <c r="W352" s="8"/>
      <c r="X352" s="7"/>
      <c r="Y352" s="8"/>
      <c r="Z352" s="7"/>
      <c r="AA352" s="8"/>
      <c r="AB352" s="7"/>
      <c r="AC352" s="8"/>
      <c r="AD352" s="7"/>
      <c r="AE352" s="8"/>
      <c r="AF352" s="7"/>
      <c r="AG352" s="8"/>
      <c r="AH352" s="7"/>
      <c r="AI352" s="8"/>
      <c r="AJ352" s="7"/>
      <c r="AK352" s="8"/>
      <c r="AL352" s="7"/>
      <c r="AM352" s="8"/>
      <c r="AN352" s="7"/>
      <c r="AO352" s="8"/>
      <c r="AP352" s="7"/>
      <c r="AQ352" s="8"/>
      <c r="AR352" s="7"/>
      <c r="AS352" s="8"/>
      <c r="AT352" s="7"/>
      <c r="AU352" s="8"/>
      <c r="AV352" s="12" t="str">
        <f t="shared" si="1"/>
        <v>27017_tecnico.pdf</v>
      </c>
      <c r="AW352" s="8"/>
      <c r="AX352" s="10"/>
    </row>
    <row r="353">
      <c r="A353" s="8"/>
      <c r="B353" s="8"/>
      <c r="C353" s="8"/>
      <c r="D353" s="8"/>
      <c r="E353" s="8"/>
      <c r="F353" s="8"/>
      <c r="G353" s="11"/>
      <c r="H353" s="7"/>
      <c r="I353" s="7"/>
      <c r="J353" s="7"/>
      <c r="K353" s="7"/>
      <c r="L353" s="7"/>
      <c r="M353" s="7"/>
      <c r="N353" s="7"/>
      <c r="O353" s="7"/>
      <c r="P353" s="7"/>
      <c r="Q353" s="7"/>
      <c r="R353" s="7"/>
      <c r="S353" s="8"/>
      <c r="T353" s="7"/>
      <c r="U353" s="8"/>
      <c r="V353" s="7"/>
      <c r="W353" s="8"/>
      <c r="X353" s="7"/>
      <c r="Y353" s="8"/>
      <c r="Z353" s="7"/>
      <c r="AA353" s="8"/>
      <c r="AB353" s="7"/>
      <c r="AC353" s="8"/>
      <c r="AD353" s="7"/>
      <c r="AE353" s="8"/>
      <c r="AF353" s="7"/>
      <c r="AG353" s="8"/>
      <c r="AH353" s="7"/>
      <c r="AI353" s="8"/>
      <c r="AJ353" s="7"/>
      <c r="AK353" s="8"/>
      <c r="AL353" s="7"/>
      <c r="AM353" s="8"/>
      <c r="AN353" s="7"/>
      <c r="AO353" s="8"/>
      <c r="AP353" s="7"/>
      <c r="AQ353" s="8"/>
      <c r="AR353" s="7"/>
      <c r="AS353" s="8"/>
      <c r="AT353" s="7"/>
      <c r="AU353" s="8"/>
      <c r="AV353" s="12" t="str">
        <f t="shared" si="1"/>
        <v>27017_tecnico.pdf</v>
      </c>
      <c r="AW353" s="8"/>
      <c r="AX353" s="10"/>
    </row>
    <row r="354">
      <c r="A354" s="8"/>
      <c r="B354" s="8"/>
      <c r="C354" s="8"/>
      <c r="D354" s="8"/>
      <c r="E354" s="8"/>
      <c r="F354" s="8"/>
      <c r="G354" s="11"/>
      <c r="H354" s="7"/>
      <c r="I354" s="7"/>
      <c r="J354" s="7"/>
      <c r="K354" s="7"/>
      <c r="L354" s="7"/>
      <c r="M354" s="7"/>
      <c r="N354" s="7"/>
      <c r="O354" s="7"/>
      <c r="P354" s="7"/>
      <c r="Q354" s="7"/>
      <c r="R354" s="7"/>
      <c r="S354" s="8"/>
      <c r="T354" s="7"/>
      <c r="U354" s="8"/>
      <c r="V354" s="7"/>
      <c r="W354" s="8"/>
      <c r="X354" s="7"/>
      <c r="Y354" s="8"/>
      <c r="Z354" s="7"/>
      <c r="AA354" s="8"/>
      <c r="AB354" s="7"/>
      <c r="AC354" s="8"/>
      <c r="AD354" s="7"/>
      <c r="AE354" s="8"/>
      <c r="AF354" s="7"/>
      <c r="AG354" s="8"/>
      <c r="AH354" s="7"/>
      <c r="AI354" s="8"/>
      <c r="AJ354" s="7"/>
      <c r="AK354" s="8"/>
      <c r="AL354" s="7"/>
      <c r="AM354" s="8"/>
      <c r="AN354" s="7"/>
      <c r="AO354" s="8"/>
      <c r="AP354" s="7"/>
      <c r="AQ354" s="8"/>
      <c r="AR354" s="7"/>
      <c r="AS354" s="8"/>
      <c r="AT354" s="7"/>
      <c r="AU354" s="8"/>
      <c r="AV354" s="12" t="str">
        <f t="shared" si="1"/>
        <v>27017_tecnico.pdf</v>
      </c>
      <c r="AW354" s="8"/>
      <c r="AX354" s="10"/>
    </row>
    <row r="355">
      <c r="A355" s="8"/>
      <c r="B355" s="8"/>
      <c r="C355" s="8"/>
      <c r="D355" s="8"/>
      <c r="E355" s="8"/>
      <c r="F355" s="8"/>
      <c r="G355" s="11"/>
      <c r="H355" s="7"/>
      <c r="I355" s="7"/>
      <c r="J355" s="7"/>
      <c r="K355" s="7"/>
      <c r="L355" s="7"/>
      <c r="M355" s="7"/>
      <c r="N355" s="7"/>
      <c r="O355" s="7"/>
      <c r="P355" s="7"/>
      <c r="Q355" s="7"/>
      <c r="R355" s="7"/>
      <c r="S355" s="8"/>
      <c r="T355" s="7"/>
      <c r="U355" s="8"/>
      <c r="V355" s="7"/>
      <c r="W355" s="8"/>
      <c r="X355" s="7"/>
      <c r="Y355" s="8"/>
      <c r="Z355" s="7"/>
      <c r="AA355" s="8"/>
      <c r="AB355" s="7"/>
      <c r="AC355" s="8"/>
      <c r="AD355" s="7"/>
      <c r="AE355" s="8"/>
      <c r="AF355" s="7"/>
      <c r="AG355" s="8"/>
      <c r="AH355" s="7"/>
      <c r="AI355" s="8"/>
      <c r="AJ355" s="7"/>
      <c r="AK355" s="8"/>
      <c r="AL355" s="7"/>
      <c r="AM355" s="8"/>
      <c r="AN355" s="7"/>
      <c r="AO355" s="8"/>
      <c r="AP355" s="7"/>
      <c r="AQ355" s="8"/>
      <c r="AR355" s="7"/>
      <c r="AS355" s="8"/>
      <c r="AT355" s="7"/>
      <c r="AU355" s="8"/>
      <c r="AV355" s="12" t="str">
        <f t="shared" si="1"/>
        <v>27017_tecnico.pdf</v>
      </c>
      <c r="AW355" s="8"/>
      <c r="AX355" s="10"/>
    </row>
    <row r="356">
      <c r="A356" s="8"/>
      <c r="B356" s="8"/>
      <c r="C356" s="8"/>
      <c r="D356" s="8"/>
      <c r="E356" s="8"/>
      <c r="F356" s="8"/>
      <c r="G356" s="11"/>
      <c r="H356" s="7"/>
      <c r="I356" s="7"/>
      <c r="J356" s="7"/>
      <c r="K356" s="7"/>
      <c r="L356" s="7"/>
      <c r="M356" s="7"/>
      <c r="N356" s="7"/>
      <c r="O356" s="7"/>
      <c r="P356" s="7"/>
      <c r="Q356" s="7"/>
      <c r="R356" s="7"/>
      <c r="S356" s="8"/>
      <c r="T356" s="7"/>
      <c r="U356" s="8"/>
      <c r="V356" s="7"/>
      <c r="W356" s="8"/>
      <c r="X356" s="7"/>
      <c r="Y356" s="8"/>
      <c r="Z356" s="7"/>
      <c r="AA356" s="8"/>
      <c r="AB356" s="7"/>
      <c r="AC356" s="8"/>
      <c r="AD356" s="7"/>
      <c r="AE356" s="8"/>
      <c r="AF356" s="7"/>
      <c r="AG356" s="8"/>
      <c r="AH356" s="7"/>
      <c r="AI356" s="8"/>
      <c r="AJ356" s="7"/>
      <c r="AK356" s="8"/>
      <c r="AL356" s="7"/>
      <c r="AM356" s="8"/>
      <c r="AN356" s="7"/>
      <c r="AO356" s="8"/>
      <c r="AP356" s="7"/>
      <c r="AQ356" s="8"/>
      <c r="AR356" s="7"/>
      <c r="AS356" s="8"/>
      <c r="AT356" s="7"/>
      <c r="AU356" s="8"/>
      <c r="AV356" s="12" t="str">
        <f t="shared" si="1"/>
        <v>27017_tecnico.pdf</v>
      </c>
      <c r="AW356" s="8"/>
      <c r="AX356" s="10"/>
    </row>
    <row r="357">
      <c r="A357" s="8"/>
      <c r="B357" s="8"/>
      <c r="C357" s="8"/>
      <c r="D357" s="8"/>
      <c r="E357" s="8"/>
      <c r="F357" s="8"/>
      <c r="G357" s="11"/>
      <c r="H357" s="7"/>
      <c r="I357" s="7"/>
      <c r="J357" s="7"/>
      <c r="K357" s="7"/>
      <c r="L357" s="7"/>
      <c r="M357" s="7"/>
      <c r="N357" s="7"/>
      <c r="O357" s="7"/>
      <c r="P357" s="7"/>
      <c r="Q357" s="7"/>
      <c r="R357" s="7"/>
      <c r="S357" s="8"/>
      <c r="T357" s="7"/>
      <c r="U357" s="8"/>
      <c r="V357" s="7"/>
      <c r="W357" s="8"/>
      <c r="X357" s="7"/>
      <c r="Y357" s="8"/>
      <c r="Z357" s="7"/>
      <c r="AA357" s="8"/>
      <c r="AB357" s="7"/>
      <c r="AC357" s="8"/>
      <c r="AD357" s="7"/>
      <c r="AE357" s="8"/>
      <c r="AF357" s="7"/>
      <c r="AG357" s="8"/>
      <c r="AH357" s="7"/>
      <c r="AI357" s="8"/>
      <c r="AJ357" s="7"/>
      <c r="AK357" s="8"/>
      <c r="AL357" s="7"/>
      <c r="AM357" s="8"/>
      <c r="AN357" s="7"/>
      <c r="AO357" s="8"/>
      <c r="AP357" s="7"/>
      <c r="AQ357" s="8"/>
      <c r="AR357" s="7"/>
      <c r="AS357" s="8"/>
      <c r="AT357" s="7"/>
      <c r="AU357" s="8"/>
      <c r="AV357" s="12" t="str">
        <f t="shared" si="1"/>
        <v>27017_tecnico.pdf</v>
      </c>
      <c r="AW357" s="8"/>
      <c r="AX357" s="10"/>
    </row>
    <row r="358">
      <c r="A358" s="8"/>
      <c r="B358" s="8"/>
      <c r="C358" s="8"/>
      <c r="D358" s="8"/>
      <c r="E358" s="8"/>
      <c r="F358" s="8"/>
      <c r="G358" s="11"/>
      <c r="H358" s="7"/>
      <c r="I358" s="7"/>
      <c r="J358" s="7"/>
      <c r="K358" s="7"/>
      <c r="L358" s="7"/>
      <c r="M358" s="7"/>
      <c r="N358" s="7"/>
      <c r="O358" s="7"/>
      <c r="P358" s="7"/>
      <c r="Q358" s="7"/>
      <c r="R358" s="7"/>
      <c r="S358" s="8"/>
      <c r="T358" s="7"/>
      <c r="U358" s="8"/>
      <c r="V358" s="7"/>
      <c r="W358" s="8"/>
      <c r="X358" s="7"/>
      <c r="Y358" s="8"/>
      <c r="Z358" s="7"/>
      <c r="AA358" s="8"/>
      <c r="AB358" s="7"/>
      <c r="AC358" s="8"/>
      <c r="AD358" s="7"/>
      <c r="AE358" s="8"/>
      <c r="AF358" s="7"/>
      <c r="AG358" s="8"/>
      <c r="AH358" s="7"/>
      <c r="AI358" s="8"/>
      <c r="AJ358" s="7"/>
      <c r="AK358" s="8"/>
      <c r="AL358" s="7"/>
      <c r="AM358" s="8"/>
      <c r="AN358" s="7"/>
      <c r="AO358" s="8"/>
      <c r="AP358" s="7"/>
      <c r="AQ358" s="8"/>
      <c r="AR358" s="7"/>
      <c r="AS358" s="8"/>
      <c r="AT358" s="7"/>
      <c r="AU358" s="8"/>
      <c r="AV358" s="12" t="str">
        <f t="shared" si="1"/>
        <v>27017_tecnico.pdf</v>
      </c>
      <c r="AW358" s="8"/>
      <c r="AX358" s="10"/>
    </row>
    <row r="359">
      <c r="A359" s="8"/>
      <c r="B359" s="8"/>
      <c r="C359" s="8"/>
      <c r="D359" s="8"/>
      <c r="E359" s="8"/>
      <c r="F359" s="8"/>
      <c r="G359" s="11"/>
      <c r="H359" s="7"/>
      <c r="I359" s="7"/>
      <c r="J359" s="7"/>
      <c r="K359" s="7"/>
      <c r="L359" s="7"/>
      <c r="M359" s="7"/>
      <c r="N359" s="7"/>
      <c r="O359" s="7"/>
      <c r="P359" s="7"/>
      <c r="Q359" s="7"/>
      <c r="R359" s="7"/>
      <c r="S359" s="8"/>
      <c r="T359" s="7"/>
      <c r="U359" s="8"/>
      <c r="V359" s="7"/>
      <c r="W359" s="8"/>
      <c r="X359" s="7"/>
      <c r="Y359" s="8"/>
      <c r="Z359" s="7"/>
      <c r="AA359" s="8"/>
      <c r="AB359" s="7"/>
      <c r="AC359" s="8"/>
      <c r="AD359" s="7"/>
      <c r="AE359" s="8"/>
      <c r="AF359" s="7"/>
      <c r="AG359" s="8"/>
      <c r="AH359" s="7"/>
      <c r="AI359" s="8"/>
      <c r="AJ359" s="7"/>
      <c r="AK359" s="8"/>
      <c r="AL359" s="7"/>
      <c r="AM359" s="8"/>
      <c r="AN359" s="7"/>
      <c r="AO359" s="8"/>
      <c r="AP359" s="7"/>
      <c r="AQ359" s="8"/>
      <c r="AR359" s="7"/>
      <c r="AS359" s="8"/>
      <c r="AT359" s="7"/>
      <c r="AU359" s="8"/>
      <c r="AV359" s="12" t="str">
        <f t="shared" si="1"/>
        <v>27017_tecnico.pdf</v>
      </c>
      <c r="AW359" s="8"/>
      <c r="AX359" s="10"/>
    </row>
    <row r="360">
      <c r="A360" s="8"/>
      <c r="B360" s="8"/>
      <c r="C360" s="8"/>
      <c r="D360" s="8"/>
      <c r="E360" s="8"/>
      <c r="F360" s="8"/>
      <c r="G360" s="11"/>
      <c r="H360" s="7"/>
      <c r="I360" s="7"/>
      <c r="J360" s="7"/>
      <c r="K360" s="7"/>
      <c r="L360" s="7"/>
      <c r="M360" s="7"/>
      <c r="N360" s="7"/>
      <c r="O360" s="7"/>
      <c r="P360" s="7"/>
      <c r="Q360" s="7"/>
      <c r="R360" s="7"/>
      <c r="S360" s="8"/>
      <c r="T360" s="7"/>
      <c r="U360" s="8"/>
      <c r="V360" s="7"/>
      <c r="W360" s="8"/>
      <c r="X360" s="7"/>
      <c r="Y360" s="8"/>
      <c r="Z360" s="7"/>
      <c r="AA360" s="8"/>
      <c r="AB360" s="7"/>
      <c r="AC360" s="8"/>
      <c r="AD360" s="7"/>
      <c r="AE360" s="8"/>
      <c r="AF360" s="7"/>
      <c r="AG360" s="8"/>
      <c r="AH360" s="7"/>
      <c r="AI360" s="8"/>
      <c r="AJ360" s="7"/>
      <c r="AK360" s="8"/>
      <c r="AL360" s="7"/>
      <c r="AM360" s="8"/>
      <c r="AN360" s="7"/>
      <c r="AO360" s="8"/>
      <c r="AP360" s="7"/>
      <c r="AQ360" s="8"/>
      <c r="AR360" s="7"/>
      <c r="AS360" s="8"/>
      <c r="AT360" s="7"/>
      <c r="AU360" s="8"/>
      <c r="AV360" s="12" t="str">
        <f t="shared" si="1"/>
        <v>27017_tecnico.pdf</v>
      </c>
      <c r="AW360" s="8"/>
      <c r="AX360" s="10"/>
    </row>
    <row r="361">
      <c r="A361" s="8"/>
      <c r="B361" s="8"/>
      <c r="C361" s="8"/>
      <c r="D361" s="8"/>
      <c r="E361" s="8"/>
      <c r="F361" s="8"/>
      <c r="G361" s="11"/>
      <c r="H361" s="7"/>
      <c r="I361" s="7"/>
      <c r="J361" s="7"/>
      <c r="K361" s="7"/>
      <c r="L361" s="7"/>
      <c r="M361" s="7"/>
      <c r="N361" s="7"/>
      <c r="O361" s="7"/>
      <c r="P361" s="7"/>
      <c r="Q361" s="7"/>
      <c r="R361" s="7"/>
      <c r="S361" s="8"/>
      <c r="T361" s="7"/>
      <c r="U361" s="8"/>
      <c r="V361" s="7"/>
      <c r="W361" s="8"/>
      <c r="X361" s="7"/>
      <c r="Y361" s="8"/>
      <c r="Z361" s="7"/>
      <c r="AA361" s="8"/>
      <c r="AB361" s="7"/>
      <c r="AC361" s="8"/>
      <c r="AD361" s="7"/>
      <c r="AE361" s="8"/>
      <c r="AF361" s="7"/>
      <c r="AG361" s="8"/>
      <c r="AH361" s="7"/>
      <c r="AI361" s="8"/>
      <c r="AJ361" s="7"/>
      <c r="AK361" s="8"/>
      <c r="AL361" s="7"/>
      <c r="AM361" s="8"/>
      <c r="AN361" s="7"/>
      <c r="AO361" s="8"/>
      <c r="AP361" s="7"/>
      <c r="AQ361" s="8"/>
      <c r="AR361" s="7"/>
      <c r="AS361" s="8"/>
      <c r="AT361" s="7"/>
      <c r="AU361" s="8"/>
      <c r="AV361" s="12" t="str">
        <f t="shared" si="1"/>
        <v>27017_tecnico.pdf</v>
      </c>
      <c r="AW361" s="8"/>
      <c r="AX361" s="10"/>
    </row>
    <row r="362">
      <c r="A362" s="8"/>
      <c r="B362" s="8"/>
      <c r="C362" s="8"/>
      <c r="D362" s="8"/>
      <c r="E362" s="8"/>
      <c r="F362" s="8"/>
      <c r="G362" s="11"/>
      <c r="H362" s="7"/>
      <c r="I362" s="7"/>
      <c r="J362" s="7"/>
      <c r="K362" s="7"/>
      <c r="L362" s="7"/>
      <c r="M362" s="7"/>
      <c r="N362" s="7"/>
      <c r="O362" s="7"/>
      <c r="P362" s="7"/>
      <c r="Q362" s="7"/>
      <c r="R362" s="7"/>
      <c r="S362" s="8"/>
      <c r="T362" s="7"/>
      <c r="U362" s="8"/>
      <c r="V362" s="7"/>
      <c r="W362" s="8"/>
      <c r="X362" s="7"/>
      <c r="Y362" s="8"/>
      <c r="Z362" s="7"/>
      <c r="AA362" s="8"/>
      <c r="AB362" s="7"/>
      <c r="AC362" s="8"/>
      <c r="AD362" s="7"/>
      <c r="AE362" s="8"/>
      <c r="AF362" s="7"/>
      <c r="AG362" s="8"/>
      <c r="AH362" s="7"/>
      <c r="AI362" s="8"/>
      <c r="AJ362" s="7"/>
      <c r="AK362" s="8"/>
      <c r="AL362" s="7"/>
      <c r="AM362" s="8"/>
      <c r="AN362" s="7"/>
      <c r="AO362" s="8"/>
      <c r="AP362" s="7"/>
      <c r="AQ362" s="8"/>
      <c r="AR362" s="7"/>
      <c r="AS362" s="8"/>
      <c r="AT362" s="7"/>
      <c r="AU362" s="8"/>
      <c r="AV362" s="12" t="str">
        <f t="shared" si="1"/>
        <v>27017_tecnico.pdf</v>
      </c>
      <c r="AW362" s="8"/>
      <c r="AX362" s="10"/>
    </row>
    <row r="363">
      <c r="A363" s="8"/>
      <c r="B363" s="8"/>
      <c r="C363" s="8"/>
      <c r="D363" s="8"/>
      <c r="E363" s="8"/>
      <c r="F363" s="8"/>
      <c r="G363" s="11"/>
      <c r="H363" s="7"/>
      <c r="I363" s="7"/>
      <c r="J363" s="7"/>
      <c r="K363" s="7"/>
      <c r="L363" s="7"/>
      <c r="M363" s="7"/>
      <c r="N363" s="7"/>
      <c r="O363" s="7"/>
      <c r="P363" s="7"/>
      <c r="Q363" s="7"/>
      <c r="R363" s="7"/>
      <c r="S363" s="8"/>
      <c r="T363" s="7"/>
      <c r="U363" s="8"/>
      <c r="V363" s="7"/>
      <c r="W363" s="8"/>
      <c r="X363" s="7"/>
      <c r="Y363" s="8"/>
      <c r="Z363" s="7"/>
      <c r="AA363" s="8"/>
      <c r="AB363" s="7"/>
      <c r="AC363" s="8"/>
      <c r="AD363" s="7"/>
      <c r="AE363" s="8"/>
      <c r="AF363" s="7"/>
      <c r="AG363" s="8"/>
      <c r="AH363" s="7"/>
      <c r="AI363" s="8"/>
      <c r="AJ363" s="7"/>
      <c r="AK363" s="8"/>
      <c r="AL363" s="7"/>
      <c r="AM363" s="8"/>
      <c r="AN363" s="7"/>
      <c r="AO363" s="8"/>
      <c r="AP363" s="7"/>
      <c r="AQ363" s="8"/>
      <c r="AR363" s="7"/>
      <c r="AS363" s="8"/>
      <c r="AT363" s="7"/>
      <c r="AU363" s="8"/>
      <c r="AV363" s="12" t="str">
        <f t="shared" si="1"/>
        <v>27017_tecnico.pdf</v>
      </c>
      <c r="AW363" s="8"/>
      <c r="AX363" s="10"/>
    </row>
    <row r="364">
      <c r="A364" s="8"/>
      <c r="B364" s="8"/>
      <c r="C364" s="8"/>
      <c r="D364" s="8"/>
      <c r="E364" s="8"/>
      <c r="F364" s="8"/>
      <c r="G364" s="11"/>
      <c r="H364" s="7"/>
      <c r="I364" s="7"/>
      <c r="J364" s="7"/>
      <c r="K364" s="7"/>
      <c r="L364" s="7"/>
      <c r="M364" s="7"/>
      <c r="N364" s="7"/>
      <c r="O364" s="7"/>
      <c r="P364" s="7"/>
      <c r="Q364" s="7"/>
      <c r="R364" s="7"/>
      <c r="S364" s="8"/>
      <c r="T364" s="7"/>
      <c r="U364" s="8"/>
      <c r="V364" s="7"/>
      <c r="W364" s="8"/>
      <c r="X364" s="7"/>
      <c r="Y364" s="8"/>
      <c r="Z364" s="7"/>
      <c r="AA364" s="8"/>
      <c r="AB364" s="7"/>
      <c r="AC364" s="8"/>
      <c r="AD364" s="7"/>
      <c r="AE364" s="8"/>
      <c r="AF364" s="7"/>
      <c r="AG364" s="8"/>
      <c r="AH364" s="7"/>
      <c r="AI364" s="8"/>
      <c r="AJ364" s="7"/>
      <c r="AK364" s="8"/>
      <c r="AL364" s="7"/>
      <c r="AM364" s="8"/>
      <c r="AN364" s="7"/>
      <c r="AO364" s="8"/>
      <c r="AP364" s="7"/>
      <c r="AQ364" s="8"/>
      <c r="AR364" s="7"/>
      <c r="AS364" s="8"/>
      <c r="AT364" s="7"/>
      <c r="AU364" s="8"/>
      <c r="AV364" s="12" t="str">
        <f t="shared" si="1"/>
        <v>27017_tecnico.pdf</v>
      </c>
      <c r="AW364" s="8"/>
      <c r="AX364" s="10"/>
    </row>
    <row r="365">
      <c r="A365" s="8"/>
      <c r="B365" s="8"/>
      <c r="C365" s="8"/>
      <c r="D365" s="8"/>
      <c r="E365" s="8"/>
      <c r="F365" s="8"/>
      <c r="G365" s="11"/>
      <c r="H365" s="7"/>
      <c r="I365" s="7"/>
      <c r="J365" s="7"/>
      <c r="K365" s="7"/>
      <c r="L365" s="7"/>
      <c r="M365" s="7"/>
      <c r="N365" s="7"/>
      <c r="O365" s="7"/>
      <c r="P365" s="7"/>
      <c r="Q365" s="7"/>
      <c r="R365" s="7"/>
      <c r="S365" s="8"/>
      <c r="T365" s="7"/>
      <c r="U365" s="8"/>
      <c r="V365" s="7"/>
      <c r="W365" s="8"/>
      <c r="X365" s="7"/>
      <c r="Y365" s="8"/>
      <c r="Z365" s="7"/>
      <c r="AA365" s="8"/>
      <c r="AB365" s="7"/>
      <c r="AC365" s="8"/>
      <c r="AD365" s="7"/>
      <c r="AE365" s="8"/>
      <c r="AF365" s="7"/>
      <c r="AG365" s="8"/>
      <c r="AH365" s="7"/>
      <c r="AI365" s="8"/>
      <c r="AJ365" s="7"/>
      <c r="AK365" s="8"/>
      <c r="AL365" s="7"/>
      <c r="AM365" s="8"/>
      <c r="AN365" s="7"/>
      <c r="AO365" s="8"/>
      <c r="AP365" s="7"/>
      <c r="AQ365" s="8"/>
      <c r="AR365" s="7"/>
      <c r="AS365" s="8"/>
      <c r="AT365" s="7"/>
      <c r="AU365" s="8"/>
      <c r="AV365" s="12" t="str">
        <f t="shared" si="1"/>
        <v>27017_tecnico.pdf</v>
      </c>
      <c r="AW365" s="8"/>
      <c r="AX365" s="10"/>
    </row>
    <row r="366">
      <c r="A366" s="8"/>
      <c r="B366" s="8"/>
      <c r="C366" s="8"/>
      <c r="D366" s="8"/>
      <c r="E366" s="8"/>
      <c r="F366" s="8"/>
      <c r="G366" s="11"/>
      <c r="H366" s="7"/>
      <c r="I366" s="7"/>
      <c r="J366" s="7"/>
      <c r="K366" s="7"/>
      <c r="L366" s="7"/>
      <c r="M366" s="7"/>
      <c r="N366" s="7"/>
      <c r="O366" s="7"/>
      <c r="P366" s="7"/>
      <c r="Q366" s="7"/>
      <c r="R366" s="7"/>
      <c r="S366" s="8"/>
      <c r="T366" s="7"/>
      <c r="U366" s="8"/>
      <c r="V366" s="7"/>
      <c r="W366" s="8"/>
      <c r="X366" s="7"/>
      <c r="Y366" s="8"/>
      <c r="Z366" s="7"/>
      <c r="AA366" s="8"/>
      <c r="AB366" s="7"/>
      <c r="AC366" s="8"/>
      <c r="AD366" s="7"/>
      <c r="AE366" s="8"/>
      <c r="AF366" s="7"/>
      <c r="AG366" s="8"/>
      <c r="AH366" s="7"/>
      <c r="AI366" s="8"/>
      <c r="AJ366" s="7"/>
      <c r="AK366" s="8"/>
      <c r="AL366" s="7"/>
      <c r="AM366" s="8"/>
      <c r="AN366" s="7"/>
      <c r="AO366" s="8"/>
      <c r="AP366" s="7"/>
      <c r="AQ366" s="8"/>
      <c r="AR366" s="7"/>
      <c r="AS366" s="8"/>
      <c r="AT366" s="7"/>
      <c r="AU366" s="8"/>
      <c r="AV366" s="12" t="str">
        <f t="shared" si="1"/>
        <v>27017_tecnico.pdf</v>
      </c>
      <c r="AW366" s="8"/>
      <c r="AX366" s="10"/>
    </row>
    <row r="367">
      <c r="A367" s="8"/>
      <c r="B367" s="8"/>
      <c r="C367" s="8"/>
      <c r="D367" s="8"/>
      <c r="E367" s="8"/>
      <c r="F367" s="8"/>
      <c r="G367" s="11"/>
      <c r="H367" s="7"/>
      <c r="I367" s="7"/>
      <c r="J367" s="7"/>
      <c r="K367" s="7"/>
      <c r="L367" s="7"/>
      <c r="M367" s="7"/>
      <c r="N367" s="7"/>
      <c r="O367" s="7"/>
      <c r="P367" s="7"/>
      <c r="Q367" s="7"/>
      <c r="R367" s="7"/>
      <c r="S367" s="8"/>
      <c r="T367" s="7"/>
      <c r="U367" s="8"/>
      <c r="V367" s="7"/>
      <c r="W367" s="8"/>
      <c r="X367" s="7"/>
      <c r="Y367" s="8"/>
      <c r="Z367" s="7"/>
      <c r="AA367" s="8"/>
      <c r="AB367" s="7"/>
      <c r="AC367" s="8"/>
      <c r="AD367" s="7"/>
      <c r="AE367" s="8"/>
      <c r="AF367" s="7"/>
      <c r="AG367" s="8"/>
      <c r="AH367" s="7"/>
      <c r="AI367" s="8"/>
      <c r="AJ367" s="7"/>
      <c r="AK367" s="8"/>
      <c r="AL367" s="7"/>
      <c r="AM367" s="8"/>
      <c r="AN367" s="7"/>
      <c r="AO367" s="8"/>
      <c r="AP367" s="7"/>
      <c r="AQ367" s="8"/>
      <c r="AR367" s="7"/>
      <c r="AS367" s="8"/>
      <c r="AT367" s="7"/>
      <c r="AU367" s="8"/>
      <c r="AV367" s="12" t="str">
        <f t="shared" si="1"/>
        <v>27017_tecnico.pdf</v>
      </c>
      <c r="AW367" s="8"/>
      <c r="AX367" s="10"/>
    </row>
    <row r="368">
      <c r="A368" s="8"/>
      <c r="B368" s="8"/>
      <c r="C368" s="8"/>
      <c r="D368" s="8"/>
      <c r="E368" s="8"/>
      <c r="F368" s="8"/>
      <c r="G368" s="11"/>
      <c r="H368" s="7"/>
      <c r="I368" s="7"/>
      <c r="J368" s="7"/>
      <c r="K368" s="7"/>
      <c r="L368" s="7"/>
      <c r="M368" s="7"/>
      <c r="N368" s="7"/>
      <c r="O368" s="7"/>
      <c r="P368" s="7"/>
      <c r="Q368" s="7"/>
      <c r="R368" s="7"/>
      <c r="S368" s="8"/>
      <c r="T368" s="7"/>
      <c r="U368" s="8"/>
      <c r="V368" s="7"/>
      <c r="W368" s="8"/>
      <c r="X368" s="7"/>
      <c r="Y368" s="8"/>
      <c r="Z368" s="7"/>
      <c r="AA368" s="8"/>
      <c r="AB368" s="7"/>
      <c r="AC368" s="8"/>
      <c r="AD368" s="7"/>
      <c r="AE368" s="8"/>
      <c r="AF368" s="7"/>
      <c r="AG368" s="8"/>
      <c r="AH368" s="7"/>
      <c r="AI368" s="8"/>
      <c r="AJ368" s="7"/>
      <c r="AK368" s="8"/>
      <c r="AL368" s="7"/>
      <c r="AM368" s="8"/>
      <c r="AN368" s="7"/>
      <c r="AO368" s="8"/>
      <c r="AP368" s="7"/>
      <c r="AQ368" s="8"/>
      <c r="AR368" s="7"/>
      <c r="AS368" s="8"/>
      <c r="AT368" s="7"/>
      <c r="AU368" s="8"/>
      <c r="AV368" s="12" t="str">
        <f t="shared" si="1"/>
        <v>27017_tecnico.pdf</v>
      </c>
      <c r="AW368" s="8"/>
      <c r="AX368" s="10"/>
    </row>
    <row r="369">
      <c r="A369" s="8"/>
      <c r="B369" s="8"/>
      <c r="C369" s="8"/>
      <c r="D369" s="8"/>
      <c r="E369" s="8"/>
      <c r="F369" s="8"/>
      <c r="G369" s="11"/>
      <c r="H369" s="7"/>
      <c r="I369" s="7"/>
      <c r="J369" s="7"/>
      <c r="K369" s="7"/>
      <c r="L369" s="7"/>
      <c r="M369" s="7"/>
      <c r="N369" s="7"/>
      <c r="O369" s="7"/>
      <c r="P369" s="7"/>
      <c r="Q369" s="7"/>
      <c r="R369" s="7"/>
      <c r="S369" s="8"/>
      <c r="T369" s="7"/>
      <c r="U369" s="8"/>
      <c r="V369" s="7"/>
      <c r="W369" s="8"/>
      <c r="X369" s="7"/>
      <c r="Y369" s="8"/>
      <c r="Z369" s="7"/>
      <c r="AA369" s="8"/>
      <c r="AB369" s="7"/>
      <c r="AC369" s="8"/>
      <c r="AD369" s="7"/>
      <c r="AE369" s="8"/>
      <c r="AF369" s="7"/>
      <c r="AG369" s="8"/>
      <c r="AH369" s="7"/>
      <c r="AI369" s="8"/>
      <c r="AJ369" s="7"/>
      <c r="AK369" s="8"/>
      <c r="AL369" s="7"/>
      <c r="AM369" s="8"/>
      <c r="AN369" s="7"/>
      <c r="AO369" s="8"/>
      <c r="AP369" s="7"/>
      <c r="AQ369" s="8"/>
      <c r="AR369" s="7"/>
      <c r="AS369" s="8"/>
      <c r="AT369" s="7"/>
      <c r="AU369" s="8"/>
      <c r="AV369" s="12" t="str">
        <f t="shared" si="1"/>
        <v>27017_tecnico.pdf</v>
      </c>
      <c r="AW369" s="8"/>
      <c r="AX369" s="10"/>
    </row>
    <row r="370">
      <c r="A370" s="8"/>
      <c r="B370" s="8"/>
      <c r="C370" s="8"/>
      <c r="D370" s="8"/>
      <c r="E370" s="8"/>
      <c r="F370" s="8"/>
      <c r="G370" s="11"/>
      <c r="H370" s="7"/>
      <c r="I370" s="7"/>
      <c r="J370" s="7"/>
      <c r="K370" s="7"/>
      <c r="L370" s="7"/>
      <c r="M370" s="7"/>
      <c r="N370" s="7"/>
      <c r="O370" s="7"/>
      <c r="P370" s="7"/>
      <c r="Q370" s="7"/>
      <c r="R370" s="7"/>
      <c r="S370" s="8"/>
      <c r="T370" s="7"/>
      <c r="U370" s="8"/>
      <c r="V370" s="7"/>
      <c r="W370" s="8"/>
      <c r="X370" s="7"/>
      <c r="Y370" s="8"/>
      <c r="Z370" s="7"/>
      <c r="AA370" s="8"/>
      <c r="AB370" s="7"/>
      <c r="AC370" s="8"/>
      <c r="AD370" s="7"/>
      <c r="AE370" s="8"/>
      <c r="AF370" s="7"/>
      <c r="AG370" s="8"/>
      <c r="AH370" s="7"/>
      <c r="AI370" s="8"/>
      <c r="AJ370" s="7"/>
      <c r="AK370" s="8"/>
      <c r="AL370" s="7"/>
      <c r="AM370" s="8"/>
      <c r="AN370" s="7"/>
      <c r="AO370" s="8"/>
      <c r="AP370" s="7"/>
      <c r="AQ370" s="8"/>
      <c r="AR370" s="7"/>
      <c r="AS370" s="8"/>
      <c r="AT370" s="7"/>
      <c r="AU370" s="8"/>
      <c r="AV370" s="12" t="str">
        <f t="shared" si="1"/>
        <v>27017_tecnico.pdf</v>
      </c>
      <c r="AW370" s="8"/>
      <c r="AX370" s="10"/>
    </row>
    <row r="371">
      <c r="A371" s="8"/>
      <c r="B371" s="8"/>
      <c r="C371" s="8"/>
      <c r="D371" s="8"/>
      <c r="E371" s="8"/>
      <c r="F371" s="8"/>
      <c r="G371" s="11"/>
      <c r="H371" s="7"/>
      <c r="I371" s="7"/>
      <c r="J371" s="7"/>
      <c r="K371" s="7"/>
      <c r="L371" s="7"/>
      <c r="M371" s="7"/>
      <c r="N371" s="7"/>
      <c r="O371" s="7"/>
      <c r="P371" s="7"/>
      <c r="Q371" s="7"/>
      <c r="R371" s="7"/>
      <c r="S371" s="8"/>
      <c r="T371" s="7"/>
      <c r="U371" s="8"/>
      <c r="V371" s="7"/>
      <c r="W371" s="8"/>
      <c r="X371" s="7"/>
      <c r="Y371" s="8"/>
      <c r="Z371" s="7"/>
      <c r="AA371" s="8"/>
      <c r="AB371" s="7"/>
      <c r="AC371" s="8"/>
      <c r="AD371" s="7"/>
      <c r="AE371" s="8"/>
      <c r="AF371" s="7"/>
      <c r="AG371" s="8"/>
      <c r="AH371" s="7"/>
      <c r="AI371" s="8"/>
      <c r="AJ371" s="7"/>
      <c r="AK371" s="8"/>
      <c r="AL371" s="7"/>
      <c r="AM371" s="8"/>
      <c r="AN371" s="7"/>
      <c r="AO371" s="8"/>
      <c r="AP371" s="7"/>
      <c r="AQ371" s="8"/>
      <c r="AR371" s="7"/>
      <c r="AS371" s="8"/>
      <c r="AT371" s="7"/>
      <c r="AU371" s="8"/>
      <c r="AV371" s="12" t="str">
        <f t="shared" si="1"/>
        <v>27017_tecnico.pdf</v>
      </c>
      <c r="AW371" s="8"/>
      <c r="AX371" s="10"/>
    </row>
    <row r="372">
      <c r="A372" s="8"/>
      <c r="B372" s="8"/>
      <c r="C372" s="8"/>
      <c r="D372" s="8"/>
      <c r="E372" s="8"/>
      <c r="F372" s="8"/>
      <c r="G372" s="11"/>
      <c r="H372" s="7"/>
      <c r="I372" s="7"/>
      <c r="J372" s="7"/>
      <c r="K372" s="7"/>
      <c r="L372" s="7"/>
      <c r="M372" s="7"/>
      <c r="N372" s="7"/>
      <c r="O372" s="7"/>
      <c r="P372" s="7"/>
      <c r="Q372" s="7"/>
      <c r="R372" s="7"/>
      <c r="S372" s="8"/>
      <c r="T372" s="7"/>
      <c r="U372" s="8"/>
      <c r="V372" s="7"/>
      <c r="W372" s="8"/>
      <c r="X372" s="7"/>
      <c r="Y372" s="8"/>
      <c r="Z372" s="7"/>
      <c r="AA372" s="8"/>
      <c r="AB372" s="7"/>
      <c r="AC372" s="8"/>
      <c r="AD372" s="7"/>
      <c r="AE372" s="8"/>
      <c r="AF372" s="7"/>
      <c r="AG372" s="8"/>
      <c r="AH372" s="7"/>
      <c r="AI372" s="8"/>
      <c r="AJ372" s="7"/>
      <c r="AK372" s="8"/>
      <c r="AL372" s="7"/>
      <c r="AM372" s="8"/>
      <c r="AN372" s="7"/>
      <c r="AO372" s="8"/>
      <c r="AP372" s="7"/>
      <c r="AQ372" s="8"/>
      <c r="AR372" s="7"/>
      <c r="AS372" s="8"/>
      <c r="AT372" s="7"/>
      <c r="AU372" s="8"/>
      <c r="AV372" s="12" t="str">
        <f t="shared" si="1"/>
        <v>27017_tecnico.pdf</v>
      </c>
      <c r="AW372" s="8"/>
      <c r="AX372" s="10"/>
    </row>
    <row r="373">
      <c r="A373" s="8"/>
      <c r="B373" s="8"/>
      <c r="C373" s="8"/>
      <c r="D373" s="8"/>
      <c r="E373" s="8"/>
      <c r="F373" s="8"/>
      <c r="G373" s="11"/>
      <c r="H373" s="7"/>
      <c r="I373" s="7"/>
      <c r="J373" s="7"/>
      <c r="K373" s="7"/>
      <c r="L373" s="7"/>
      <c r="M373" s="7"/>
      <c r="N373" s="7"/>
      <c r="O373" s="7"/>
      <c r="P373" s="7"/>
      <c r="Q373" s="7"/>
      <c r="R373" s="7"/>
      <c r="S373" s="8"/>
      <c r="T373" s="7"/>
      <c r="U373" s="8"/>
      <c r="V373" s="7"/>
      <c r="W373" s="8"/>
      <c r="X373" s="7"/>
      <c r="Y373" s="8"/>
      <c r="Z373" s="7"/>
      <c r="AA373" s="8"/>
      <c r="AB373" s="7"/>
      <c r="AC373" s="8"/>
      <c r="AD373" s="7"/>
      <c r="AE373" s="8"/>
      <c r="AF373" s="7"/>
      <c r="AG373" s="8"/>
      <c r="AH373" s="7"/>
      <c r="AI373" s="8"/>
      <c r="AJ373" s="7"/>
      <c r="AK373" s="8"/>
      <c r="AL373" s="7"/>
      <c r="AM373" s="8"/>
      <c r="AN373" s="7"/>
      <c r="AO373" s="8"/>
      <c r="AP373" s="7"/>
      <c r="AQ373" s="8"/>
      <c r="AR373" s="7"/>
      <c r="AS373" s="8"/>
      <c r="AT373" s="7"/>
      <c r="AU373" s="8"/>
      <c r="AV373" s="12" t="str">
        <f t="shared" si="1"/>
        <v>27017_tecnico.pdf</v>
      </c>
      <c r="AW373" s="8"/>
      <c r="AX373" s="10"/>
    </row>
    <row r="374">
      <c r="A374" s="8"/>
      <c r="B374" s="8"/>
      <c r="C374" s="8"/>
      <c r="D374" s="8"/>
      <c r="E374" s="8"/>
      <c r="F374" s="8"/>
      <c r="G374" s="11"/>
      <c r="H374" s="7"/>
      <c r="I374" s="7"/>
      <c r="J374" s="7"/>
      <c r="K374" s="7"/>
      <c r="L374" s="7"/>
      <c r="M374" s="7"/>
      <c r="N374" s="7"/>
      <c r="O374" s="7"/>
      <c r="P374" s="7"/>
      <c r="Q374" s="7"/>
      <c r="R374" s="7"/>
      <c r="S374" s="8"/>
      <c r="T374" s="7"/>
      <c r="U374" s="8"/>
      <c r="V374" s="7"/>
      <c r="W374" s="8"/>
      <c r="X374" s="7"/>
      <c r="Y374" s="8"/>
      <c r="Z374" s="7"/>
      <c r="AA374" s="8"/>
      <c r="AB374" s="7"/>
      <c r="AC374" s="8"/>
      <c r="AD374" s="7"/>
      <c r="AE374" s="8"/>
      <c r="AF374" s="7"/>
      <c r="AG374" s="8"/>
      <c r="AH374" s="7"/>
      <c r="AI374" s="8"/>
      <c r="AJ374" s="7"/>
      <c r="AK374" s="8"/>
      <c r="AL374" s="7"/>
      <c r="AM374" s="8"/>
      <c r="AN374" s="7"/>
      <c r="AO374" s="8"/>
      <c r="AP374" s="7"/>
      <c r="AQ374" s="8"/>
      <c r="AR374" s="7"/>
      <c r="AS374" s="8"/>
      <c r="AT374" s="7"/>
      <c r="AU374" s="8"/>
      <c r="AV374" s="12" t="str">
        <f t="shared" si="1"/>
        <v>27017_tecnico.pdf</v>
      </c>
      <c r="AW374" s="8"/>
      <c r="AX374" s="10"/>
    </row>
    <row r="375">
      <c r="A375" s="8"/>
      <c r="B375" s="8"/>
      <c r="C375" s="8"/>
      <c r="D375" s="8"/>
      <c r="E375" s="8"/>
      <c r="F375" s="8"/>
      <c r="G375" s="11"/>
      <c r="H375" s="7"/>
      <c r="I375" s="7"/>
      <c r="J375" s="7"/>
      <c r="K375" s="7"/>
      <c r="L375" s="7"/>
      <c r="M375" s="7"/>
      <c r="N375" s="7"/>
      <c r="O375" s="7"/>
      <c r="P375" s="7"/>
      <c r="Q375" s="7"/>
      <c r="R375" s="7"/>
      <c r="S375" s="8"/>
      <c r="T375" s="7"/>
      <c r="U375" s="8"/>
      <c r="V375" s="7"/>
      <c r="W375" s="8"/>
      <c r="X375" s="7"/>
      <c r="Y375" s="8"/>
      <c r="Z375" s="7"/>
      <c r="AA375" s="8"/>
      <c r="AB375" s="7"/>
      <c r="AC375" s="8"/>
      <c r="AD375" s="7"/>
      <c r="AE375" s="8"/>
      <c r="AF375" s="7"/>
      <c r="AG375" s="8"/>
      <c r="AH375" s="7"/>
      <c r="AI375" s="8"/>
      <c r="AJ375" s="7"/>
      <c r="AK375" s="8"/>
      <c r="AL375" s="7"/>
      <c r="AM375" s="8"/>
      <c r="AN375" s="7"/>
      <c r="AO375" s="8"/>
      <c r="AP375" s="7"/>
      <c r="AQ375" s="8"/>
      <c r="AR375" s="7"/>
      <c r="AS375" s="8"/>
      <c r="AT375" s="7"/>
      <c r="AU375" s="8"/>
      <c r="AV375" s="12" t="str">
        <f t="shared" si="1"/>
        <v>27017_tecnico.pdf</v>
      </c>
      <c r="AW375" s="8"/>
      <c r="AX375" s="10"/>
    </row>
    <row r="376">
      <c r="A376" s="8"/>
      <c r="B376" s="8"/>
      <c r="C376" s="8"/>
      <c r="D376" s="8"/>
      <c r="E376" s="8"/>
      <c r="F376" s="8"/>
      <c r="G376" s="11"/>
      <c r="H376" s="7"/>
      <c r="I376" s="7"/>
      <c r="J376" s="7"/>
      <c r="K376" s="7"/>
      <c r="L376" s="7"/>
      <c r="M376" s="7"/>
      <c r="N376" s="7"/>
      <c r="O376" s="7"/>
      <c r="P376" s="7"/>
      <c r="Q376" s="7"/>
      <c r="R376" s="7"/>
      <c r="S376" s="8"/>
      <c r="T376" s="7"/>
      <c r="U376" s="8"/>
      <c r="V376" s="7"/>
      <c r="W376" s="8"/>
      <c r="X376" s="7"/>
      <c r="Y376" s="8"/>
      <c r="Z376" s="7"/>
      <c r="AA376" s="8"/>
      <c r="AB376" s="7"/>
      <c r="AC376" s="8"/>
      <c r="AD376" s="7"/>
      <c r="AE376" s="8"/>
      <c r="AF376" s="7"/>
      <c r="AG376" s="8"/>
      <c r="AH376" s="7"/>
      <c r="AI376" s="8"/>
      <c r="AJ376" s="7"/>
      <c r="AK376" s="8"/>
      <c r="AL376" s="7"/>
      <c r="AM376" s="8"/>
      <c r="AN376" s="7"/>
      <c r="AO376" s="8"/>
      <c r="AP376" s="7"/>
      <c r="AQ376" s="8"/>
      <c r="AR376" s="7"/>
      <c r="AS376" s="8"/>
      <c r="AT376" s="7"/>
      <c r="AU376" s="8"/>
      <c r="AV376" s="12" t="str">
        <f t="shared" si="1"/>
        <v>27017_tecnico.pdf</v>
      </c>
      <c r="AW376" s="8"/>
      <c r="AX376" s="10"/>
    </row>
    <row r="377">
      <c r="A377" s="8"/>
      <c r="B377" s="8"/>
      <c r="C377" s="8"/>
      <c r="D377" s="8"/>
      <c r="E377" s="8"/>
      <c r="F377" s="8"/>
      <c r="G377" s="11"/>
      <c r="H377" s="7"/>
      <c r="I377" s="7"/>
      <c r="J377" s="7"/>
      <c r="K377" s="7"/>
      <c r="L377" s="7"/>
      <c r="M377" s="7"/>
      <c r="N377" s="7"/>
      <c r="O377" s="7"/>
      <c r="P377" s="7"/>
      <c r="Q377" s="7"/>
      <c r="R377" s="7"/>
      <c r="S377" s="8"/>
      <c r="T377" s="7"/>
      <c r="U377" s="8"/>
      <c r="V377" s="7"/>
      <c r="W377" s="8"/>
      <c r="X377" s="7"/>
      <c r="Y377" s="8"/>
      <c r="Z377" s="7"/>
      <c r="AA377" s="8"/>
      <c r="AB377" s="7"/>
      <c r="AC377" s="8"/>
      <c r="AD377" s="7"/>
      <c r="AE377" s="8"/>
      <c r="AF377" s="7"/>
      <c r="AG377" s="8"/>
      <c r="AH377" s="7"/>
      <c r="AI377" s="8"/>
      <c r="AJ377" s="7"/>
      <c r="AK377" s="8"/>
      <c r="AL377" s="7"/>
      <c r="AM377" s="8"/>
      <c r="AN377" s="7"/>
      <c r="AO377" s="8"/>
      <c r="AP377" s="7"/>
      <c r="AQ377" s="8"/>
      <c r="AR377" s="7"/>
      <c r="AS377" s="8"/>
      <c r="AT377" s="7"/>
      <c r="AU377" s="8"/>
      <c r="AV377" s="12" t="str">
        <f t="shared" si="1"/>
        <v>27017_tecnico.pdf</v>
      </c>
      <c r="AW377" s="8"/>
      <c r="AX377" s="10"/>
    </row>
    <row r="378">
      <c r="A378" s="8"/>
      <c r="B378" s="8"/>
      <c r="C378" s="8"/>
      <c r="D378" s="8"/>
      <c r="E378" s="8"/>
      <c r="F378" s="8"/>
      <c r="G378" s="11"/>
      <c r="H378" s="7"/>
      <c r="I378" s="7"/>
      <c r="J378" s="7"/>
      <c r="K378" s="7"/>
      <c r="L378" s="7"/>
      <c r="M378" s="7"/>
      <c r="N378" s="7"/>
      <c r="O378" s="7"/>
      <c r="P378" s="7"/>
      <c r="Q378" s="7"/>
      <c r="R378" s="7"/>
      <c r="S378" s="8"/>
      <c r="T378" s="7"/>
      <c r="U378" s="8"/>
      <c r="V378" s="7"/>
      <c r="W378" s="8"/>
      <c r="X378" s="7"/>
      <c r="Y378" s="8"/>
      <c r="Z378" s="7"/>
      <c r="AA378" s="8"/>
      <c r="AB378" s="7"/>
      <c r="AC378" s="8"/>
      <c r="AD378" s="7"/>
      <c r="AE378" s="8"/>
      <c r="AF378" s="7"/>
      <c r="AG378" s="8"/>
      <c r="AH378" s="7"/>
      <c r="AI378" s="8"/>
      <c r="AJ378" s="7"/>
      <c r="AK378" s="8"/>
      <c r="AL378" s="7"/>
      <c r="AM378" s="8"/>
      <c r="AN378" s="7"/>
      <c r="AO378" s="8"/>
      <c r="AP378" s="7"/>
      <c r="AQ378" s="8"/>
      <c r="AR378" s="7"/>
      <c r="AS378" s="8"/>
      <c r="AT378" s="7"/>
      <c r="AU378" s="8"/>
      <c r="AV378" s="12" t="str">
        <f t="shared" si="1"/>
        <v>27017_tecnico.pdf</v>
      </c>
      <c r="AW378" s="8"/>
      <c r="AX378" s="10"/>
    </row>
    <row r="379">
      <c r="A379" s="8"/>
      <c r="B379" s="8"/>
      <c r="C379" s="8"/>
      <c r="D379" s="8"/>
      <c r="E379" s="8"/>
      <c r="F379" s="8"/>
      <c r="G379" s="11"/>
      <c r="H379" s="7"/>
      <c r="I379" s="7"/>
      <c r="J379" s="7"/>
      <c r="K379" s="7"/>
      <c r="L379" s="7"/>
      <c r="M379" s="7"/>
      <c r="N379" s="7"/>
      <c r="O379" s="7"/>
      <c r="P379" s="7"/>
      <c r="Q379" s="7"/>
      <c r="R379" s="7"/>
      <c r="S379" s="8"/>
      <c r="T379" s="7"/>
      <c r="U379" s="8"/>
      <c r="V379" s="7"/>
      <c r="W379" s="8"/>
      <c r="X379" s="7"/>
      <c r="Y379" s="8"/>
      <c r="Z379" s="7"/>
      <c r="AA379" s="8"/>
      <c r="AB379" s="7"/>
      <c r="AC379" s="8"/>
      <c r="AD379" s="7"/>
      <c r="AE379" s="8"/>
      <c r="AF379" s="7"/>
      <c r="AG379" s="8"/>
      <c r="AH379" s="7"/>
      <c r="AI379" s="8"/>
      <c r="AJ379" s="7"/>
      <c r="AK379" s="8"/>
      <c r="AL379" s="7"/>
      <c r="AM379" s="8"/>
      <c r="AN379" s="7"/>
      <c r="AO379" s="8"/>
      <c r="AP379" s="7"/>
      <c r="AQ379" s="8"/>
      <c r="AR379" s="7"/>
      <c r="AS379" s="8"/>
      <c r="AT379" s="7"/>
      <c r="AU379" s="8"/>
      <c r="AV379" s="12" t="str">
        <f t="shared" si="1"/>
        <v>27017_tecnico.pdf</v>
      </c>
      <c r="AW379" s="8"/>
      <c r="AX379" s="10"/>
    </row>
    <row r="380">
      <c r="A380" s="8"/>
      <c r="B380" s="8"/>
      <c r="C380" s="8"/>
      <c r="D380" s="8"/>
      <c r="E380" s="8"/>
      <c r="F380" s="8"/>
      <c r="G380" s="11"/>
      <c r="H380" s="7"/>
      <c r="I380" s="7"/>
      <c r="J380" s="7"/>
      <c r="K380" s="7"/>
      <c r="L380" s="7"/>
      <c r="M380" s="7"/>
      <c r="N380" s="7"/>
      <c r="O380" s="7"/>
      <c r="P380" s="7"/>
      <c r="Q380" s="7"/>
      <c r="R380" s="7"/>
      <c r="S380" s="8"/>
      <c r="T380" s="7"/>
      <c r="U380" s="8"/>
      <c r="V380" s="7"/>
      <c r="W380" s="8"/>
      <c r="X380" s="7"/>
      <c r="Y380" s="8"/>
      <c r="Z380" s="7"/>
      <c r="AA380" s="8"/>
      <c r="AB380" s="7"/>
      <c r="AC380" s="8"/>
      <c r="AD380" s="7"/>
      <c r="AE380" s="8"/>
      <c r="AF380" s="7"/>
      <c r="AG380" s="8"/>
      <c r="AH380" s="7"/>
      <c r="AI380" s="8"/>
      <c r="AJ380" s="7"/>
      <c r="AK380" s="8"/>
      <c r="AL380" s="7"/>
      <c r="AM380" s="8"/>
      <c r="AN380" s="7"/>
      <c r="AO380" s="8"/>
      <c r="AP380" s="7"/>
      <c r="AQ380" s="8"/>
      <c r="AR380" s="7"/>
      <c r="AS380" s="8"/>
      <c r="AT380" s="7"/>
      <c r="AU380" s="8"/>
      <c r="AV380" s="12" t="str">
        <f t="shared" si="1"/>
        <v>27017_tecnico.pdf</v>
      </c>
      <c r="AW380" s="8"/>
      <c r="AX380" s="10"/>
    </row>
    <row r="381">
      <c r="A381" s="8"/>
      <c r="B381" s="8"/>
      <c r="C381" s="8"/>
      <c r="D381" s="8"/>
      <c r="E381" s="8"/>
      <c r="F381" s="8"/>
      <c r="G381" s="11"/>
      <c r="H381" s="7"/>
      <c r="I381" s="7"/>
      <c r="J381" s="7"/>
      <c r="K381" s="7"/>
      <c r="L381" s="7"/>
      <c r="M381" s="7"/>
      <c r="N381" s="7"/>
      <c r="O381" s="7"/>
      <c r="P381" s="7"/>
      <c r="Q381" s="7"/>
      <c r="R381" s="7"/>
      <c r="S381" s="8"/>
      <c r="T381" s="7"/>
      <c r="U381" s="8"/>
      <c r="V381" s="7"/>
      <c r="W381" s="8"/>
      <c r="X381" s="7"/>
      <c r="Y381" s="8"/>
      <c r="Z381" s="7"/>
      <c r="AA381" s="8"/>
      <c r="AB381" s="7"/>
      <c r="AC381" s="8"/>
      <c r="AD381" s="7"/>
      <c r="AE381" s="8"/>
      <c r="AF381" s="7"/>
      <c r="AG381" s="8"/>
      <c r="AH381" s="7"/>
      <c r="AI381" s="8"/>
      <c r="AJ381" s="7"/>
      <c r="AK381" s="8"/>
      <c r="AL381" s="7"/>
      <c r="AM381" s="8"/>
      <c r="AN381" s="7"/>
      <c r="AO381" s="8"/>
      <c r="AP381" s="7"/>
      <c r="AQ381" s="8"/>
      <c r="AR381" s="7"/>
      <c r="AS381" s="8"/>
      <c r="AT381" s="7"/>
      <c r="AU381" s="8"/>
      <c r="AV381" s="12" t="str">
        <f t="shared" si="1"/>
        <v>27017_tecnico.pdf</v>
      </c>
      <c r="AW381" s="8"/>
      <c r="AX381" s="10"/>
    </row>
    <row r="382">
      <c r="A382" s="8"/>
      <c r="B382" s="8"/>
      <c r="C382" s="8"/>
      <c r="D382" s="8"/>
      <c r="E382" s="8"/>
      <c r="F382" s="8"/>
      <c r="G382" s="11"/>
      <c r="H382" s="7"/>
      <c r="I382" s="7"/>
      <c r="J382" s="7"/>
      <c r="K382" s="7"/>
      <c r="L382" s="7"/>
      <c r="M382" s="7"/>
      <c r="N382" s="7"/>
      <c r="O382" s="7"/>
      <c r="P382" s="7"/>
      <c r="Q382" s="7"/>
      <c r="R382" s="7"/>
      <c r="S382" s="8"/>
      <c r="T382" s="7"/>
      <c r="U382" s="8"/>
      <c r="V382" s="7"/>
      <c r="W382" s="8"/>
      <c r="X382" s="7"/>
      <c r="Y382" s="8"/>
      <c r="Z382" s="7"/>
      <c r="AA382" s="8"/>
      <c r="AB382" s="7"/>
      <c r="AC382" s="8"/>
      <c r="AD382" s="7"/>
      <c r="AE382" s="8"/>
      <c r="AF382" s="7"/>
      <c r="AG382" s="8"/>
      <c r="AH382" s="7"/>
      <c r="AI382" s="8"/>
      <c r="AJ382" s="7"/>
      <c r="AK382" s="8"/>
      <c r="AL382" s="7"/>
      <c r="AM382" s="8"/>
      <c r="AN382" s="7"/>
      <c r="AO382" s="8"/>
      <c r="AP382" s="7"/>
      <c r="AQ382" s="8"/>
      <c r="AR382" s="7"/>
      <c r="AS382" s="8"/>
      <c r="AT382" s="7"/>
      <c r="AU382" s="8"/>
      <c r="AV382" s="12" t="str">
        <f t="shared" si="1"/>
        <v>27017_tecnico.pdf</v>
      </c>
      <c r="AW382" s="8"/>
      <c r="AX382" s="10"/>
    </row>
    <row r="383">
      <c r="A383" s="8"/>
      <c r="B383" s="8"/>
      <c r="C383" s="8"/>
      <c r="D383" s="8"/>
      <c r="E383" s="8"/>
      <c r="F383" s="8"/>
      <c r="G383" s="11"/>
      <c r="H383" s="7"/>
      <c r="I383" s="7"/>
      <c r="J383" s="7"/>
      <c r="K383" s="7"/>
      <c r="L383" s="7"/>
      <c r="M383" s="7"/>
      <c r="N383" s="7"/>
      <c r="O383" s="7"/>
      <c r="P383" s="7"/>
      <c r="Q383" s="7"/>
      <c r="R383" s="7"/>
      <c r="S383" s="8"/>
      <c r="T383" s="7"/>
      <c r="U383" s="8"/>
      <c r="V383" s="7"/>
      <c r="W383" s="8"/>
      <c r="X383" s="7"/>
      <c r="Y383" s="8"/>
      <c r="Z383" s="7"/>
      <c r="AA383" s="8"/>
      <c r="AB383" s="7"/>
      <c r="AC383" s="8"/>
      <c r="AD383" s="7"/>
      <c r="AE383" s="8"/>
      <c r="AF383" s="7"/>
      <c r="AG383" s="8"/>
      <c r="AH383" s="7"/>
      <c r="AI383" s="8"/>
      <c r="AJ383" s="7"/>
      <c r="AK383" s="8"/>
      <c r="AL383" s="7"/>
      <c r="AM383" s="8"/>
      <c r="AN383" s="7"/>
      <c r="AO383" s="8"/>
      <c r="AP383" s="7"/>
      <c r="AQ383" s="8"/>
      <c r="AR383" s="7"/>
      <c r="AS383" s="8"/>
      <c r="AT383" s="7"/>
      <c r="AU383" s="8"/>
      <c r="AV383" s="12" t="str">
        <f t="shared" si="1"/>
        <v>27017_tecnico.pdf</v>
      </c>
      <c r="AW383" s="8"/>
      <c r="AX383" s="10"/>
    </row>
    <row r="384">
      <c r="A384" s="8"/>
      <c r="B384" s="8"/>
      <c r="C384" s="8"/>
      <c r="D384" s="8"/>
      <c r="E384" s="8"/>
      <c r="F384" s="8"/>
      <c r="G384" s="11"/>
      <c r="H384" s="7"/>
      <c r="I384" s="7"/>
      <c r="J384" s="7"/>
      <c r="K384" s="7"/>
      <c r="L384" s="7"/>
      <c r="M384" s="7"/>
      <c r="N384" s="7"/>
      <c r="O384" s="7"/>
      <c r="P384" s="7"/>
      <c r="Q384" s="7"/>
      <c r="R384" s="7"/>
      <c r="S384" s="8"/>
      <c r="T384" s="7"/>
      <c r="U384" s="8"/>
      <c r="V384" s="7"/>
      <c r="W384" s="8"/>
      <c r="X384" s="7"/>
      <c r="Y384" s="8"/>
      <c r="Z384" s="7"/>
      <c r="AA384" s="8"/>
      <c r="AB384" s="7"/>
      <c r="AC384" s="8"/>
      <c r="AD384" s="7"/>
      <c r="AE384" s="8"/>
      <c r="AF384" s="7"/>
      <c r="AG384" s="8"/>
      <c r="AH384" s="7"/>
      <c r="AI384" s="8"/>
      <c r="AJ384" s="7"/>
      <c r="AK384" s="8"/>
      <c r="AL384" s="7"/>
      <c r="AM384" s="8"/>
      <c r="AN384" s="7"/>
      <c r="AO384" s="8"/>
      <c r="AP384" s="7"/>
      <c r="AQ384" s="8"/>
      <c r="AR384" s="7"/>
      <c r="AS384" s="8"/>
      <c r="AT384" s="7"/>
      <c r="AU384" s="8"/>
      <c r="AV384" s="12" t="str">
        <f t="shared" si="1"/>
        <v>27017_tecnico.pdf</v>
      </c>
      <c r="AW384" s="8"/>
      <c r="AX384" s="10"/>
    </row>
    <row r="385">
      <c r="A385" s="8"/>
      <c r="B385" s="8"/>
      <c r="C385" s="8"/>
      <c r="D385" s="8"/>
      <c r="E385" s="8"/>
      <c r="F385" s="8"/>
      <c r="G385" s="11"/>
      <c r="H385" s="7"/>
      <c r="I385" s="7"/>
      <c r="J385" s="7"/>
      <c r="K385" s="7"/>
      <c r="L385" s="7"/>
      <c r="M385" s="7"/>
      <c r="N385" s="7"/>
      <c r="O385" s="7"/>
      <c r="P385" s="7"/>
      <c r="Q385" s="7"/>
      <c r="R385" s="7"/>
      <c r="S385" s="8"/>
      <c r="T385" s="7"/>
      <c r="U385" s="8"/>
      <c r="V385" s="7"/>
      <c r="W385" s="8"/>
      <c r="X385" s="7"/>
      <c r="Y385" s="8"/>
      <c r="Z385" s="7"/>
      <c r="AA385" s="8"/>
      <c r="AB385" s="7"/>
      <c r="AC385" s="8"/>
      <c r="AD385" s="7"/>
      <c r="AE385" s="8"/>
      <c r="AF385" s="7"/>
      <c r="AG385" s="8"/>
      <c r="AH385" s="7"/>
      <c r="AI385" s="8"/>
      <c r="AJ385" s="7"/>
      <c r="AK385" s="8"/>
      <c r="AL385" s="7"/>
      <c r="AM385" s="8"/>
      <c r="AN385" s="7"/>
      <c r="AO385" s="8"/>
      <c r="AP385" s="7"/>
      <c r="AQ385" s="8"/>
      <c r="AR385" s="7"/>
      <c r="AS385" s="8"/>
      <c r="AT385" s="7"/>
      <c r="AU385" s="8"/>
      <c r="AV385" s="12" t="str">
        <f t="shared" si="1"/>
        <v>27017_tecnico.pdf</v>
      </c>
      <c r="AW385" s="8"/>
      <c r="AX385" s="10"/>
    </row>
    <row r="386">
      <c r="A386" s="8"/>
      <c r="B386" s="8"/>
      <c r="C386" s="8"/>
      <c r="D386" s="8"/>
      <c r="E386" s="8"/>
      <c r="F386" s="8"/>
      <c r="G386" s="11"/>
      <c r="H386" s="7"/>
      <c r="I386" s="7"/>
      <c r="J386" s="7"/>
      <c r="K386" s="7"/>
      <c r="L386" s="7"/>
      <c r="M386" s="7"/>
      <c r="N386" s="7"/>
      <c r="O386" s="7"/>
      <c r="P386" s="7"/>
      <c r="Q386" s="7"/>
      <c r="R386" s="7"/>
      <c r="S386" s="8"/>
      <c r="T386" s="7"/>
      <c r="U386" s="8"/>
      <c r="V386" s="7"/>
      <c r="W386" s="8"/>
      <c r="X386" s="7"/>
      <c r="Y386" s="8"/>
      <c r="Z386" s="7"/>
      <c r="AA386" s="8"/>
      <c r="AB386" s="7"/>
      <c r="AC386" s="8"/>
      <c r="AD386" s="7"/>
      <c r="AE386" s="8"/>
      <c r="AF386" s="7"/>
      <c r="AG386" s="8"/>
      <c r="AH386" s="7"/>
      <c r="AI386" s="8"/>
      <c r="AJ386" s="7"/>
      <c r="AK386" s="8"/>
      <c r="AL386" s="7"/>
      <c r="AM386" s="8"/>
      <c r="AN386" s="7"/>
      <c r="AO386" s="8"/>
      <c r="AP386" s="7"/>
      <c r="AQ386" s="8"/>
      <c r="AR386" s="7"/>
      <c r="AS386" s="8"/>
      <c r="AT386" s="7"/>
      <c r="AU386" s="8"/>
      <c r="AV386" s="12" t="str">
        <f t="shared" si="1"/>
        <v>27017_tecnico.pdf</v>
      </c>
      <c r="AW386" s="8"/>
      <c r="AX386" s="10"/>
    </row>
    <row r="387">
      <c r="A387" s="8"/>
      <c r="B387" s="8"/>
      <c r="C387" s="8"/>
      <c r="D387" s="8"/>
      <c r="E387" s="8"/>
      <c r="F387" s="8"/>
      <c r="G387" s="11"/>
      <c r="H387" s="7"/>
      <c r="I387" s="7"/>
      <c r="J387" s="7"/>
      <c r="K387" s="7"/>
      <c r="L387" s="7"/>
      <c r="M387" s="7"/>
      <c r="N387" s="7"/>
      <c r="O387" s="7"/>
      <c r="P387" s="7"/>
      <c r="Q387" s="7"/>
      <c r="R387" s="7"/>
      <c r="S387" s="8"/>
      <c r="T387" s="7"/>
      <c r="U387" s="8"/>
      <c r="V387" s="7"/>
      <c r="W387" s="8"/>
      <c r="X387" s="7"/>
      <c r="Y387" s="8"/>
      <c r="Z387" s="7"/>
      <c r="AA387" s="8"/>
      <c r="AB387" s="7"/>
      <c r="AC387" s="8"/>
      <c r="AD387" s="7"/>
      <c r="AE387" s="8"/>
      <c r="AF387" s="7"/>
      <c r="AG387" s="8"/>
      <c r="AH387" s="7"/>
      <c r="AI387" s="8"/>
      <c r="AJ387" s="7"/>
      <c r="AK387" s="8"/>
      <c r="AL387" s="7"/>
      <c r="AM387" s="8"/>
      <c r="AN387" s="7"/>
      <c r="AO387" s="8"/>
      <c r="AP387" s="7"/>
      <c r="AQ387" s="8"/>
      <c r="AR387" s="7"/>
      <c r="AS387" s="8"/>
      <c r="AT387" s="7"/>
      <c r="AU387" s="8"/>
      <c r="AV387" s="12" t="str">
        <f t="shared" si="1"/>
        <v>27017_tecnico.pdf</v>
      </c>
      <c r="AW387" s="8"/>
      <c r="AX387" s="10"/>
    </row>
    <row r="388">
      <c r="A388" s="8"/>
      <c r="B388" s="8"/>
      <c r="C388" s="8"/>
      <c r="D388" s="8"/>
      <c r="E388" s="8"/>
      <c r="F388" s="8"/>
      <c r="G388" s="11"/>
      <c r="H388" s="7"/>
      <c r="I388" s="7"/>
      <c r="J388" s="7"/>
      <c r="K388" s="7"/>
      <c r="L388" s="7"/>
      <c r="M388" s="7"/>
      <c r="N388" s="7"/>
      <c r="O388" s="7"/>
      <c r="P388" s="7"/>
      <c r="Q388" s="7"/>
      <c r="R388" s="7"/>
      <c r="S388" s="8"/>
      <c r="T388" s="7"/>
      <c r="U388" s="8"/>
      <c r="V388" s="7"/>
      <c r="W388" s="8"/>
      <c r="X388" s="7"/>
      <c r="Y388" s="8"/>
      <c r="Z388" s="7"/>
      <c r="AA388" s="8"/>
      <c r="AB388" s="7"/>
      <c r="AC388" s="8"/>
      <c r="AD388" s="7"/>
      <c r="AE388" s="8"/>
      <c r="AF388" s="7"/>
      <c r="AG388" s="8"/>
      <c r="AH388" s="7"/>
      <c r="AI388" s="8"/>
      <c r="AJ388" s="7"/>
      <c r="AK388" s="8"/>
      <c r="AL388" s="7"/>
      <c r="AM388" s="8"/>
      <c r="AN388" s="7"/>
      <c r="AO388" s="8"/>
      <c r="AP388" s="7"/>
      <c r="AQ388" s="8"/>
      <c r="AR388" s="7"/>
      <c r="AS388" s="8"/>
      <c r="AT388" s="7"/>
      <c r="AU388" s="8"/>
      <c r="AV388" s="12" t="str">
        <f t="shared" si="1"/>
        <v>27017_tecnico.pdf</v>
      </c>
      <c r="AW388" s="8"/>
      <c r="AX388" s="10"/>
    </row>
    <row r="389">
      <c r="A389" s="8"/>
      <c r="B389" s="8"/>
      <c r="C389" s="8"/>
      <c r="D389" s="8"/>
      <c r="E389" s="8"/>
      <c r="F389" s="8"/>
      <c r="G389" s="11"/>
      <c r="H389" s="7"/>
      <c r="I389" s="7"/>
      <c r="J389" s="7"/>
      <c r="K389" s="7"/>
      <c r="L389" s="7"/>
      <c r="M389" s="7"/>
      <c r="N389" s="7"/>
      <c r="O389" s="7"/>
      <c r="P389" s="7"/>
      <c r="Q389" s="7"/>
      <c r="R389" s="7"/>
      <c r="S389" s="8"/>
      <c r="T389" s="7"/>
      <c r="U389" s="8"/>
      <c r="V389" s="7"/>
      <c r="W389" s="8"/>
      <c r="X389" s="7"/>
      <c r="Y389" s="8"/>
      <c r="Z389" s="7"/>
      <c r="AA389" s="8"/>
      <c r="AB389" s="7"/>
      <c r="AC389" s="8"/>
      <c r="AD389" s="7"/>
      <c r="AE389" s="8"/>
      <c r="AF389" s="7"/>
      <c r="AG389" s="8"/>
      <c r="AH389" s="7"/>
      <c r="AI389" s="8"/>
      <c r="AJ389" s="7"/>
      <c r="AK389" s="8"/>
      <c r="AL389" s="7"/>
      <c r="AM389" s="8"/>
      <c r="AN389" s="7"/>
      <c r="AO389" s="8"/>
      <c r="AP389" s="7"/>
      <c r="AQ389" s="8"/>
      <c r="AR389" s="7"/>
      <c r="AS389" s="8"/>
      <c r="AT389" s="7"/>
      <c r="AU389" s="8"/>
      <c r="AV389" s="12" t="str">
        <f t="shared" si="1"/>
        <v>27017_tecnico.pdf</v>
      </c>
      <c r="AW389" s="8"/>
      <c r="AX389" s="10"/>
    </row>
    <row r="390">
      <c r="A390" s="8"/>
      <c r="B390" s="8"/>
      <c r="C390" s="8"/>
      <c r="D390" s="8"/>
      <c r="E390" s="8"/>
      <c r="F390" s="8"/>
      <c r="G390" s="11"/>
      <c r="H390" s="7"/>
      <c r="I390" s="7"/>
      <c r="J390" s="7"/>
      <c r="K390" s="7"/>
      <c r="L390" s="7"/>
      <c r="M390" s="7"/>
      <c r="N390" s="7"/>
      <c r="O390" s="7"/>
      <c r="P390" s="7"/>
      <c r="Q390" s="7"/>
      <c r="R390" s="7"/>
      <c r="S390" s="8"/>
      <c r="T390" s="7"/>
      <c r="U390" s="8"/>
      <c r="V390" s="7"/>
      <c r="W390" s="8"/>
      <c r="X390" s="7"/>
      <c r="Y390" s="8"/>
      <c r="Z390" s="7"/>
      <c r="AA390" s="8"/>
      <c r="AB390" s="7"/>
      <c r="AC390" s="8"/>
      <c r="AD390" s="7"/>
      <c r="AE390" s="8"/>
      <c r="AF390" s="7"/>
      <c r="AG390" s="8"/>
      <c r="AH390" s="7"/>
      <c r="AI390" s="8"/>
      <c r="AJ390" s="7"/>
      <c r="AK390" s="8"/>
      <c r="AL390" s="7"/>
      <c r="AM390" s="8"/>
      <c r="AN390" s="7"/>
      <c r="AO390" s="8"/>
      <c r="AP390" s="7"/>
      <c r="AQ390" s="8"/>
      <c r="AR390" s="7"/>
      <c r="AS390" s="8"/>
      <c r="AT390" s="7"/>
      <c r="AU390" s="8"/>
      <c r="AV390" s="12" t="str">
        <f t="shared" si="1"/>
        <v>27017_tecnico.pdf</v>
      </c>
      <c r="AW390" s="8"/>
      <c r="AX390" s="10"/>
    </row>
    <row r="391">
      <c r="A391" s="8"/>
      <c r="B391" s="8"/>
      <c r="C391" s="8"/>
      <c r="D391" s="8"/>
      <c r="E391" s="8"/>
      <c r="F391" s="8"/>
      <c r="G391" s="11"/>
      <c r="H391" s="7"/>
      <c r="I391" s="7"/>
      <c r="J391" s="7"/>
      <c r="K391" s="7"/>
      <c r="L391" s="7"/>
      <c r="M391" s="7"/>
      <c r="N391" s="7"/>
      <c r="O391" s="7"/>
      <c r="P391" s="7"/>
      <c r="Q391" s="7"/>
      <c r="R391" s="7"/>
      <c r="S391" s="8"/>
      <c r="T391" s="7"/>
      <c r="U391" s="8"/>
      <c r="V391" s="7"/>
      <c r="W391" s="8"/>
      <c r="X391" s="7"/>
      <c r="Y391" s="8"/>
      <c r="Z391" s="7"/>
      <c r="AA391" s="8"/>
      <c r="AB391" s="7"/>
      <c r="AC391" s="8"/>
      <c r="AD391" s="7"/>
      <c r="AE391" s="8"/>
      <c r="AF391" s="7"/>
      <c r="AG391" s="8"/>
      <c r="AH391" s="7"/>
      <c r="AI391" s="8"/>
      <c r="AJ391" s="7"/>
      <c r="AK391" s="8"/>
      <c r="AL391" s="7"/>
      <c r="AM391" s="8"/>
      <c r="AN391" s="7"/>
      <c r="AO391" s="8"/>
      <c r="AP391" s="7"/>
      <c r="AQ391" s="8"/>
      <c r="AR391" s="7"/>
      <c r="AS391" s="8"/>
      <c r="AT391" s="7"/>
      <c r="AU391" s="8"/>
      <c r="AV391" s="12" t="str">
        <f t="shared" si="1"/>
        <v>27017_tecnico.pdf</v>
      </c>
      <c r="AW391" s="8"/>
      <c r="AX391" s="10"/>
    </row>
    <row r="392">
      <c r="A392" s="8"/>
      <c r="B392" s="8"/>
      <c r="C392" s="8"/>
      <c r="D392" s="8"/>
      <c r="E392" s="8"/>
      <c r="F392" s="8"/>
      <c r="G392" s="11"/>
      <c r="H392" s="7"/>
      <c r="I392" s="7"/>
      <c r="J392" s="7"/>
      <c r="K392" s="7"/>
      <c r="L392" s="7"/>
      <c r="M392" s="7"/>
      <c r="N392" s="7"/>
      <c r="O392" s="7"/>
      <c r="P392" s="7"/>
      <c r="Q392" s="7"/>
      <c r="R392" s="7"/>
      <c r="S392" s="8"/>
      <c r="T392" s="7"/>
      <c r="U392" s="8"/>
      <c r="V392" s="7"/>
      <c r="W392" s="8"/>
      <c r="X392" s="7"/>
      <c r="Y392" s="8"/>
      <c r="Z392" s="7"/>
      <c r="AA392" s="8"/>
      <c r="AB392" s="7"/>
      <c r="AC392" s="8"/>
      <c r="AD392" s="7"/>
      <c r="AE392" s="8"/>
      <c r="AF392" s="7"/>
      <c r="AG392" s="8"/>
      <c r="AH392" s="7"/>
      <c r="AI392" s="8"/>
      <c r="AJ392" s="7"/>
      <c r="AK392" s="8"/>
      <c r="AL392" s="7"/>
      <c r="AM392" s="8"/>
      <c r="AN392" s="7"/>
      <c r="AO392" s="8"/>
      <c r="AP392" s="7"/>
      <c r="AQ392" s="8"/>
      <c r="AR392" s="7"/>
      <c r="AS392" s="8"/>
      <c r="AT392" s="7"/>
      <c r="AU392" s="8"/>
      <c r="AV392" s="12" t="str">
        <f t="shared" si="1"/>
        <v>27017_tecnico.pdf</v>
      </c>
      <c r="AW392" s="8"/>
      <c r="AX392" s="10"/>
    </row>
    <row r="393">
      <c r="A393" s="8"/>
      <c r="B393" s="8"/>
      <c r="C393" s="8"/>
      <c r="D393" s="8"/>
      <c r="E393" s="8"/>
      <c r="F393" s="8"/>
      <c r="G393" s="11"/>
      <c r="H393" s="7"/>
      <c r="I393" s="7"/>
      <c r="J393" s="7"/>
      <c r="K393" s="7"/>
      <c r="L393" s="7"/>
      <c r="M393" s="7"/>
      <c r="N393" s="7"/>
      <c r="O393" s="7"/>
      <c r="P393" s="7"/>
      <c r="Q393" s="7"/>
      <c r="R393" s="7"/>
      <c r="S393" s="8"/>
      <c r="T393" s="7"/>
      <c r="U393" s="8"/>
      <c r="V393" s="7"/>
      <c r="W393" s="8"/>
      <c r="X393" s="7"/>
      <c r="Y393" s="8"/>
      <c r="Z393" s="7"/>
      <c r="AA393" s="8"/>
      <c r="AB393" s="7"/>
      <c r="AC393" s="8"/>
      <c r="AD393" s="7"/>
      <c r="AE393" s="8"/>
      <c r="AF393" s="7"/>
      <c r="AG393" s="8"/>
      <c r="AH393" s="7"/>
      <c r="AI393" s="8"/>
      <c r="AJ393" s="7"/>
      <c r="AK393" s="8"/>
      <c r="AL393" s="7"/>
      <c r="AM393" s="8"/>
      <c r="AN393" s="7"/>
      <c r="AO393" s="8"/>
      <c r="AP393" s="7"/>
      <c r="AQ393" s="8"/>
      <c r="AR393" s="7"/>
      <c r="AS393" s="8"/>
      <c r="AT393" s="7"/>
      <c r="AU393" s="8"/>
      <c r="AV393" s="12" t="str">
        <f t="shared" si="1"/>
        <v>27017_tecnico.pdf</v>
      </c>
      <c r="AW393" s="8"/>
      <c r="AX393" s="10"/>
    </row>
    <row r="394">
      <c r="A394" s="8"/>
      <c r="B394" s="8"/>
      <c r="C394" s="8"/>
      <c r="D394" s="8"/>
      <c r="E394" s="8"/>
      <c r="F394" s="8"/>
      <c r="G394" s="11"/>
      <c r="H394" s="7"/>
      <c r="I394" s="7"/>
      <c r="J394" s="7"/>
      <c r="K394" s="7"/>
      <c r="L394" s="7"/>
      <c r="M394" s="7"/>
      <c r="N394" s="7"/>
      <c r="O394" s="7"/>
      <c r="P394" s="7"/>
      <c r="Q394" s="7"/>
      <c r="R394" s="7"/>
      <c r="S394" s="8"/>
      <c r="T394" s="7"/>
      <c r="U394" s="8"/>
      <c r="V394" s="7"/>
      <c r="W394" s="8"/>
      <c r="X394" s="7"/>
      <c r="Y394" s="8"/>
      <c r="Z394" s="7"/>
      <c r="AA394" s="8"/>
      <c r="AB394" s="7"/>
      <c r="AC394" s="8"/>
      <c r="AD394" s="7"/>
      <c r="AE394" s="8"/>
      <c r="AF394" s="7"/>
      <c r="AG394" s="8"/>
      <c r="AH394" s="7"/>
      <c r="AI394" s="8"/>
      <c r="AJ394" s="7"/>
      <c r="AK394" s="8"/>
      <c r="AL394" s="7"/>
      <c r="AM394" s="8"/>
      <c r="AN394" s="7"/>
      <c r="AO394" s="8"/>
      <c r="AP394" s="7"/>
      <c r="AQ394" s="8"/>
      <c r="AR394" s="7"/>
      <c r="AS394" s="8"/>
      <c r="AT394" s="7"/>
      <c r="AU394" s="8"/>
      <c r="AV394" s="12" t="str">
        <f t="shared" si="1"/>
        <v>27017_tecnico.pdf</v>
      </c>
      <c r="AW394" s="8"/>
      <c r="AX394" s="10"/>
    </row>
    <row r="395">
      <c r="A395" s="8"/>
      <c r="B395" s="8"/>
      <c r="C395" s="8"/>
      <c r="D395" s="8"/>
      <c r="E395" s="8"/>
      <c r="F395" s="8"/>
      <c r="G395" s="11"/>
      <c r="H395" s="7"/>
      <c r="I395" s="7"/>
      <c r="J395" s="7"/>
      <c r="K395" s="7"/>
      <c r="L395" s="7"/>
      <c r="M395" s="7"/>
      <c r="N395" s="7"/>
      <c r="O395" s="7"/>
      <c r="P395" s="7"/>
      <c r="Q395" s="7"/>
      <c r="R395" s="7"/>
      <c r="S395" s="8"/>
      <c r="T395" s="7"/>
      <c r="U395" s="8"/>
      <c r="V395" s="7"/>
      <c r="W395" s="8"/>
      <c r="X395" s="7"/>
      <c r="Y395" s="8"/>
      <c r="Z395" s="7"/>
      <c r="AA395" s="8"/>
      <c r="AB395" s="7"/>
      <c r="AC395" s="8"/>
      <c r="AD395" s="7"/>
      <c r="AE395" s="8"/>
      <c r="AF395" s="7"/>
      <c r="AG395" s="8"/>
      <c r="AH395" s="7"/>
      <c r="AI395" s="8"/>
      <c r="AJ395" s="7"/>
      <c r="AK395" s="8"/>
      <c r="AL395" s="7"/>
      <c r="AM395" s="8"/>
      <c r="AN395" s="7"/>
      <c r="AO395" s="8"/>
      <c r="AP395" s="7"/>
      <c r="AQ395" s="8"/>
      <c r="AR395" s="7"/>
      <c r="AS395" s="8"/>
      <c r="AT395" s="7"/>
      <c r="AU395" s="8"/>
      <c r="AV395" s="12" t="str">
        <f t="shared" si="1"/>
        <v>27017_tecnico.pdf</v>
      </c>
      <c r="AW395" s="8"/>
      <c r="AX395" s="10"/>
    </row>
    <row r="396">
      <c r="A396" s="8"/>
      <c r="B396" s="8"/>
      <c r="C396" s="8"/>
      <c r="D396" s="8"/>
      <c r="E396" s="8"/>
      <c r="F396" s="8"/>
      <c r="G396" s="11"/>
      <c r="H396" s="7"/>
      <c r="I396" s="7"/>
      <c r="J396" s="7"/>
      <c r="K396" s="7"/>
      <c r="L396" s="7"/>
      <c r="M396" s="7"/>
      <c r="N396" s="7"/>
      <c r="O396" s="7"/>
      <c r="P396" s="7"/>
      <c r="Q396" s="7"/>
      <c r="R396" s="7"/>
      <c r="S396" s="8"/>
      <c r="T396" s="7"/>
      <c r="U396" s="8"/>
      <c r="V396" s="7"/>
      <c r="W396" s="8"/>
      <c r="X396" s="7"/>
      <c r="Y396" s="8"/>
      <c r="Z396" s="7"/>
      <c r="AA396" s="8"/>
      <c r="AB396" s="7"/>
      <c r="AC396" s="8"/>
      <c r="AD396" s="7"/>
      <c r="AE396" s="8"/>
      <c r="AF396" s="7"/>
      <c r="AG396" s="8"/>
      <c r="AH396" s="7"/>
      <c r="AI396" s="8"/>
      <c r="AJ396" s="7"/>
      <c r="AK396" s="8"/>
      <c r="AL396" s="7"/>
      <c r="AM396" s="8"/>
      <c r="AN396" s="7"/>
      <c r="AO396" s="8"/>
      <c r="AP396" s="7"/>
      <c r="AQ396" s="8"/>
      <c r="AR396" s="7"/>
      <c r="AS396" s="8"/>
      <c r="AT396" s="7"/>
      <c r="AU396" s="8"/>
      <c r="AV396" s="12" t="str">
        <f t="shared" si="1"/>
        <v>27017_tecnico.pdf</v>
      </c>
      <c r="AW396" s="8"/>
      <c r="AX396" s="10"/>
    </row>
    <row r="397">
      <c r="A397" s="8"/>
      <c r="B397" s="8"/>
      <c r="C397" s="8"/>
      <c r="D397" s="8"/>
      <c r="E397" s="8"/>
      <c r="F397" s="8"/>
      <c r="G397" s="11"/>
      <c r="H397" s="7"/>
      <c r="I397" s="7"/>
      <c r="J397" s="7"/>
      <c r="K397" s="7"/>
      <c r="L397" s="7"/>
      <c r="M397" s="7"/>
      <c r="N397" s="7"/>
      <c r="O397" s="7"/>
      <c r="P397" s="7"/>
      <c r="Q397" s="7"/>
      <c r="R397" s="7"/>
      <c r="S397" s="8"/>
      <c r="T397" s="7"/>
      <c r="U397" s="8"/>
      <c r="V397" s="7"/>
      <c r="W397" s="8"/>
      <c r="X397" s="7"/>
      <c r="Y397" s="8"/>
      <c r="Z397" s="7"/>
      <c r="AA397" s="8"/>
      <c r="AB397" s="7"/>
      <c r="AC397" s="8"/>
      <c r="AD397" s="7"/>
      <c r="AE397" s="8"/>
      <c r="AF397" s="7"/>
      <c r="AG397" s="8"/>
      <c r="AH397" s="7"/>
      <c r="AI397" s="8"/>
      <c r="AJ397" s="7"/>
      <c r="AK397" s="8"/>
      <c r="AL397" s="7"/>
      <c r="AM397" s="8"/>
      <c r="AN397" s="7"/>
      <c r="AO397" s="8"/>
      <c r="AP397" s="7"/>
      <c r="AQ397" s="8"/>
      <c r="AR397" s="7"/>
      <c r="AS397" s="8"/>
      <c r="AT397" s="7"/>
      <c r="AU397" s="8"/>
      <c r="AV397" s="12" t="str">
        <f t="shared" si="1"/>
        <v>27017_tecnico.pdf</v>
      </c>
      <c r="AW397" s="8"/>
      <c r="AX397" s="10"/>
    </row>
    <row r="398">
      <c r="A398" s="8"/>
      <c r="B398" s="8"/>
      <c r="C398" s="8"/>
      <c r="D398" s="8"/>
      <c r="E398" s="8"/>
      <c r="F398" s="8"/>
      <c r="G398" s="11"/>
      <c r="H398" s="7"/>
      <c r="I398" s="7"/>
      <c r="J398" s="7"/>
      <c r="K398" s="7"/>
      <c r="L398" s="7"/>
      <c r="M398" s="7"/>
      <c r="N398" s="7"/>
      <c r="O398" s="7"/>
      <c r="P398" s="7"/>
      <c r="Q398" s="7"/>
      <c r="R398" s="7"/>
      <c r="S398" s="8"/>
      <c r="T398" s="7"/>
      <c r="U398" s="8"/>
      <c r="V398" s="7"/>
      <c r="W398" s="8"/>
      <c r="X398" s="7"/>
      <c r="Y398" s="8"/>
      <c r="Z398" s="7"/>
      <c r="AA398" s="8"/>
      <c r="AB398" s="7"/>
      <c r="AC398" s="8"/>
      <c r="AD398" s="7"/>
      <c r="AE398" s="8"/>
      <c r="AF398" s="7"/>
      <c r="AG398" s="8"/>
      <c r="AH398" s="7"/>
      <c r="AI398" s="8"/>
      <c r="AJ398" s="7"/>
      <c r="AK398" s="8"/>
      <c r="AL398" s="7"/>
      <c r="AM398" s="8"/>
      <c r="AN398" s="7"/>
      <c r="AO398" s="8"/>
      <c r="AP398" s="7"/>
      <c r="AQ398" s="8"/>
      <c r="AR398" s="7"/>
      <c r="AS398" s="8"/>
      <c r="AT398" s="7"/>
      <c r="AU398" s="8"/>
      <c r="AV398" s="12" t="str">
        <f t="shared" si="1"/>
        <v>27017_tecnico.pdf</v>
      </c>
      <c r="AW398" s="8"/>
      <c r="AX398" s="10"/>
    </row>
    <row r="399">
      <c r="A399" s="8"/>
      <c r="B399" s="8"/>
      <c r="C399" s="8"/>
      <c r="D399" s="8"/>
      <c r="E399" s="8"/>
      <c r="F399" s="8"/>
      <c r="G399" s="11"/>
      <c r="H399" s="7"/>
      <c r="I399" s="7"/>
      <c r="J399" s="7"/>
      <c r="K399" s="7"/>
      <c r="L399" s="7"/>
      <c r="M399" s="7"/>
      <c r="N399" s="7"/>
      <c r="O399" s="7"/>
      <c r="P399" s="7"/>
      <c r="Q399" s="7"/>
      <c r="R399" s="7"/>
      <c r="S399" s="8"/>
      <c r="T399" s="7"/>
      <c r="U399" s="8"/>
      <c r="V399" s="7"/>
      <c r="W399" s="8"/>
      <c r="X399" s="7"/>
      <c r="Y399" s="8"/>
      <c r="Z399" s="7"/>
      <c r="AA399" s="8"/>
      <c r="AB399" s="7"/>
      <c r="AC399" s="8"/>
      <c r="AD399" s="7"/>
      <c r="AE399" s="8"/>
      <c r="AF399" s="7"/>
      <c r="AG399" s="8"/>
      <c r="AH399" s="7"/>
      <c r="AI399" s="8"/>
      <c r="AJ399" s="7"/>
      <c r="AK399" s="8"/>
      <c r="AL399" s="7"/>
      <c r="AM399" s="8"/>
      <c r="AN399" s="7"/>
      <c r="AO399" s="8"/>
      <c r="AP399" s="7"/>
      <c r="AQ399" s="8"/>
      <c r="AR399" s="7"/>
      <c r="AS399" s="8"/>
      <c r="AT399" s="7"/>
      <c r="AU399" s="8"/>
      <c r="AV399" s="12" t="str">
        <f t="shared" si="1"/>
        <v>27017_tecnico.pdf</v>
      </c>
      <c r="AW399" s="8"/>
      <c r="AX399" s="10"/>
    </row>
    <row r="400">
      <c r="A400" s="8"/>
      <c r="B400" s="8"/>
      <c r="C400" s="8"/>
      <c r="D400" s="8"/>
      <c r="E400" s="8"/>
      <c r="F400" s="8"/>
      <c r="G400" s="11"/>
      <c r="H400" s="7"/>
      <c r="I400" s="7"/>
      <c r="J400" s="7"/>
      <c r="K400" s="7"/>
      <c r="L400" s="7"/>
      <c r="M400" s="7"/>
      <c r="N400" s="7"/>
      <c r="O400" s="7"/>
      <c r="P400" s="7"/>
      <c r="Q400" s="7"/>
      <c r="R400" s="7"/>
      <c r="S400" s="8"/>
      <c r="T400" s="7"/>
      <c r="U400" s="8"/>
      <c r="V400" s="7"/>
      <c r="W400" s="8"/>
      <c r="X400" s="7"/>
      <c r="Y400" s="8"/>
      <c r="Z400" s="7"/>
      <c r="AA400" s="8"/>
      <c r="AB400" s="7"/>
      <c r="AC400" s="8"/>
      <c r="AD400" s="7"/>
      <c r="AE400" s="8"/>
      <c r="AF400" s="7"/>
      <c r="AG400" s="8"/>
      <c r="AH400" s="7"/>
      <c r="AI400" s="8"/>
      <c r="AJ400" s="7"/>
      <c r="AK400" s="8"/>
      <c r="AL400" s="7"/>
      <c r="AM400" s="8"/>
      <c r="AN400" s="7"/>
      <c r="AO400" s="8"/>
      <c r="AP400" s="7"/>
      <c r="AQ400" s="8"/>
      <c r="AR400" s="7"/>
      <c r="AS400" s="8"/>
      <c r="AT400" s="7"/>
      <c r="AU400" s="8"/>
      <c r="AV400" s="12" t="str">
        <f t="shared" si="1"/>
        <v>27017_tecnico.pdf</v>
      </c>
      <c r="AW400" s="8"/>
      <c r="AX400" s="10"/>
    </row>
    <row r="401">
      <c r="A401" s="8"/>
      <c r="B401" s="8"/>
      <c r="C401" s="8"/>
      <c r="D401" s="8"/>
      <c r="E401" s="8"/>
      <c r="F401" s="8"/>
      <c r="G401" s="11"/>
      <c r="H401" s="7"/>
      <c r="I401" s="7"/>
      <c r="J401" s="7"/>
      <c r="K401" s="7"/>
      <c r="L401" s="7"/>
      <c r="M401" s="7"/>
      <c r="N401" s="7"/>
      <c r="O401" s="7"/>
      <c r="P401" s="7"/>
      <c r="Q401" s="7"/>
      <c r="R401" s="7"/>
      <c r="S401" s="8"/>
      <c r="T401" s="7"/>
      <c r="U401" s="8"/>
      <c r="V401" s="7"/>
      <c r="W401" s="8"/>
      <c r="X401" s="7"/>
      <c r="Y401" s="8"/>
      <c r="Z401" s="7"/>
      <c r="AA401" s="8"/>
      <c r="AB401" s="7"/>
      <c r="AC401" s="8"/>
      <c r="AD401" s="7"/>
      <c r="AE401" s="8"/>
      <c r="AF401" s="7"/>
      <c r="AG401" s="8"/>
      <c r="AH401" s="7"/>
      <c r="AI401" s="8"/>
      <c r="AJ401" s="7"/>
      <c r="AK401" s="8"/>
      <c r="AL401" s="7"/>
      <c r="AM401" s="8"/>
      <c r="AN401" s="7"/>
      <c r="AO401" s="8"/>
      <c r="AP401" s="7"/>
      <c r="AQ401" s="8"/>
      <c r="AR401" s="7"/>
      <c r="AS401" s="8"/>
      <c r="AT401" s="7"/>
      <c r="AU401" s="8"/>
      <c r="AV401" s="12" t="str">
        <f t="shared" si="1"/>
        <v>27017_tecnico.pdf</v>
      </c>
      <c r="AW401" s="8"/>
      <c r="AX401" s="10"/>
    </row>
    <row r="402">
      <c r="A402" s="8"/>
      <c r="B402" s="8"/>
      <c r="C402" s="8"/>
      <c r="D402" s="8"/>
      <c r="E402" s="8"/>
      <c r="F402" s="8"/>
      <c r="G402" s="11"/>
      <c r="H402" s="7"/>
      <c r="I402" s="7"/>
      <c r="J402" s="7"/>
      <c r="K402" s="7"/>
      <c r="L402" s="7"/>
      <c r="M402" s="7"/>
      <c r="N402" s="7"/>
      <c r="O402" s="7"/>
      <c r="P402" s="7"/>
      <c r="Q402" s="7"/>
      <c r="R402" s="7"/>
      <c r="S402" s="8"/>
      <c r="T402" s="7"/>
      <c r="U402" s="8"/>
      <c r="V402" s="7"/>
      <c r="W402" s="8"/>
      <c r="X402" s="7"/>
      <c r="Y402" s="8"/>
      <c r="Z402" s="7"/>
      <c r="AA402" s="8"/>
      <c r="AB402" s="7"/>
      <c r="AC402" s="8"/>
      <c r="AD402" s="7"/>
      <c r="AE402" s="8"/>
      <c r="AF402" s="7"/>
      <c r="AG402" s="8"/>
      <c r="AH402" s="7"/>
      <c r="AI402" s="8"/>
      <c r="AJ402" s="7"/>
      <c r="AK402" s="8"/>
      <c r="AL402" s="7"/>
      <c r="AM402" s="8"/>
      <c r="AN402" s="7"/>
      <c r="AO402" s="8"/>
      <c r="AP402" s="7"/>
      <c r="AQ402" s="8"/>
      <c r="AR402" s="7"/>
      <c r="AS402" s="8"/>
      <c r="AT402" s="7"/>
      <c r="AU402" s="8"/>
      <c r="AV402" s="12" t="str">
        <f t="shared" si="1"/>
        <v>27017_tecnico.pdf</v>
      </c>
      <c r="AW402" s="8"/>
      <c r="AX402" s="10"/>
    </row>
    <row r="403">
      <c r="A403" s="8"/>
      <c r="B403" s="8"/>
      <c r="C403" s="8"/>
      <c r="D403" s="8"/>
      <c r="E403" s="8"/>
      <c r="F403" s="8"/>
      <c r="G403" s="11"/>
      <c r="H403" s="7"/>
      <c r="I403" s="7"/>
      <c r="J403" s="7"/>
      <c r="K403" s="7"/>
      <c r="L403" s="7"/>
      <c r="M403" s="7"/>
      <c r="N403" s="7"/>
      <c r="O403" s="7"/>
      <c r="P403" s="7"/>
      <c r="Q403" s="7"/>
      <c r="R403" s="7"/>
      <c r="S403" s="8"/>
      <c r="T403" s="7"/>
      <c r="U403" s="8"/>
      <c r="V403" s="7"/>
      <c r="W403" s="8"/>
      <c r="X403" s="7"/>
      <c r="Y403" s="8"/>
      <c r="Z403" s="7"/>
      <c r="AA403" s="8"/>
      <c r="AB403" s="7"/>
      <c r="AC403" s="8"/>
      <c r="AD403" s="7"/>
      <c r="AE403" s="8"/>
      <c r="AF403" s="7"/>
      <c r="AG403" s="8"/>
      <c r="AH403" s="7"/>
      <c r="AI403" s="8"/>
      <c r="AJ403" s="7"/>
      <c r="AK403" s="8"/>
      <c r="AL403" s="7"/>
      <c r="AM403" s="8"/>
      <c r="AN403" s="7"/>
      <c r="AO403" s="8"/>
      <c r="AP403" s="7"/>
      <c r="AQ403" s="8"/>
      <c r="AR403" s="7"/>
      <c r="AS403" s="8"/>
      <c r="AT403" s="7"/>
      <c r="AU403" s="8"/>
      <c r="AV403" s="12" t="str">
        <f t="shared" si="1"/>
        <v>27017_tecnico.pdf</v>
      </c>
      <c r="AW403" s="8"/>
      <c r="AX403" s="10"/>
    </row>
    <row r="404">
      <c r="A404" s="8"/>
      <c r="B404" s="8"/>
      <c r="C404" s="8"/>
      <c r="D404" s="8"/>
      <c r="E404" s="8"/>
      <c r="F404" s="8"/>
      <c r="G404" s="11"/>
      <c r="H404" s="7"/>
      <c r="I404" s="7"/>
      <c r="J404" s="7"/>
      <c r="K404" s="7"/>
      <c r="L404" s="7"/>
      <c r="M404" s="7"/>
      <c r="N404" s="7"/>
      <c r="O404" s="7"/>
      <c r="P404" s="7"/>
      <c r="Q404" s="7"/>
      <c r="R404" s="7"/>
      <c r="S404" s="8"/>
      <c r="T404" s="7"/>
      <c r="U404" s="8"/>
      <c r="V404" s="7"/>
      <c r="W404" s="8"/>
      <c r="X404" s="7"/>
      <c r="Y404" s="8"/>
      <c r="Z404" s="7"/>
      <c r="AA404" s="8"/>
      <c r="AB404" s="7"/>
      <c r="AC404" s="8"/>
      <c r="AD404" s="7"/>
      <c r="AE404" s="8"/>
      <c r="AF404" s="7"/>
      <c r="AG404" s="8"/>
      <c r="AH404" s="7"/>
      <c r="AI404" s="8"/>
      <c r="AJ404" s="7"/>
      <c r="AK404" s="8"/>
      <c r="AL404" s="7"/>
      <c r="AM404" s="8"/>
      <c r="AN404" s="7"/>
      <c r="AO404" s="8"/>
      <c r="AP404" s="7"/>
      <c r="AQ404" s="8"/>
      <c r="AR404" s="7"/>
      <c r="AS404" s="8"/>
      <c r="AT404" s="7"/>
      <c r="AU404" s="8"/>
      <c r="AV404" s="12" t="str">
        <f t="shared" si="1"/>
        <v>27017_tecnico.pdf</v>
      </c>
      <c r="AW404" s="8"/>
      <c r="AX404" s="10"/>
    </row>
    <row r="405">
      <c r="A405" s="8"/>
      <c r="B405" s="8"/>
      <c r="C405" s="8"/>
      <c r="D405" s="8"/>
      <c r="E405" s="8"/>
      <c r="F405" s="8"/>
      <c r="G405" s="11"/>
      <c r="H405" s="7"/>
      <c r="I405" s="7"/>
      <c r="J405" s="7"/>
      <c r="K405" s="7"/>
      <c r="L405" s="7"/>
      <c r="M405" s="7"/>
      <c r="N405" s="7"/>
      <c r="O405" s="7"/>
      <c r="P405" s="7"/>
      <c r="Q405" s="7"/>
      <c r="R405" s="7"/>
      <c r="S405" s="8"/>
      <c r="T405" s="7"/>
      <c r="U405" s="8"/>
      <c r="V405" s="7"/>
      <c r="W405" s="8"/>
      <c r="X405" s="7"/>
      <c r="Y405" s="8"/>
      <c r="Z405" s="7"/>
      <c r="AA405" s="8"/>
      <c r="AB405" s="7"/>
      <c r="AC405" s="8"/>
      <c r="AD405" s="7"/>
      <c r="AE405" s="8"/>
      <c r="AF405" s="7"/>
      <c r="AG405" s="8"/>
      <c r="AH405" s="7"/>
      <c r="AI405" s="8"/>
      <c r="AJ405" s="7"/>
      <c r="AK405" s="8"/>
      <c r="AL405" s="7"/>
      <c r="AM405" s="8"/>
      <c r="AN405" s="7"/>
      <c r="AO405" s="8"/>
      <c r="AP405" s="7"/>
      <c r="AQ405" s="8"/>
      <c r="AR405" s="7"/>
      <c r="AS405" s="8"/>
      <c r="AT405" s="7"/>
      <c r="AU405" s="8"/>
      <c r="AV405" s="12" t="str">
        <f t="shared" si="1"/>
        <v>27017_tecnico.pdf</v>
      </c>
      <c r="AW405" s="8"/>
      <c r="AX405" s="10"/>
    </row>
    <row r="406">
      <c r="A406" s="8"/>
      <c r="B406" s="8"/>
      <c r="C406" s="8"/>
      <c r="D406" s="8"/>
      <c r="E406" s="8"/>
      <c r="F406" s="8"/>
      <c r="G406" s="11"/>
      <c r="H406" s="7"/>
      <c r="I406" s="7"/>
      <c r="J406" s="7"/>
      <c r="K406" s="7"/>
      <c r="L406" s="7"/>
      <c r="M406" s="7"/>
      <c r="N406" s="7"/>
      <c r="O406" s="7"/>
      <c r="P406" s="7"/>
      <c r="Q406" s="7"/>
      <c r="R406" s="7"/>
      <c r="S406" s="8"/>
      <c r="T406" s="7"/>
      <c r="U406" s="8"/>
      <c r="V406" s="7"/>
      <c r="W406" s="8"/>
      <c r="X406" s="7"/>
      <c r="Y406" s="8"/>
      <c r="Z406" s="7"/>
      <c r="AA406" s="8"/>
      <c r="AB406" s="7"/>
      <c r="AC406" s="8"/>
      <c r="AD406" s="7"/>
      <c r="AE406" s="8"/>
      <c r="AF406" s="7"/>
      <c r="AG406" s="8"/>
      <c r="AH406" s="7"/>
      <c r="AI406" s="8"/>
      <c r="AJ406" s="7"/>
      <c r="AK406" s="8"/>
      <c r="AL406" s="7"/>
      <c r="AM406" s="8"/>
      <c r="AN406" s="7"/>
      <c r="AO406" s="8"/>
      <c r="AP406" s="7"/>
      <c r="AQ406" s="8"/>
      <c r="AR406" s="7"/>
      <c r="AS406" s="8"/>
      <c r="AT406" s="7"/>
      <c r="AU406" s="8"/>
      <c r="AV406" s="12" t="str">
        <f t="shared" si="1"/>
        <v>27017_tecnico.pdf</v>
      </c>
      <c r="AW406" s="8"/>
      <c r="AX406" s="10"/>
    </row>
    <row r="407">
      <c r="A407" s="8"/>
      <c r="B407" s="8"/>
      <c r="C407" s="8"/>
      <c r="D407" s="8"/>
      <c r="E407" s="8"/>
      <c r="F407" s="8"/>
      <c r="G407" s="11"/>
      <c r="H407" s="7"/>
      <c r="I407" s="7"/>
      <c r="J407" s="7"/>
      <c r="K407" s="7"/>
      <c r="L407" s="7"/>
      <c r="M407" s="7"/>
      <c r="N407" s="7"/>
      <c r="O407" s="7"/>
      <c r="P407" s="7"/>
      <c r="Q407" s="7"/>
      <c r="R407" s="7"/>
      <c r="S407" s="8"/>
      <c r="T407" s="7"/>
      <c r="U407" s="8"/>
      <c r="V407" s="7"/>
      <c r="W407" s="8"/>
      <c r="X407" s="7"/>
      <c r="Y407" s="8"/>
      <c r="Z407" s="7"/>
      <c r="AA407" s="8"/>
      <c r="AB407" s="7"/>
      <c r="AC407" s="8"/>
      <c r="AD407" s="7"/>
      <c r="AE407" s="8"/>
      <c r="AF407" s="7"/>
      <c r="AG407" s="8"/>
      <c r="AH407" s="7"/>
      <c r="AI407" s="8"/>
      <c r="AJ407" s="7"/>
      <c r="AK407" s="8"/>
      <c r="AL407" s="7"/>
      <c r="AM407" s="8"/>
      <c r="AN407" s="7"/>
      <c r="AO407" s="8"/>
      <c r="AP407" s="7"/>
      <c r="AQ407" s="8"/>
      <c r="AR407" s="7"/>
      <c r="AS407" s="8"/>
      <c r="AT407" s="7"/>
      <c r="AU407" s="8"/>
      <c r="AV407" s="12" t="str">
        <f t="shared" si="1"/>
        <v>27017_tecnico.pdf</v>
      </c>
      <c r="AW407" s="8"/>
      <c r="AX407" s="10"/>
    </row>
    <row r="408">
      <c r="A408" s="8"/>
      <c r="B408" s="8"/>
      <c r="C408" s="8"/>
      <c r="D408" s="8"/>
      <c r="E408" s="8"/>
      <c r="F408" s="8"/>
      <c r="G408" s="11"/>
      <c r="H408" s="7"/>
      <c r="I408" s="7"/>
      <c r="J408" s="7"/>
      <c r="K408" s="7"/>
      <c r="L408" s="7"/>
      <c r="M408" s="7"/>
      <c r="N408" s="7"/>
      <c r="O408" s="7"/>
      <c r="P408" s="7"/>
      <c r="Q408" s="7"/>
      <c r="R408" s="7"/>
      <c r="S408" s="8"/>
      <c r="T408" s="7"/>
      <c r="U408" s="8"/>
      <c r="V408" s="7"/>
      <c r="W408" s="8"/>
      <c r="X408" s="7"/>
      <c r="Y408" s="8"/>
      <c r="Z408" s="7"/>
      <c r="AA408" s="8"/>
      <c r="AB408" s="7"/>
      <c r="AC408" s="8"/>
      <c r="AD408" s="7"/>
      <c r="AE408" s="8"/>
      <c r="AF408" s="7"/>
      <c r="AG408" s="8"/>
      <c r="AH408" s="7"/>
      <c r="AI408" s="8"/>
      <c r="AJ408" s="7"/>
      <c r="AK408" s="8"/>
      <c r="AL408" s="7"/>
      <c r="AM408" s="8"/>
      <c r="AN408" s="7"/>
      <c r="AO408" s="8"/>
      <c r="AP408" s="7"/>
      <c r="AQ408" s="8"/>
      <c r="AR408" s="7"/>
      <c r="AS408" s="8"/>
      <c r="AT408" s="7"/>
      <c r="AU408" s="8"/>
      <c r="AV408" s="12" t="str">
        <f t="shared" si="1"/>
        <v>27017_tecnico.pdf</v>
      </c>
      <c r="AW408" s="8"/>
      <c r="AX408" s="10"/>
    </row>
    <row r="409">
      <c r="A409" s="8"/>
      <c r="B409" s="8"/>
      <c r="C409" s="8"/>
      <c r="D409" s="8"/>
      <c r="E409" s="8"/>
      <c r="F409" s="8"/>
      <c r="G409" s="11"/>
      <c r="H409" s="7"/>
      <c r="I409" s="7"/>
      <c r="J409" s="7"/>
      <c r="K409" s="7"/>
      <c r="L409" s="7"/>
      <c r="M409" s="7"/>
      <c r="N409" s="7"/>
      <c r="O409" s="7"/>
      <c r="P409" s="7"/>
      <c r="Q409" s="7"/>
      <c r="R409" s="7"/>
      <c r="S409" s="8"/>
      <c r="T409" s="7"/>
      <c r="U409" s="8"/>
      <c r="V409" s="7"/>
      <c r="W409" s="8"/>
      <c r="X409" s="7"/>
      <c r="Y409" s="8"/>
      <c r="Z409" s="7"/>
      <c r="AA409" s="8"/>
      <c r="AB409" s="7"/>
      <c r="AC409" s="8"/>
      <c r="AD409" s="7"/>
      <c r="AE409" s="8"/>
      <c r="AF409" s="7"/>
      <c r="AG409" s="8"/>
      <c r="AH409" s="7"/>
      <c r="AI409" s="8"/>
      <c r="AJ409" s="7"/>
      <c r="AK409" s="8"/>
      <c r="AL409" s="7"/>
      <c r="AM409" s="8"/>
      <c r="AN409" s="7"/>
      <c r="AO409" s="8"/>
      <c r="AP409" s="7"/>
      <c r="AQ409" s="8"/>
      <c r="AR409" s="7"/>
      <c r="AS409" s="8"/>
      <c r="AT409" s="7"/>
      <c r="AU409" s="8"/>
      <c r="AV409" s="12" t="str">
        <f t="shared" si="1"/>
        <v>27017_tecnico.pdf</v>
      </c>
      <c r="AW409" s="8"/>
      <c r="AX409" s="10"/>
    </row>
    <row r="410">
      <c r="A410" s="8"/>
      <c r="B410" s="8"/>
      <c r="C410" s="8"/>
      <c r="D410" s="8"/>
      <c r="E410" s="8"/>
      <c r="F410" s="8"/>
      <c r="G410" s="11"/>
      <c r="H410" s="7"/>
      <c r="I410" s="7"/>
      <c r="J410" s="7"/>
      <c r="K410" s="7"/>
      <c r="L410" s="7"/>
      <c r="M410" s="7"/>
      <c r="N410" s="7"/>
      <c r="O410" s="7"/>
      <c r="P410" s="7"/>
      <c r="Q410" s="7"/>
      <c r="R410" s="7"/>
      <c r="S410" s="8"/>
      <c r="T410" s="7"/>
      <c r="U410" s="8"/>
      <c r="V410" s="7"/>
      <c r="W410" s="8"/>
      <c r="X410" s="7"/>
      <c r="Y410" s="8"/>
      <c r="Z410" s="7"/>
      <c r="AA410" s="8"/>
      <c r="AB410" s="7"/>
      <c r="AC410" s="8"/>
      <c r="AD410" s="7"/>
      <c r="AE410" s="8"/>
      <c r="AF410" s="7"/>
      <c r="AG410" s="8"/>
      <c r="AH410" s="7"/>
      <c r="AI410" s="8"/>
      <c r="AJ410" s="7"/>
      <c r="AK410" s="8"/>
      <c r="AL410" s="7"/>
      <c r="AM410" s="8"/>
      <c r="AN410" s="7"/>
      <c r="AO410" s="8"/>
      <c r="AP410" s="7"/>
      <c r="AQ410" s="8"/>
      <c r="AR410" s="7"/>
      <c r="AS410" s="8"/>
      <c r="AT410" s="7"/>
      <c r="AU410" s="8"/>
      <c r="AV410" s="12" t="str">
        <f t="shared" si="1"/>
        <v>27017_tecnico.pdf</v>
      </c>
      <c r="AW410" s="8"/>
      <c r="AX410" s="10"/>
    </row>
    <row r="411">
      <c r="A411" s="8"/>
      <c r="B411" s="8"/>
      <c r="C411" s="8"/>
      <c r="D411" s="8"/>
      <c r="E411" s="8"/>
      <c r="F411" s="8"/>
      <c r="G411" s="11"/>
      <c r="H411" s="7"/>
      <c r="I411" s="7"/>
      <c r="J411" s="7"/>
      <c r="K411" s="7"/>
      <c r="L411" s="7"/>
      <c r="M411" s="7"/>
      <c r="N411" s="7"/>
      <c r="O411" s="7"/>
      <c r="P411" s="7"/>
      <c r="Q411" s="7"/>
      <c r="R411" s="7"/>
      <c r="S411" s="8"/>
      <c r="T411" s="7"/>
      <c r="U411" s="8"/>
      <c r="V411" s="7"/>
      <c r="W411" s="8"/>
      <c r="X411" s="7"/>
      <c r="Y411" s="8"/>
      <c r="Z411" s="7"/>
      <c r="AA411" s="8"/>
      <c r="AB411" s="7"/>
      <c r="AC411" s="8"/>
      <c r="AD411" s="7"/>
      <c r="AE411" s="8"/>
      <c r="AF411" s="7"/>
      <c r="AG411" s="8"/>
      <c r="AH411" s="7"/>
      <c r="AI411" s="8"/>
      <c r="AJ411" s="7"/>
      <c r="AK411" s="8"/>
      <c r="AL411" s="7"/>
      <c r="AM411" s="8"/>
      <c r="AN411" s="7"/>
      <c r="AO411" s="8"/>
      <c r="AP411" s="7"/>
      <c r="AQ411" s="8"/>
      <c r="AR411" s="7"/>
      <c r="AS411" s="8"/>
      <c r="AT411" s="7"/>
      <c r="AU411" s="8"/>
      <c r="AV411" s="12" t="str">
        <f t="shared" si="1"/>
        <v>27017_tecnico.pdf</v>
      </c>
      <c r="AW411" s="8"/>
      <c r="AX411" s="10"/>
    </row>
    <row r="412">
      <c r="A412" s="8"/>
      <c r="B412" s="8"/>
      <c r="C412" s="8"/>
      <c r="D412" s="8"/>
      <c r="E412" s="8"/>
      <c r="F412" s="8"/>
      <c r="G412" s="11"/>
      <c r="H412" s="7"/>
      <c r="I412" s="7"/>
      <c r="J412" s="7"/>
      <c r="K412" s="7"/>
      <c r="L412" s="7"/>
      <c r="M412" s="7"/>
      <c r="N412" s="7"/>
      <c r="O412" s="7"/>
      <c r="P412" s="7"/>
      <c r="Q412" s="7"/>
      <c r="R412" s="7"/>
      <c r="S412" s="8"/>
      <c r="T412" s="7"/>
      <c r="U412" s="8"/>
      <c r="V412" s="7"/>
      <c r="W412" s="8"/>
      <c r="X412" s="7"/>
      <c r="Y412" s="8"/>
      <c r="Z412" s="7"/>
      <c r="AA412" s="8"/>
      <c r="AB412" s="7"/>
      <c r="AC412" s="8"/>
      <c r="AD412" s="7"/>
      <c r="AE412" s="8"/>
      <c r="AF412" s="7"/>
      <c r="AG412" s="8"/>
      <c r="AH412" s="7"/>
      <c r="AI412" s="8"/>
      <c r="AJ412" s="7"/>
      <c r="AK412" s="8"/>
      <c r="AL412" s="7"/>
      <c r="AM412" s="8"/>
      <c r="AN412" s="7"/>
      <c r="AO412" s="8"/>
      <c r="AP412" s="7"/>
      <c r="AQ412" s="8"/>
      <c r="AR412" s="7"/>
      <c r="AS412" s="8"/>
      <c r="AT412" s="7"/>
      <c r="AU412" s="8"/>
      <c r="AV412" s="12" t="str">
        <f t="shared" si="1"/>
        <v>27017_tecnico.pdf</v>
      </c>
      <c r="AW412" s="8"/>
      <c r="AX412" s="10"/>
    </row>
    <row r="413">
      <c r="A413" s="8"/>
      <c r="B413" s="8"/>
      <c r="C413" s="8"/>
      <c r="D413" s="8"/>
      <c r="E413" s="8"/>
      <c r="F413" s="8"/>
      <c r="G413" s="11"/>
      <c r="H413" s="7"/>
      <c r="I413" s="7"/>
      <c r="J413" s="7"/>
      <c r="K413" s="7"/>
      <c r="L413" s="7"/>
      <c r="M413" s="7"/>
      <c r="N413" s="7"/>
      <c r="O413" s="7"/>
      <c r="P413" s="7"/>
      <c r="Q413" s="7"/>
      <c r="R413" s="7"/>
      <c r="S413" s="8"/>
      <c r="T413" s="7"/>
      <c r="U413" s="8"/>
      <c r="V413" s="7"/>
      <c r="W413" s="8"/>
      <c r="X413" s="7"/>
      <c r="Y413" s="8"/>
      <c r="Z413" s="7"/>
      <c r="AA413" s="8"/>
      <c r="AB413" s="7"/>
      <c r="AC413" s="8"/>
      <c r="AD413" s="7"/>
      <c r="AE413" s="8"/>
      <c r="AF413" s="7"/>
      <c r="AG413" s="8"/>
      <c r="AH413" s="7"/>
      <c r="AI413" s="8"/>
      <c r="AJ413" s="7"/>
      <c r="AK413" s="8"/>
      <c r="AL413" s="7"/>
      <c r="AM413" s="8"/>
      <c r="AN413" s="7"/>
      <c r="AO413" s="8"/>
      <c r="AP413" s="7"/>
      <c r="AQ413" s="8"/>
      <c r="AR413" s="7"/>
      <c r="AS413" s="8"/>
      <c r="AT413" s="7"/>
      <c r="AU413" s="8"/>
      <c r="AV413" s="12" t="str">
        <f t="shared" si="1"/>
        <v>27017_tecnico.pdf</v>
      </c>
      <c r="AW413" s="8"/>
      <c r="AX413" s="10"/>
    </row>
    <row r="414">
      <c r="A414" s="8"/>
      <c r="B414" s="8"/>
      <c r="C414" s="8"/>
      <c r="D414" s="8"/>
      <c r="E414" s="8"/>
      <c r="F414" s="8"/>
      <c r="G414" s="11"/>
      <c r="H414" s="7"/>
      <c r="I414" s="7"/>
      <c r="J414" s="7"/>
      <c r="K414" s="7"/>
      <c r="L414" s="7"/>
      <c r="M414" s="7"/>
      <c r="N414" s="7"/>
      <c r="O414" s="7"/>
      <c r="P414" s="7"/>
      <c r="Q414" s="7"/>
      <c r="R414" s="7"/>
      <c r="S414" s="8"/>
      <c r="T414" s="7"/>
      <c r="U414" s="8"/>
      <c r="V414" s="7"/>
      <c r="W414" s="8"/>
      <c r="X414" s="7"/>
      <c r="Y414" s="8"/>
      <c r="Z414" s="7"/>
      <c r="AA414" s="8"/>
      <c r="AB414" s="7"/>
      <c r="AC414" s="8"/>
      <c r="AD414" s="7"/>
      <c r="AE414" s="8"/>
      <c r="AF414" s="7"/>
      <c r="AG414" s="8"/>
      <c r="AH414" s="7"/>
      <c r="AI414" s="8"/>
      <c r="AJ414" s="7"/>
      <c r="AK414" s="8"/>
      <c r="AL414" s="7"/>
      <c r="AM414" s="8"/>
      <c r="AN414" s="7"/>
      <c r="AO414" s="8"/>
      <c r="AP414" s="7"/>
      <c r="AQ414" s="8"/>
      <c r="AR414" s="7"/>
      <c r="AS414" s="8"/>
      <c r="AT414" s="7"/>
      <c r="AU414" s="8"/>
      <c r="AV414" s="12" t="str">
        <f t="shared" si="1"/>
        <v>27017_tecnico.pdf</v>
      </c>
      <c r="AW414" s="8"/>
      <c r="AX414" s="10"/>
    </row>
    <row r="415">
      <c r="A415" s="8"/>
      <c r="B415" s="8"/>
      <c r="C415" s="8"/>
      <c r="D415" s="8"/>
      <c r="E415" s="8"/>
      <c r="F415" s="8"/>
      <c r="G415" s="11"/>
      <c r="H415" s="7"/>
      <c r="I415" s="7"/>
      <c r="J415" s="7"/>
      <c r="K415" s="7"/>
      <c r="L415" s="7"/>
      <c r="M415" s="7"/>
      <c r="N415" s="7"/>
      <c r="O415" s="7"/>
      <c r="P415" s="7"/>
      <c r="Q415" s="7"/>
      <c r="R415" s="7"/>
      <c r="S415" s="8"/>
      <c r="T415" s="7"/>
      <c r="U415" s="8"/>
      <c r="V415" s="7"/>
      <c r="W415" s="8"/>
      <c r="X415" s="7"/>
      <c r="Y415" s="8"/>
      <c r="Z415" s="7"/>
      <c r="AA415" s="8"/>
      <c r="AB415" s="7"/>
      <c r="AC415" s="8"/>
      <c r="AD415" s="7"/>
      <c r="AE415" s="8"/>
      <c r="AF415" s="7"/>
      <c r="AG415" s="8"/>
      <c r="AH415" s="7"/>
      <c r="AI415" s="8"/>
      <c r="AJ415" s="7"/>
      <c r="AK415" s="8"/>
      <c r="AL415" s="7"/>
      <c r="AM415" s="8"/>
      <c r="AN415" s="7"/>
      <c r="AO415" s="8"/>
      <c r="AP415" s="7"/>
      <c r="AQ415" s="8"/>
      <c r="AR415" s="7"/>
      <c r="AS415" s="8"/>
      <c r="AT415" s="7"/>
      <c r="AU415" s="8"/>
      <c r="AV415" s="12" t="str">
        <f t="shared" si="1"/>
        <v>27017_tecnico.pdf</v>
      </c>
      <c r="AW415" s="8"/>
      <c r="AX415" s="10"/>
    </row>
    <row r="416">
      <c r="A416" s="8"/>
      <c r="B416" s="8"/>
      <c r="C416" s="8"/>
      <c r="D416" s="8"/>
      <c r="E416" s="8"/>
      <c r="F416" s="8"/>
      <c r="G416" s="11"/>
      <c r="H416" s="7"/>
      <c r="I416" s="7"/>
      <c r="J416" s="7"/>
      <c r="K416" s="7"/>
      <c r="L416" s="7"/>
      <c r="M416" s="7"/>
      <c r="N416" s="7"/>
      <c r="O416" s="7"/>
      <c r="P416" s="7"/>
      <c r="Q416" s="7"/>
      <c r="R416" s="7"/>
      <c r="S416" s="8"/>
      <c r="T416" s="7"/>
      <c r="U416" s="8"/>
      <c r="V416" s="7"/>
      <c r="W416" s="8"/>
      <c r="X416" s="7"/>
      <c r="Y416" s="8"/>
      <c r="Z416" s="7"/>
      <c r="AA416" s="8"/>
      <c r="AB416" s="7"/>
      <c r="AC416" s="8"/>
      <c r="AD416" s="7"/>
      <c r="AE416" s="8"/>
      <c r="AF416" s="7"/>
      <c r="AG416" s="8"/>
      <c r="AH416" s="7"/>
      <c r="AI416" s="8"/>
      <c r="AJ416" s="7"/>
      <c r="AK416" s="8"/>
      <c r="AL416" s="7"/>
      <c r="AM416" s="8"/>
      <c r="AN416" s="7"/>
      <c r="AO416" s="8"/>
      <c r="AP416" s="7"/>
      <c r="AQ416" s="8"/>
      <c r="AR416" s="7"/>
      <c r="AS416" s="8"/>
      <c r="AT416" s="7"/>
      <c r="AU416" s="8"/>
      <c r="AV416" s="12" t="str">
        <f t="shared" si="1"/>
        <v>27017_tecnico.pdf</v>
      </c>
      <c r="AW416" s="8"/>
      <c r="AX416" s="10"/>
    </row>
    <row r="417">
      <c r="A417" s="8"/>
      <c r="B417" s="8"/>
      <c r="C417" s="8"/>
      <c r="D417" s="8"/>
      <c r="E417" s="8"/>
      <c r="F417" s="8"/>
      <c r="G417" s="11"/>
      <c r="H417" s="7"/>
      <c r="I417" s="7"/>
      <c r="J417" s="7"/>
      <c r="K417" s="7"/>
      <c r="L417" s="7"/>
      <c r="M417" s="7"/>
      <c r="N417" s="7"/>
      <c r="O417" s="7"/>
      <c r="P417" s="7"/>
      <c r="Q417" s="7"/>
      <c r="R417" s="7"/>
      <c r="S417" s="8"/>
      <c r="T417" s="7"/>
      <c r="U417" s="8"/>
      <c r="V417" s="7"/>
      <c r="W417" s="8"/>
      <c r="X417" s="7"/>
      <c r="Y417" s="8"/>
      <c r="Z417" s="7"/>
      <c r="AA417" s="8"/>
      <c r="AB417" s="7"/>
      <c r="AC417" s="8"/>
      <c r="AD417" s="7"/>
      <c r="AE417" s="8"/>
      <c r="AF417" s="7"/>
      <c r="AG417" s="8"/>
      <c r="AH417" s="7"/>
      <c r="AI417" s="8"/>
      <c r="AJ417" s="7"/>
      <c r="AK417" s="8"/>
      <c r="AL417" s="7"/>
      <c r="AM417" s="8"/>
      <c r="AN417" s="7"/>
      <c r="AO417" s="8"/>
      <c r="AP417" s="7"/>
      <c r="AQ417" s="8"/>
      <c r="AR417" s="7"/>
      <c r="AS417" s="8"/>
      <c r="AT417" s="7"/>
      <c r="AU417" s="8"/>
      <c r="AV417" s="12" t="str">
        <f t="shared" si="1"/>
        <v>27017_tecnico.pdf</v>
      </c>
      <c r="AW417" s="8"/>
      <c r="AX417" s="10"/>
    </row>
    <row r="418">
      <c r="A418" s="8"/>
      <c r="B418" s="8"/>
      <c r="C418" s="8"/>
      <c r="D418" s="8"/>
      <c r="E418" s="8"/>
      <c r="F418" s="8"/>
      <c r="G418" s="11"/>
      <c r="H418" s="7"/>
      <c r="I418" s="7"/>
      <c r="J418" s="7"/>
      <c r="K418" s="7"/>
      <c r="L418" s="7"/>
      <c r="M418" s="7"/>
      <c r="N418" s="7"/>
      <c r="O418" s="7"/>
      <c r="P418" s="7"/>
      <c r="Q418" s="7"/>
      <c r="R418" s="7"/>
      <c r="S418" s="8"/>
      <c r="T418" s="7"/>
      <c r="U418" s="8"/>
      <c r="V418" s="7"/>
      <c r="W418" s="8"/>
      <c r="X418" s="7"/>
      <c r="Y418" s="8"/>
      <c r="Z418" s="7"/>
      <c r="AA418" s="8"/>
      <c r="AB418" s="7"/>
      <c r="AC418" s="8"/>
      <c r="AD418" s="7"/>
      <c r="AE418" s="8"/>
      <c r="AF418" s="7"/>
      <c r="AG418" s="8"/>
      <c r="AH418" s="7"/>
      <c r="AI418" s="8"/>
      <c r="AJ418" s="7"/>
      <c r="AK418" s="8"/>
      <c r="AL418" s="7"/>
      <c r="AM418" s="8"/>
      <c r="AN418" s="7"/>
      <c r="AO418" s="8"/>
      <c r="AP418" s="7"/>
      <c r="AQ418" s="8"/>
      <c r="AR418" s="7"/>
      <c r="AS418" s="8"/>
      <c r="AT418" s="7"/>
      <c r="AU418" s="8"/>
      <c r="AV418" s="12" t="str">
        <f t="shared" si="1"/>
        <v>27017_tecnico.pdf</v>
      </c>
      <c r="AW418" s="8"/>
      <c r="AX418" s="10"/>
    </row>
    <row r="419">
      <c r="A419" s="8"/>
      <c r="B419" s="8"/>
      <c r="C419" s="8"/>
      <c r="D419" s="8"/>
      <c r="E419" s="8"/>
      <c r="F419" s="8"/>
      <c r="G419" s="11"/>
      <c r="H419" s="7"/>
      <c r="I419" s="7"/>
      <c r="J419" s="7"/>
      <c r="K419" s="7"/>
      <c r="L419" s="7"/>
      <c r="M419" s="7"/>
      <c r="N419" s="7"/>
      <c r="O419" s="7"/>
      <c r="P419" s="7"/>
      <c r="Q419" s="7"/>
      <c r="R419" s="7"/>
      <c r="S419" s="8"/>
      <c r="T419" s="7"/>
      <c r="U419" s="8"/>
      <c r="V419" s="7"/>
      <c r="W419" s="8"/>
      <c r="X419" s="7"/>
      <c r="Y419" s="8"/>
      <c r="Z419" s="7"/>
      <c r="AA419" s="8"/>
      <c r="AB419" s="7"/>
      <c r="AC419" s="8"/>
      <c r="AD419" s="7"/>
      <c r="AE419" s="8"/>
      <c r="AF419" s="7"/>
      <c r="AG419" s="8"/>
      <c r="AH419" s="7"/>
      <c r="AI419" s="8"/>
      <c r="AJ419" s="7"/>
      <c r="AK419" s="8"/>
      <c r="AL419" s="7"/>
      <c r="AM419" s="8"/>
      <c r="AN419" s="7"/>
      <c r="AO419" s="8"/>
      <c r="AP419" s="7"/>
      <c r="AQ419" s="8"/>
      <c r="AR419" s="7"/>
      <c r="AS419" s="8"/>
      <c r="AT419" s="7"/>
      <c r="AU419" s="8"/>
      <c r="AV419" s="12" t="str">
        <f t="shared" si="1"/>
        <v>27017_tecnico.pdf</v>
      </c>
      <c r="AW419" s="8"/>
      <c r="AX419" s="10"/>
    </row>
    <row r="420">
      <c r="A420" s="8"/>
      <c r="B420" s="8"/>
      <c r="C420" s="8"/>
      <c r="D420" s="8"/>
      <c r="E420" s="8"/>
      <c r="F420" s="8"/>
      <c r="G420" s="11"/>
      <c r="H420" s="7"/>
      <c r="I420" s="7"/>
      <c r="J420" s="7"/>
      <c r="K420" s="7"/>
      <c r="L420" s="7"/>
      <c r="M420" s="7"/>
      <c r="N420" s="7"/>
      <c r="O420" s="7"/>
      <c r="P420" s="7"/>
      <c r="Q420" s="7"/>
      <c r="R420" s="7"/>
      <c r="S420" s="8"/>
      <c r="T420" s="7"/>
      <c r="U420" s="8"/>
      <c r="V420" s="7"/>
      <c r="W420" s="8"/>
      <c r="X420" s="7"/>
      <c r="Y420" s="8"/>
      <c r="Z420" s="7"/>
      <c r="AA420" s="8"/>
      <c r="AB420" s="7"/>
      <c r="AC420" s="8"/>
      <c r="AD420" s="7"/>
      <c r="AE420" s="8"/>
      <c r="AF420" s="7"/>
      <c r="AG420" s="8"/>
      <c r="AH420" s="7"/>
      <c r="AI420" s="8"/>
      <c r="AJ420" s="7"/>
      <c r="AK420" s="8"/>
      <c r="AL420" s="7"/>
      <c r="AM420" s="8"/>
      <c r="AN420" s="7"/>
      <c r="AO420" s="8"/>
      <c r="AP420" s="7"/>
      <c r="AQ420" s="8"/>
      <c r="AR420" s="7"/>
      <c r="AS420" s="8"/>
      <c r="AT420" s="7"/>
      <c r="AU420" s="8"/>
      <c r="AV420" s="12" t="str">
        <f t="shared" si="1"/>
        <v>27017_tecnico.pdf</v>
      </c>
      <c r="AW420" s="8"/>
      <c r="AX420" s="10"/>
    </row>
    <row r="421">
      <c r="A421" s="8"/>
      <c r="B421" s="8"/>
      <c r="C421" s="8"/>
      <c r="D421" s="8"/>
      <c r="E421" s="8"/>
      <c r="F421" s="8"/>
      <c r="G421" s="11"/>
      <c r="H421" s="7"/>
      <c r="I421" s="7"/>
      <c r="J421" s="7"/>
      <c r="K421" s="7"/>
      <c r="L421" s="7"/>
      <c r="M421" s="7"/>
      <c r="N421" s="7"/>
      <c r="O421" s="7"/>
      <c r="P421" s="7"/>
      <c r="Q421" s="7"/>
      <c r="R421" s="7"/>
      <c r="S421" s="8"/>
      <c r="T421" s="7"/>
      <c r="U421" s="8"/>
      <c r="V421" s="7"/>
      <c r="W421" s="8"/>
      <c r="X421" s="7"/>
      <c r="Y421" s="8"/>
      <c r="Z421" s="7"/>
      <c r="AA421" s="8"/>
      <c r="AB421" s="7"/>
      <c r="AC421" s="8"/>
      <c r="AD421" s="7"/>
      <c r="AE421" s="8"/>
      <c r="AF421" s="7"/>
      <c r="AG421" s="8"/>
      <c r="AH421" s="7"/>
      <c r="AI421" s="8"/>
      <c r="AJ421" s="7"/>
      <c r="AK421" s="8"/>
      <c r="AL421" s="7"/>
      <c r="AM421" s="8"/>
      <c r="AN421" s="7"/>
      <c r="AO421" s="8"/>
      <c r="AP421" s="7"/>
      <c r="AQ421" s="8"/>
      <c r="AR421" s="7"/>
      <c r="AS421" s="8"/>
      <c r="AT421" s="7"/>
      <c r="AU421" s="8"/>
      <c r="AV421" s="12" t="str">
        <f t="shared" si="1"/>
        <v>27017_tecnico.pdf</v>
      </c>
      <c r="AW421" s="8"/>
      <c r="AX421" s="10"/>
    </row>
    <row r="422">
      <c r="A422" s="8"/>
      <c r="B422" s="8"/>
      <c r="C422" s="8"/>
      <c r="D422" s="8"/>
      <c r="E422" s="8"/>
      <c r="F422" s="8"/>
      <c r="G422" s="11"/>
      <c r="H422" s="7"/>
      <c r="I422" s="7"/>
      <c r="J422" s="7"/>
      <c r="K422" s="7"/>
      <c r="L422" s="7"/>
      <c r="M422" s="7"/>
      <c r="N422" s="7"/>
      <c r="O422" s="7"/>
      <c r="P422" s="7"/>
      <c r="Q422" s="7"/>
      <c r="R422" s="7"/>
      <c r="S422" s="8"/>
      <c r="T422" s="7"/>
      <c r="U422" s="8"/>
      <c r="V422" s="7"/>
      <c r="W422" s="8"/>
      <c r="X422" s="7"/>
      <c r="Y422" s="8"/>
      <c r="Z422" s="7"/>
      <c r="AA422" s="8"/>
      <c r="AB422" s="7"/>
      <c r="AC422" s="8"/>
      <c r="AD422" s="7"/>
      <c r="AE422" s="8"/>
      <c r="AF422" s="7"/>
      <c r="AG422" s="8"/>
      <c r="AH422" s="7"/>
      <c r="AI422" s="8"/>
      <c r="AJ422" s="7"/>
      <c r="AK422" s="8"/>
      <c r="AL422" s="7"/>
      <c r="AM422" s="8"/>
      <c r="AN422" s="7"/>
      <c r="AO422" s="8"/>
      <c r="AP422" s="7"/>
      <c r="AQ422" s="8"/>
      <c r="AR422" s="7"/>
      <c r="AS422" s="8"/>
      <c r="AT422" s="7"/>
      <c r="AU422" s="8"/>
      <c r="AV422" s="12" t="str">
        <f t="shared" si="1"/>
        <v>27017_tecnico.pdf</v>
      </c>
      <c r="AW422" s="8"/>
      <c r="AX422" s="10"/>
    </row>
    <row r="423">
      <c r="A423" s="8"/>
      <c r="B423" s="8"/>
      <c r="C423" s="8"/>
      <c r="D423" s="8"/>
      <c r="E423" s="8"/>
      <c r="F423" s="8"/>
      <c r="G423" s="11"/>
      <c r="H423" s="7"/>
      <c r="I423" s="7"/>
      <c r="J423" s="7"/>
      <c r="K423" s="7"/>
      <c r="L423" s="7"/>
      <c r="M423" s="7"/>
      <c r="N423" s="7"/>
      <c r="O423" s="7"/>
      <c r="P423" s="7"/>
      <c r="Q423" s="7"/>
      <c r="R423" s="7"/>
      <c r="S423" s="8"/>
      <c r="T423" s="7"/>
      <c r="U423" s="8"/>
      <c r="V423" s="7"/>
      <c r="W423" s="8"/>
      <c r="X423" s="7"/>
      <c r="Y423" s="8"/>
      <c r="Z423" s="7"/>
      <c r="AA423" s="8"/>
      <c r="AB423" s="7"/>
      <c r="AC423" s="8"/>
      <c r="AD423" s="7"/>
      <c r="AE423" s="8"/>
      <c r="AF423" s="7"/>
      <c r="AG423" s="8"/>
      <c r="AH423" s="7"/>
      <c r="AI423" s="8"/>
      <c r="AJ423" s="7"/>
      <c r="AK423" s="8"/>
      <c r="AL423" s="7"/>
      <c r="AM423" s="8"/>
      <c r="AN423" s="7"/>
      <c r="AO423" s="8"/>
      <c r="AP423" s="7"/>
      <c r="AQ423" s="8"/>
      <c r="AR423" s="7"/>
      <c r="AS423" s="8"/>
      <c r="AT423" s="7"/>
      <c r="AU423" s="8"/>
      <c r="AV423" s="12" t="str">
        <f t="shared" si="1"/>
        <v>27017_tecnico.pdf</v>
      </c>
      <c r="AW423" s="8"/>
      <c r="AX423" s="10"/>
    </row>
    <row r="424">
      <c r="A424" s="8"/>
      <c r="B424" s="8"/>
      <c r="C424" s="8"/>
      <c r="D424" s="8"/>
      <c r="E424" s="8"/>
      <c r="F424" s="8"/>
      <c r="G424" s="11"/>
      <c r="H424" s="7"/>
      <c r="I424" s="7"/>
      <c r="J424" s="7"/>
      <c r="K424" s="7"/>
      <c r="L424" s="7"/>
      <c r="M424" s="7"/>
      <c r="N424" s="7"/>
      <c r="O424" s="7"/>
      <c r="P424" s="7"/>
      <c r="Q424" s="7"/>
      <c r="R424" s="7"/>
      <c r="S424" s="8"/>
      <c r="T424" s="7"/>
      <c r="U424" s="8"/>
      <c r="V424" s="7"/>
      <c r="W424" s="8"/>
      <c r="X424" s="7"/>
      <c r="Y424" s="8"/>
      <c r="Z424" s="7"/>
      <c r="AA424" s="8"/>
      <c r="AB424" s="7"/>
      <c r="AC424" s="8"/>
      <c r="AD424" s="7"/>
      <c r="AE424" s="8"/>
      <c r="AF424" s="7"/>
      <c r="AG424" s="8"/>
      <c r="AH424" s="7"/>
      <c r="AI424" s="8"/>
      <c r="AJ424" s="7"/>
      <c r="AK424" s="8"/>
      <c r="AL424" s="7"/>
      <c r="AM424" s="8"/>
      <c r="AN424" s="7"/>
      <c r="AO424" s="8"/>
      <c r="AP424" s="7"/>
      <c r="AQ424" s="8"/>
      <c r="AR424" s="7"/>
      <c r="AS424" s="8"/>
      <c r="AT424" s="7"/>
      <c r="AU424" s="8"/>
      <c r="AV424" s="12" t="str">
        <f t="shared" si="1"/>
        <v>27017_tecnico.pdf</v>
      </c>
      <c r="AW424" s="8"/>
      <c r="AX424" s="10"/>
    </row>
    <row r="425">
      <c r="A425" s="8"/>
      <c r="B425" s="8"/>
      <c r="C425" s="8"/>
      <c r="D425" s="8"/>
      <c r="E425" s="8"/>
      <c r="F425" s="8"/>
      <c r="G425" s="11"/>
      <c r="H425" s="7"/>
      <c r="I425" s="7"/>
      <c r="J425" s="7"/>
      <c r="K425" s="7"/>
      <c r="L425" s="7"/>
      <c r="M425" s="7"/>
      <c r="N425" s="7"/>
      <c r="O425" s="7"/>
      <c r="P425" s="7"/>
      <c r="Q425" s="7"/>
      <c r="R425" s="7"/>
      <c r="S425" s="8"/>
      <c r="T425" s="7"/>
      <c r="U425" s="8"/>
      <c r="V425" s="7"/>
      <c r="W425" s="8"/>
      <c r="X425" s="7"/>
      <c r="Y425" s="8"/>
      <c r="Z425" s="7"/>
      <c r="AA425" s="8"/>
      <c r="AB425" s="7"/>
      <c r="AC425" s="8"/>
      <c r="AD425" s="7"/>
      <c r="AE425" s="8"/>
      <c r="AF425" s="7"/>
      <c r="AG425" s="8"/>
      <c r="AH425" s="7"/>
      <c r="AI425" s="8"/>
      <c r="AJ425" s="7"/>
      <c r="AK425" s="8"/>
      <c r="AL425" s="7"/>
      <c r="AM425" s="8"/>
      <c r="AN425" s="7"/>
      <c r="AO425" s="8"/>
      <c r="AP425" s="7"/>
      <c r="AQ425" s="8"/>
      <c r="AR425" s="7"/>
      <c r="AS425" s="8"/>
      <c r="AT425" s="7"/>
      <c r="AU425" s="8"/>
      <c r="AV425" s="12" t="str">
        <f t="shared" si="1"/>
        <v>27017_tecnico.pdf</v>
      </c>
      <c r="AW425" s="8"/>
      <c r="AX425" s="10"/>
    </row>
    <row r="426">
      <c r="A426" s="8"/>
      <c r="B426" s="8"/>
      <c r="C426" s="8"/>
      <c r="D426" s="8"/>
      <c r="E426" s="8"/>
      <c r="F426" s="8"/>
      <c r="G426" s="11"/>
      <c r="H426" s="7"/>
      <c r="I426" s="7"/>
      <c r="J426" s="7"/>
      <c r="K426" s="7"/>
      <c r="L426" s="7"/>
      <c r="M426" s="7"/>
      <c r="N426" s="7"/>
      <c r="O426" s="7"/>
      <c r="P426" s="7"/>
      <c r="Q426" s="7"/>
      <c r="R426" s="7"/>
      <c r="S426" s="8"/>
      <c r="T426" s="7"/>
      <c r="U426" s="8"/>
      <c r="V426" s="7"/>
      <c r="W426" s="8"/>
      <c r="X426" s="7"/>
      <c r="Y426" s="8"/>
      <c r="Z426" s="7"/>
      <c r="AA426" s="8"/>
      <c r="AB426" s="7"/>
      <c r="AC426" s="8"/>
      <c r="AD426" s="7"/>
      <c r="AE426" s="8"/>
      <c r="AF426" s="7"/>
      <c r="AG426" s="8"/>
      <c r="AH426" s="7"/>
      <c r="AI426" s="8"/>
      <c r="AJ426" s="7"/>
      <c r="AK426" s="8"/>
      <c r="AL426" s="7"/>
      <c r="AM426" s="8"/>
      <c r="AN426" s="7"/>
      <c r="AO426" s="8"/>
      <c r="AP426" s="7"/>
      <c r="AQ426" s="8"/>
      <c r="AR426" s="7"/>
      <c r="AS426" s="8"/>
      <c r="AT426" s="7"/>
      <c r="AU426" s="8"/>
      <c r="AV426" s="12" t="str">
        <f t="shared" si="1"/>
        <v>27017_tecnico.pdf</v>
      </c>
      <c r="AW426" s="8"/>
      <c r="AX426" s="10"/>
    </row>
    <row r="427">
      <c r="A427" s="8"/>
      <c r="B427" s="8"/>
      <c r="C427" s="8"/>
      <c r="D427" s="8"/>
      <c r="E427" s="8"/>
      <c r="F427" s="8"/>
      <c r="G427" s="11"/>
      <c r="H427" s="7"/>
      <c r="I427" s="7"/>
      <c r="J427" s="7"/>
      <c r="K427" s="7"/>
      <c r="L427" s="7"/>
      <c r="M427" s="7"/>
      <c r="N427" s="7"/>
      <c r="O427" s="7"/>
      <c r="P427" s="7"/>
      <c r="Q427" s="7"/>
      <c r="R427" s="7"/>
      <c r="S427" s="8"/>
      <c r="T427" s="7"/>
      <c r="U427" s="8"/>
      <c r="V427" s="7"/>
      <c r="W427" s="8"/>
      <c r="X427" s="7"/>
      <c r="Y427" s="8"/>
      <c r="Z427" s="7"/>
      <c r="AA427" s="8"/>
      <c r="AB427" s="7"/>
      <c r="AC427" s="8"/>
      <c r="AD427" s="7"/>
      <c r="AE427" s="8"/>
      <c r="AF427" s="7"/>
      <c r="AG427" s="8"/>
      <c r="AH427" s="7"/>
      <c r="AI427" s="8"/>
      <c r="AJ427" s="7"/>
      <c r="AK427" s="8"/>
      <c r="AL427" s="7"/>
      <c r="AM427" s="8"/>
      <c r="AN427" s="7"/>
      <c r="AO427" s="8"/>
      <c r="AP427" s="7"/>
      <c r="AQ427" s="8"/>
      <c r="AR427" s="7"/>
      <c r="AS427" s="8"/>
      <c r="AT427" s="7"/>
      <c r="AU427" s="8"/>
      <c r="AV427" s="12" t="str">
        <f t="shared" si="1"/>
        <v>27017_tecnico.pdf</v>
      </c>
      <c r="AW427" s="8"/>
      <c r="AX427" s="10"/>
    </row>
    <row r="428">
      <c r="A428" s="8"/>
      <c r="B428" s="8"/>
      <c r="C428" s="8"/>
      <c r="D428" s="8"/>
      <c r="E428" s="8"/>
      <c r="F428" s="8"/>
      <c r="G428" s="11"/>
      <c r="H428" s="7"/>
      <c r="I428" s="7"/>
      <c r="J428" s="7"/>
      <c r="K428" s="7"/>
      <c r="L428" s="7"/>
      <c r="M428" s="7"/>
      <c r="N428" s="7"/>
      <c r="O428" s="7"/>
      <c r="P428" s="7"/>
      <c r="Q428" s="7"/>
      <c r="R428" s="7"/>
      <c r="S428" s="8"/>
      <c r="T428" s="7"/>
      <c r="U428" s="8"/>
      <c r="V428" s="7"/>
      <c r="W428" s="8"/>
      <c r="X428" s="7"/>
      <c r="Y428" s="8"/>
      <c r="Z428" s="7"/>
      <c r="AA428" s="8"/>
      <c r="AB428" s="7"/>
      <c r="AC428" s="8"/>
      <c r="AD428" s="7"/>
      <c r="AE428" s="8"/>
      <c r="AF428" s="7"/>
      <c r="AG428" s="8"/>
      <c r="AH428" s="7"/>
      <c r="AI428" s="8"/>
      <c r="AJ428" s="7"/>
      <c r="AK428" s="8"/>
      <c r="AL428" s="7"/>
      <c r="AM428" s="8"/>
      <c r="AN428" s="7"/>
      <c r="AO428" s="8"/>
      <c r="AP428" s="7"/>
      <c r="AQ428" s="8"/>
      <c r="AR428" s="7"/>
      <c r="AS428" s="8"/>
      <c r="AT428" s="7"/>
      <c r="AU428" s="8"/>
      <c r="AV428" s="12" t="str">
        <f t="shared" si="1"/>
        <v>27017_tecnico.pdf</v>
      </c>
      <c r="AW428" s="8"/>
      <c r="AX428" s="10"/>
    </row>
    <row r="429">
      <c r="A429" s="8"/>
      <c r="B429" s="8"/>
      <c r="C429" s="8"/>
      <c r="D429" s="8"/>
      <c r="E429" s="8"/>
      <c r="F429" s="8"/>
      <c r="G429" s="11"/>
      <c r="H429" s="7"/>
      <c r="I429" s="7"/>
      <c r="J429" s="7"/>
      <c r="K429" s="7"/>
      <c r="L429" s="7"/>
      <c r="M429" s="7"/>
      <c r="N429" s="7"/>
      <c r="O429" s="7"/>
      <c r="P429" s="7"/>
      <c r="Q429" s="7"/>
      <c r="R429" s="7"/>
      <c r="S429" s="8"/>
      <c r="T429" s="7"/>
      <c r="U429" s="8"/>
      <c r="V429" s="7"/>
      <c r="W429" s="8"/>
      <c r="X429" s="7"/>
      <c r="Y429" s="8"/>
      <c r="Z429" s="7"/>
      <c r="AA429" s="8"/>
      <c r="AB429" s="7"/>
      <c r="AC429" s="8"/>
      <c r="AD429" s="7"/>
      <c r="AE429" s="8"/>
      <c r="AF429" s="7"/>
      <c r="AG429" s="8"/>
      <c r="AH429" s="7"/>
      <c r="AI429" s="8"/>
      <c r="AJ429" s="7"/>
      <c r="AK429" s="8"/>
      <c r="AL429" s="7"/>
      <c r="AM429" s="8"/>
      <c r="AN429" s="7"/>
      <c r="AO429" s="8"/>
      <c r="AP429" s="7"/>
      <c r="AQ429" s="8"/>
      <c r="AR429" s="7"/>
      <c r="AS429" s="8"/>
      <c r="AT429" s="7"/>
      <c r="AU429" s="8"/>
      <c r="AV429" s="12" t="str">
        <f t="shared" si="1"/>
        <v>27017_tecnico.pdf</v>
      </c>
      <c r="AW429" s="8"/>
      <c r="AX429" s="10"/>
    </row>
    <row r="430">
      <c r="A430" s="8"/>
      <c r="B430" s="8"/>
      <c r="C430" s="8"/>
      <c r="D430" s="8"/>
      <c r="E430" s="8"/>
      <c r="F430" s="8"/>
      <c r="G430" s="11"/>
      <c r="H430" s="7"/>
      <c r="I430" s="7"/>
      <c r="J430" s="7"/>
      <c r="K430" s="7"/>
      <c r="L430" s="7"/>
      <c r="M430" s="7"/>
      <c r="N430" s="7"/>
      <c r="O430" s="7"/>
      <c r="P430" s="7"/>
      <c r="Q430" s="7"/>
      <c r="R430" s="7"/>
      <c r="S430" s="8"/>
      <c r="T430" s="7"/>
      <c r="U430" s="8"/>
      <c r="V430" s="7"/>
      <c r="W430" s="8"/>
      <c r="X430" s="7"/>
      <c r="Y430" s="8"/>
      <c r="Z430" s="7"/>
      <c r="AA430" s="8"/>
      <c r="AB430" s="7"/>
      <c r="AC430" s="8"/>
      <c r="AD430" s="7"/>
      <c r="AE430" s="8"/>
      <c r="AF430" s="7"/>
      <c r="AG430" s="8"/>
      <c r="AH430" s="7"/>
      <c r="AI430" s="8"/>
      <c r="AJ430" s="7"/>
      <c r="AK430" s="8"/>
      <c r="AL430" s="7"/>
      <c r="AM430" s="8"/>
      <c r="AN430" s="7"/>
      <c r="AO430" s="8"/>
      <c r="AP430" s="7"/>
      <c r="AQ430" s="8"/>
      <c r="AR430" s="7"/>
      <c r="AS430" s="8"/>
      <c r="AT430" s="7"/>
      <c r="AU430" s="8"/>
      <c r="AV430" s="12" t="str">
        <f t="shared" si="1"/>
        <v>27017_tecnico.pdf</v>
      </c>
      <c r="AW430" s="8"/>
      <c r="AX430" s="10"/>
    </row>
    <row r="431">
      <c r="A431" s="8"/>
      <c r="B431" s="8"/>
      <c r="C431" s="8"/>
      <c r="D431" s="8"/>
      <c r="E431" s="8"/>
      <c r="F431" s="8"/>
      <c r="G431" s="11"/>
      <c r="H431" s="7"/>
      <c r="I431" s="7"/>
      <c r="J431" s="7"/>
      <c r="K431" s="7"/>
      <c r="L431" s="7"/>
      <c r="M431" s="7"/>
      <c r="N431" s="7"/>
      <c r="O431" s="7"/>
      <c r="P431" s="7"/>
      <c r="Q431" s="7"/>
      <c r="R431" s="7"/>
      <c r="S431" s="8"/>
      <c r="T431" s="7"/>
      <c r="U431" s="8"/>
      <c r="V431" s="7"/>
      <c r="W431" s="8"/>
      <c r="X431" s="7"/>
      <c r="Y431" s="8"/>
      <c r="Z431" s="7"/>
      <c r="AA431" s="8"/>
      <c r="AB431" s="7"/>
      <c r="AC431" s="8"/>
      <c r="AD431" s="7"/>
      <c r="AE431" s="8"/>
      <c r="AF431" s="7"/>
      <c r="AG431" s="8"/>
      <c r="AH431" s="7"/>
      <c r="AI431" s="8"/>
      <c r="AJ431" s="7"/>
      <c r="AK431" s="8"/>
      <c r="AL431" s="7"/>
      <c r="AM431" s="8"/>
      <c r="AN431" s="7"/>
      <c r="AO431" s="8"/>
      <c r="AP431" s="7"/>
      <c r="AQ431" s="8"/>
      <c r="AR431" s="7"/>
      <c r="AS431" s="8"/>
      <c r="AT431" s="7"/>
      <c r="AU431" s="8"/>
      <c r="AV431" s="12" t="str">
        <f t="shared" si="1"/>
        <v>27017_tecnico.pdf</v>
      </c>
      <c r="AW431" s="8"/>
      <c r="AX431" s="10"/>
    </row>
    <row r="432">
      <c r="A432" s="8"/>
      <c r="B432" s="8"/>
      <c r="C432" s="8"/>
      <c r="D432" s="8"/>
      <c r="E432" s="8"/>
      <c r="F432" s="8"/>
      <c r="G432" s="11"/>
      <c r="H432" s="7"/>
      <c r="I432" s="7"/>
      <c r="J432" s="7"/>
      <c r="K432" s="7"/>
      <c r="L432" s="7"/>
      <c r="M432" s="7"/>
      <c r="N432" s="7"/>
      <c r="O432" s="7"/>
      <c r="P432" s="7"/>
      <c r="Q432" s="7"/>
      <c r="R432" s="7"/>
      <c r="S432" s="8"/>
      <c r="T432" s="7"/>
      <c r="U432" s="8"/>
      <c r="V432" s="7"/>
      <c r="W432" s="8"/>
      <c r="X432" s="7"/>
      <c r="Y432" s="8"/>
      <c r="Z432" s="7"/>
      <c r="AA432" s="8"/>
      <c r="AB432" s="7"/>
      <c r="AC432" s="8"/>
      <c r="AD432" s="7"/>
      <c r="AE432" s="8"/>
      <c r="AF432" s="7"/>
      <c r="AG432" s="8"/>
      <c r="AH432" s="7"/>
      <c r="AI432" s="8"/>
      <c r="AJ432" s="7"/>
      <c r="AK432" s="8"/>
      <c r="AL432" s="7"/>
      <c r="AM432" s="8"/>
      <c r="AN432" s="7"/>
      <c r="AO432" s="8"/>
      <c r="AP432" s="7"/>
      <c r="AQ432" s="8"/>
      <c r="AR432" s="7"/>
      <c r="AS432" s="8"/>
      <c r="AT432" s="7"/>
      <c r="AU432" s="8"/>
      <c r="AV432" s="12" t="str">
        <f t="shared" si="1"/>
        <v>27017_tecnico.pdf</v>
      </c>
      <c r="AW432" s="8"/>
      <c r="AX432" s="10"/>
    </row>
    <row r="433">
      <c r="A433" s="8"/>
      <c r="B433" s="8"/>
      <c r="C433" s="8"/>
      <c r="D433" s="8"/>
      <c r="E433" s="8"/>
      <c r="F433" s="8"/>
      <c r="G433" s="11"/>
      <c r="H433" s="7"/>
      <c r="I433" s="7"/>
      <c r="J433" s="7"/>
      <c r="K433" s="7"/>
      <c r="L433" s="7"/>
      <c r="M433" s="7"/>
      <c r="N433" s="7"/>
      <c r="O433" s="7"/>
      <c r="P433" s="7"/>
      <c r="Q433" s="7"/>
      <c r="R433" s="7"/>
      <c r="S433" s="8"/>
      <c r="T433" s="7"/>
      <c r="U433" s="8"/>
      <c r="V433" s="7"/>
      <c r="W433" s="8"/>
      <c r="X433" s="7"/>
      <c r="Y433" s="8"/>
      <c r="Z433" s="7"/>
      <c r="AA433" s="8"/>
      <c r="AB433" s="7"/>
      <c r="AC433" s="8"/>
      <c r="AD433" s="7"/>
      <c r="AE433" s="8"/>
      <c r="AF433" s="7"/>
      <c r="AG433" s="8"/>
      <c r="AH433" s="7"/>
      <c r="AI433" s="8"/>
      <c r="AJ433" s="7"/>
      <c r="AK433" s="8"/>
      <c r="AL433" s="7"/>
      <c r="AM433" s="8"/>
      <c r="AN433" s="7"/>
      <c r="AO433" s="8"/>
      <c r="AP433" s="7"/>
      <c r="AQ433" s="8"/>
      <c r="AR433" s="7"/>
      <c r="AS433" s="8"/>
      <c r="AT433" s="7"/>
      <c r="AU433" s="8"/>
      <c r="AV433" s="12" t="str">
        <f t="shared" si="1"/>
        <v>27017_tecnico.pdf</v>
      </c>
      <c r="AW433" s="8"/>
      <c r="AX433" s="10"/>
    </row>
    <row r="434">
      <c r="A434" s="8"/>
      <c r="B434" s="8"/>
      <c r="C434" s="8"/>
      <c r="D434" s="8"/>
      <c r="E434" s="8"/>
      <c r="F434" s="8"/>
      <c r="G434" s="11"/>
      <c r="H434" s="7"/>
      <c r="I434" s="7"/>
      <c r="J434" s="7"/>
      <c r="K434" s="7"/>
      <c r="L434" s="7"/>
      <c r="M434" s="7"/>
      <c r="N434" s="7"/>
      <c r="O434" s="7"/>
      <c r="P434" s="7"/>
      <c r="Q434" s="7"/>
      <c r="R434" s="7"/>
      <c r="S434" s="8"/>
      <c r="T434" s="7"/>
      <c r="U434" s="8"/>
      <c r="V434" s="7"/>
      <c r="W434" s="8"/>
      <c r="X434" s="7"/>
      <c r="Y434" s="8"/>
      <c r="Z434" s="7"/>
      <c r="AA434" s="8"/>
      <c r="AB434" s="7"/>
      <c r="AC434" s="8"/>
      <c r="AD434" s="7"/>
      <c r="AE434" s="8"/>
      <c r="AF434" s="7"/>
      <c r="AG434" s="8"/>
      <c r="AH434" s="7"/>
      <c r="AI434" s="8"/>
      <c r="AJ434" s="7"/>
      <c r="AK434" s="8"/>
      <c r="AL434" s="7"/>
      <c r="AM434" s="8"/>
      <c r="AN434" s="7"/>
      <c r="AO434" s="8"/>
      <c r="AP434" s="7"/>
      <c r="AQ434" s="8"/>
      <c r="AR434" s="7"/>
      <c r="AS434" s="8"/>
      <c r="AT434" s="7"/>
      <c r="AU434" s="8"/>
      <c r="AV434" s="12" t="str">
        <f t="shared" si="1"/>
        <v>27017_tecnico.pdf</v>
      </c>
      <c r="AW434" s="8"/>
      <c r="AX434" s="10"/>
    </row>
    <row r="435">
      <c r="A435" s="8"/>
      <c r="B435" s="8"/>
      <c r="C435" s="8"/>
      <c r="D435" s="8"/>
      <c r="E435" s="8"/>
      <c r="F435" s="8"/>
      <c r="G435" s="11"/>
      <c r="H435" s="7"/>
      <c r="I435" s="7"/>
      <c r="J435" s="7"/>
      <c r="K435" s="7"/>
      <c r="L435" s="7"/>
      <c r="M435" s="7"/>
      <c r="N435" s="7"/>
      <c r="O435" s="7"/>
      <c r="P435" s="7"/>
      <c r="Q435" s="7"/>
      <c r="R435" s="7"/>
      <c r="S435" s="8"/>
      <c r="T435" s="7"/>
      <c r="U435" s="8"/>
      <c r="V435" s="7"/>
      <c r="W435" s="8"/>
      <c r="X435" s="7"/>
      <c r="Y435" s="8"/>
      <c r="Z435" s="7"/>
      <c r="AA435" s="8"/>
      <c r="AB435" s="7"/>
      <c r="AC435" s="8"/>
      <c r="AD435" s="7"/>
      <c r="AE435" s="8"/>
      <c r="AF435" s="7"/>
      <c r="AG435" s="8"/>
      <c r="AH435" s="7"/>
      <c r="AI435" s="8"/>
      <c r="AJ435" s="7"/>
      <c r="AK435" s="8"/>
      <c r="AL435" s="7"/>
      <c r="AM435" s="8"/>
      <c r="AN435" s="7"/>
      <c r="AO435" s="8"/>
      <c r="AP435" s="7"/>
      <c r="AQ435" s="8"/>
      <c r="AR435" s="7"/>
      <c r="AS435" s="8"/>
      <c r="AT435" s="7"/>
      <c r="AU435" s="8"/>
      <c r="AV435" s="12" t="str">
        <f t="shared" si="1"/>
        <v>27017_tecnico.pdf</v>
      </c>
      <c r="AW435" s="8"/>
      <c r="AX435" s="10"/>
    </row>
    <row r="436">
      <c r="A436" s="8"/>
      <c r="B436" s="8"/>
      <c r="C436" s="8"/>
      <c r="D436" s="8"/>
      <c r="E436" s="8"/>
      <c r="F436" s="8"/>
      <c r="G436" s="11"/>
      <c r="H436" s="7"/>
      <c r="I436" s="7"/>
      <c r="J436" s="7"/>
      <c r="K436" s="7"/>
      <c r="L436" s="7"/>
      <c r="M436" s="7"/>
      <c r="N436" s="7"/>
      <c r="O436" s="7"/>
      <c r="P436" s="7"/>
      <c r="Q436" s="7"/>
      <c r="R436" s="7"/>
      <c r="S436" s="8"/>
      <c r="T436" s="7"/>
      <c r="U436" s="8"/>
      <c r="V436" s="7"/>
      <c r="W436" s="8"/>
      <c r="X436" s="7"/>
      <c r="Y436" s="8"/>
      <c r="Z436" s="7"/>
      <c r="AA436" s="8"/>
      <c r="AB436" s="7"/>
      <c r="AC436" s="8"/>
      <c r="AD436" s="7"/>
      <c r="AE436" s="8"/>
      <c r="AF436" s="7"/>
      <c r="AG436" s="8"/>
      <c r="AH436" s="7"/>
      <c r="AI436" s="8"/>
      <c r="AJ436" s="7"/>
      <c r="AK436" s="8"/>
      <c r="AL436" s="7"/>
      <c r="AM436" s="8"/>
      <c r="AN436" s="7"/>
      <c r="AO436" s="8"/>
      <c r="AP436" s="7"/>
      <c r="AQ436" s="8"/>
      <c r="AR436" s="7"/>
      <c r="AS436" s="8"/>
      <c r="AT436" s="7"/>
      <c r="AU436" s="8"/>
      <c r="AV436" s="12" t="str">
        <f t="shared" si="1"/>
        <v>27017_tecnico.pdf</v>
      </c>
      <c r="AW436" s="8"/>
      <c r="AX436" s="10"/>
    </row>
    <row r="437">
      <c r="A437" s="8"/>
      <c r="B437" s="8"/>
      <c r="C437" s="8"/>
      <c r="D437" s="8"/>
      <c r="E437" s="8"/>
      <c r="F437" s="8"/>
      <c r="G437" s="11"/>
      <c r="H437" s="7"/>
      <c r="I437" s="7"/>
      <c r="J437" s="7"/>
      <c r="K437" s="7"/>
      <c r="L437" s="7"/>
      <c r="M437" s="7"/>
      <c r="N437" s="7"/>
      <c r="O437" s="7"/>
      <c r="P437" s="7"/>
      <c r="Q437" s="7"/>
      <c r="R437" s="7"/>
      <c r="S437" s="8"/>
      <c r="T437" s="7"/>
      <c r="U437" s="8"/>
      <c r="V437" s="7"/>
      <c r="W437" s="8"/>
      <c r="X437" s="7"/>
      <c r="Y437" s="8"/>
      <c r="Z437" s="7"/>
      <c r="AA437" s="8"/>
      <c r="AB437" s="7"/>
      <c r="AC437" s="8"/>
      <c r="AD437" s="7"/>
      <c r="AE437" s="8"/>
      <c r="AF437" s="7"/>
      <c r="AG437" s="8"/>
      <c r="AH437" s="7"/>
      <c r="AI437" s="8"/>
      <c r="AJ437" s="7"/>
      <c r="AK437" s="8"/>
      <c r="AL437" s="7"/>
      <c r="AM437" s="8"/>
      <c r="AN437" s="7"/>
      <c r="AO437" s="8"/>
      <c r="AP437" s="7"/>
      <c r="AQ437" s="8"/>
      <c r="AR437" s="7"/>
      <c r="AS437" s="8"/>
      <c r="AT437" s="7"/>
      <c r="AU437" s="8"/>
      <c r="AV437" s="12" t="str">
        <f t="shared" si="1"/>
        <v>27017_tecnico.pdf</v>
      </c>
      <c r="AW437" s="8"/>
      <c r="AX437" s="10"/>
    </row>
    <row r="438">
      <c r="A438" s="8"/>
      <c r="B438" s="8"/>
      <c r="C438" s="8"/>
      <c r="D438" s="8"/>
      <c r="E438" s="8"/>
      <c r="F438" s="8"/>
      <c r="G438" s="11"/>
      <c r="H438" s="7"/>
      <c r="I438" s="7"/>
      <c r="J438" s="7"/>
      <c r="K438" s="7"/>
      <c r="L438" s="7"/>
      <c r="M438" s="7"/>
      <c r="N438" s="7"/>
      <c r="O438" s="7"/>
      <c r="P438" s="7"/>
      <c r="Q438" s="7"/>
      <c r="R438" s="7"/>
      <c r="S438" s="8"/>
      <c r="T438" s="7"/>
      <c r="U438" s="8"/>
      <c r="V438" s="7"/>
      <c r="W438" s="8"/>
      <c r="X438" s="7"/>
      <c r="Y438" s="8"/>
      <c r="Z438" s="7"/>
      <c r="AA438" s="8"/>
      <c r="AB438" s="7"/>
      <c r="AC438" s="8"/>
      <c r="AD438" s="7"/>
      <c r="AE438" s="8"/>
      <c r="AF438" s="7"/>
      <c r="AG438" s="8"/>
      <c r="AH438" s="7"/>
      <c r="AI438" s="8"/>
      <c r="AJ438" s="7"/>
      <c r="AK438" s="8"/>
      <c r="AL438" s="7"/>
      <c r="AM438" s="8"/>
      <c r="AN438" s="7"/>
      <c r="AO438" s="8"/>
      <c r="AP438" s="7"/>
      <c r="AQ438" s="8"/>
      <c r="AR438" s="7"/>
      <c r="AS438" s="8"/>
      <c r="AT438" s="7"/>
      <c r="AU438" s="8"/>
      <c r="AV438" s="12" t="str">
        <f t="shared" si="1"/>
        <v>27017_tecnico.pdf</v>
      </c>
      <c r="AW438" s="8"/>
      <c r="AX438" s="10"/>
    </row>
    <row r="439">
      <c r="A439" s="8"/>
      <c r="B439" s="8"/>
      <c r="C439" s="8"/>
      <c r="D439" s="8"/>
      <c r="E439" s="8"/>
      <c r="F439" s="8"/>
      <c r="G439" s="11"/>
      <c r="H439" s="7"/>
      <c r="I439" s="7"/>
      <c r="J439" s="7"/>
      <c r="K439" s="7"/>
      <c r="L439" s="7"/>
      <c r="M439" s="7"/>
      <c r="N439" s="7"/>
      <c r="O439" s="7"/>
      <c r="P439" s="7"/>
      <c r="Q439" s="7"/>
      <c r="R439" s="7"/>
      <c r="S439" s="8"/>
      <c r="T439" s="7"/>
      <c r="U439" s="8"/>
      <c r="V439" s="7"/>
      <c r="W439" s="8"/>
      <c r="X439" s="7"/>
      <c r="Y439" s="8"/>
      <c r="Z439" s="7"/>
      <c r="AA439" s="8"/>
      <c r="AB439" s="7"/>
      <c r="AC439" s="8"/>
      <c r="AD439" s="7"/>
      <c r="AE439" s="8"/>
      <c r="AF439" s="7"/>
      <c r="AG439" s="8"/>
      <c r="AH439" s="7"/>
      <c r="AI439" s="8"/>
      <c r="AJ439" s="7"/>
      <c r="AK439" s="8"/>
      <c r="AL439" s="7"/>
      <c r="AM439" s="8"/>
      <c r="AN439" s="7"/>
      <c r="AO439" s="8"/>
      <c r="AP439" s="7"/>
      <c r="AQ439" s="8"/>
      <c r="AR439" s="7"/>
      <c r="AS439" s="8"/>
      <c r="AT439" s="7"/>
      <c r="AU439" s="8"/>
      <c r="AV439" s="12" t="str">
        <f t="shared" si="1"/>
        <v>27017_tecnico.pdf</v>
      </c>
      <c r="AW439" s="8"/>
      <c r="AX439" s="10"/>
    </row>
    <row r="440">
      <c r="A440" s="8"/>
      <c r="B440" s="8"/>
      <c r="C440" s="8"/>
      <c r="D440" s="8"/>
      <c r="E440" s="8"/>
      <c r="F440" s="8"/>
      <c r="G440" s="11"/>
      <c r="H440" s="7"/>
      <c r="I440" s="7"/>
      <c r="J440" s="7"/>
      <c r="K440" s="7"/>
      <c r="L440" s="7"/>
      <c r="M440" s="7"/>
      <c r="N440" s="7"/>
      <c r="O440" s="7"/>
      <c r="P440" s="7"/>
      <c r="Q440" s="7"/>
      <c r="R440" s="7"/>
      <c r="S440" s="8"/>
      <c r="T440" s="7"/>
      <c r="U440" s="8"/>
      <c r="V440" s="7"/>
      <c r="W440" s="8"/>
      <c r="X440" s="7"/>
      <c r="Y440" s="8"/>
      <c r="Z440" s="7"/>
      <c r="AA440" s="8"/>
      <c r="AB440" s="7"/>
      <c r="AC440" s="8"/>
      <c r="AD440" s="7"/>
      <c r="AE440" s="8"/>
      <c r="AF440" s="7"/>
      <c r="AG440" s="8"/>
      <c r="AH440" s="7"/>
      <c r="AI440" s="8"/>
      <c r="AJ440" s="7"/>
      <c r="AK440" s="8"/>
      <c r="AL440" s="7"/>
      <c r="AM440" s="8"/>
      <c r="AN440" s="7"/>
      <c r="AO440" s="8"/>
      <c r="AP440" s="7"/>
      <c r="AQ440" s="8"/>
      <c r="AR440" s="7"/>
      <c r="AS440" s="8"/>
      <c r="AT440" s="7"/>
      <c r="AU440" s="8"/>
      <c r="AV440" s="12" t="str">
        <f t="shared" si="1"/>
        <v>27017_tecnico.pdf</v>
      </c>
      <c r="AW440" s="8"/>
      <c r="AX440" s="10"/>
    </row>
    <row r="441">
      <c r="A441" s="8"/>
      <c r="B441" s="8"/>
      <c r="C441" s="8"/>
      <c r="D441" s="8"/>
      <c r="E441" s="8"/>
      <c r="F441" s="8"/>
      <c r="G441" s="11"/>
      <c r="H441" s="7"/>
      <c r="I441" s="7"/>
      <c r="J441" s="7"/>
      <c r="K441" s="7"/>
      <c r="L441" s="7"/>
      <c r="M441" s="7"/>
      <c r="N441" s="7"/>
      <c r="O441" s="7"/>
      <c r="P441" s="7"/>
      <c r="Q441" s="7"/>
      <c r="R441" s="7"/>
      <c r="S441" s="8"/>
      <c r="T441" s="7"/>
      <c r="U441" s="8"/>
      <c r="V441" s="7"/>
      <c r="W441" s="8"/>
      <c r="X441" s="7"/>
      <c r="Y441" s="8"/>
      <c r="Z441" s="7"/>
      <c r="AA441" s="8"/>
      <c r="AB441" s="7"/>
      <c r="AC441" s="8"/>
      <c r="AD441" s="7"/>
      <c r="AE441" s="8"/>
      <c r="AF441" s="7"/>
      <c r="AG441" s="8"/>
      <c r="AH441" s="7"/>
      <c r="AI441" s="8"/>
      <c r="AJ441" s="7"/>
      <c r="AK441" s="8"/>
      <c r="AL441" s="7"/>
      <c r="AM441" s="8"/>
      <c r="AN441" s="7"/>
      <c r="AO441" s="8"/>
      <c r="AP441" s="7"/>
      <c r="AQ441" s="8"/>
      <c r="AR441" s="7"/>
      <c r="AS441" s="8"/>
      <c r="AT441" s="7"/>
      <c r="AU441" s="8"/>
      <c r="AV441" s="12" t="str">
        <f t="shared" si="1"/>
        <v>27017_tecnico.pdf</v>
      </c>
      <c r="AW441" s="8"/>
      <c r="AX441" s="10"/>
    </row>
    <row r="442">
      <c r="A442" s="8"/>
      <c r="B442" s="8"/>
      <c r="C442" s="8"/>
      <c r="D442" s="8"/>
      <c r="E442" s="8"/>
      <c r="F442" s="8"/>
      <c r="G442" s="11"/>
      <c r="H442" s="7"/>
      <c r="I442" s="7"/>
      <c r="J442" s="7"/>
      <c r="K442" s="7"/>
      <c r="L442" s="7"/>
      <c r="M442" s="7"/>
      <c r="N442" s="7"/>
      <c r="O442" s="7"/>
      <c r="P442" s="7"/>
      <c r="Q442" s="7"/>
      <c r="R442" s="7"/>
      <c r="S442" s="8"/>
      <c r="T442" s="7"/>
      <c r="U442" s="8"/>
      <c r="V442" s="7"/>
      <c r="W442" s="8"/>
      <c r="X442" s="7"/>
      <c r="Y442" s="8"/>
      <c r="Z442" s="7"/>
      <c r="AA442" s="8"/>
      <c r="AB442" s="7"/>
      <c r="AC442" s="8"/>
      <c r="AD442" s="7"/>
      <c r="AE442" s="8"/>
      <c r="AF442" s="7"/>
      <c r="AG442" s="8"/>
      <c r="AH442" s="7"/>
      <c r="AI442" s="8"/>
      <c r="AJ442" s="7"/>
      <c r="AK442" s="8"/>
      <c r="AL442" s="7"/>
      <c r="AM442" s="8"/>
      <c r="AN442" s="7"/>
      <c r="AO442" s="8"/>
      <c r="AP442" s="7"/>
      <c r="AQ442" s="8"/>
      <c r="AR442" s="7"/>
      <c r="AS442" s="8"/>
      <c r="AT442" s="7"/>
      <c r="AU442" s="8"/>
      <c r="AV442" s="12" t="str">
        <f t="shared" si="1"/>
        <v>27017_tecnico.pdf</v>
      </c>
      <c r="AW442" s="8"/>
      <c r="AX442" s="10"/>
    </row>
    <row r="443">
      <c r="A443" s="8"/>
      <c r="B443" s="8"/>
      <c r="C443" s="8"/>
      <c r="D443" s="8"/>
      <c r="E443" s="8"/>
      <c r="F443" s="8"/>
      <c r="G443" s="11"/>
      <c r="H443" s="7"/>
      <c r="I443" s="7"/>
      <c r="J443" s="7"/>
      <c r="K443" s="7"/>
      <c r="L443" s="7"/>
      <c r="M443" s="7"/>
      <c r="N443" s="7"/>
      <c r="O443" s="7"/>
      <c r="P443" s="7"/>
      <c r="Q443" s="7"/>
      <c r="R443" s="7"/>
      <c r="S443" s="8"/>
      <c r="T443" s="7"/>
      <c r="U443" s="8"/>
      <c r="V443" s="7"/>
      <c r="W443" s="8"/>
      <c r="X443" s="7"/>
      <c r="Y443" s="8"/>
      <c r="Z443" s="7"/>
      <c r="AA443" s="8"/>
      <c r="AB443" s="7"/>
      <c r="AC443" s="8"/>
      <c r="AD443" s="7"/>
      <c r="AE443" s="8"/>
      <c r="AF443" s="7"/>
      <c r="AG443" s="8"/>
      <c r="AH443" s="7"/>
      <c r="AI443" s="8"/>
      <c r="AJ443" s="7"/>
      <c r="AK443" s="8"/>
      <c r="AL443" s="7"/>
      <c r="AM443" s="8"/>
      <c r="AN443" s="7"/>
      <c r="AO443" s="8"/>
      <c r="AP443" s="7"/>
      <c r="AQ443" s="8"/>
      <c r="AR443" s="7"/>
      <c r="AS443" s="8"/>
      <c r="AT443" s="7"/>
      <c r="AU443" s="8"/>
      <c r="AV443" s="12" t="str">
        <f t="shared" si="1"/>
        <v>27017_tecnico.pdf</v>
      </c>
      <c r="AW443" s="8"/>
      <c r="AX443" s="10"/>
    </row>
    <row r="444">
      <c r="A444" s="8"/>
      <c r="B444" s="8"/>
      <c r="C444" s="8"/>
      <c r="D444" s="8"/>
      <c r="E444" s="8"/>
      <c r="F444" s="8"/>
      <c r="G444" s="11"/>
      <c r="H444" s="7"/>
      <c r="I444" s="7"/>
      <c r="J444" s="7"/>
      <c r="K444" s="7"/>
      <c r="L444" s="7"/>
      <c r="M444" s="7"/>
      <c r="N444" s="7"/>
      <c r="O444" s="7"/>
      <c r="P444" s="7"/>
      <c r="Q444" s="7"/>
      <c r="R444" s="7"/>
      <c r="S444" s="8"/>
      <c r="T444" s="7"/>
      <c r="U444" s="8"/>
      <c r="V444" s="7"/>
      <c r="W444" s="8"/>
      <c r="X444" s="7"/>
      <c r="Y444" s="8"/>
      <c r="Z444" s="7"/>
      <c r="AA444" s="8"/>
      <c r="AB444" s="7"/>
      <c r="AC444" s="8"/>
      <c r="AD444" s="7"/>
      <c r="AE444" s="8"/>
      <c r="AF444" s="7"/>
      <c r="AG444" s="8"/>
      <c r="AH444" s="7"/>
      <c r="AI444" s="8"/>
      <c r="AJ444" s="7"/>
      <c r="AK444" s="8"/>
      <c r="AL444" s="7"/>
      <c r="AM444" s="8"/>
      <c r="AN444" s="7"/>
      <c r="AO444" s="8"/>
      <c r="AP444" s="7"/>
      <c r="AQ444" s="8"/>
      <c r="AR444" s="7"/>
      <c r="AS444" s="8"/>
      <c r="AT444" s="7"/>
      <c r="AU444" s="8"/>
      <c r="AV444" s="12" t="str">
        <f t="shared" si="1"/>
        <v>27017_tecnico.pdf</v>
      </c>
      <c r="AW444" s="8"/>
      <c r="AX444" s="10"/>
    </row>
    <row r="445">
      <c r="A445" s="8"/>
      <c r="B445" s="8"/>
      <c r="C445" s="8"/>
      <c r="D445" s="8"/>
      <c r="E445" s="8"/>
      <c r="F445" s="8"/>
      <c r="G445" s="11"/>
      <c r="H445" s="7"/>
      <c r="I445" s="7"/>
      <c r="J445" s="7"/>
      <c r="K445" s="7"/>
      <c r="L445" s="7"/>
      <c r="M445" s="7"/>
      <c r="N445" s="7"/>
      <c r="O445" s="7"/>
      <c r="P445" s="7"/>
      <c r="Q445" s="7"/>
      <c r="R445" s="7"/>
      <c r="S445" s="8"/>
      <c r="T445" s="7"/>
      <c r="U445" s="8"/>
      <c r="V445" s="7"/>
      <c r="W445" s="8"/>
      <c r="X445" s="7"/>
      <c r="Y445" s="8"/>
      <c r="Z445" s="7"/>
      <c r="AA445" s="8"/>
      <c r="AB445" s="7"/>
      <c r="AC445" s="8"/>
      <c r="AD445" s="7"/>
      <c r="AE445" s="8"/>
      <c r="AF445" s="7"/>
      <c r="AG445" s="8"/>
      <c r="AH445" s="7"/>
      <c r="AI445" s="8"/>
      <c r="AJ445" s="7"/>
      <c r="AK445" s="8"/>
      <c r="AL445" s="7"/>
      <c r="AM445" s="8"/>
      <c r="AN445" s="7"/>
      <c r="AO445" s="8"/>
      <c r="AP445" s="7"/>
      <c r="AQ445" s="8"/>
      <c r="AR445" s="7"/>
      <c r="AS445" s="8"/>
      <c r="AT445" s="7"/>
      <c r="AU445" s="8"/>
      <c r="AV445" s="12" t="str">
        <f t="shared" si="1"/>
        <v>27017_tecnico.pdf</v>
      </c>
      <c r="AW445" s="8"/>
      <c r="AX445" s="10"/>
    </row>
    <row r="446">
      <c r="A446" s="8"/>
      <c r="B446" s="8"/>
      <c r="C446" s="8"/>
      <c r="D446" s="8"/>
      <c r="E446" s="8"/>
      <c r="F446" s="8"/>
      <c r="G446" s="11"/>
      <c r="H446" s="7"/>
      <c r="I446" s="7"/>
      <c r="J446" s="7"/>
      <c r="K446" s="7"/>
      <c r="L446" s="7"/>
      <c r="M446" s="7"/>
      <c r="N446" s="7"/>
      <c r="O446" s="7"/>
      <c r="P446" s="7"/>
      <c r="Q446" s="7"/>
      <c r="R446" s="7"/>
      <c r="S446" s="8"/>
      <c r="T446" s="7"/>
      <c r="U446" s="8"/>
      <c r="V446" s="7"/>
      <c r="W446" s="8"/>
      <c r="X446" s="7"/>
      <c r="Y446" s="8"/>
      <c r="Z446" s="7"/>
      <c r="AA446" s="8"/>
      <c r="AB446" s="7"/>
      <c r="AC446" s="8"/>
      <c r="AD446" s="7"/>
      <c r="AE446" s="8"/>
      <c r="AF446" s="7"/>
      <c r="AG446" s="8"/>
      <c r="AH446" s="7"/>
      <c r="AI446" s="8"/>
      <c r="AJ446" s="7"/>
      <c r="AK446" s="8"/>
      <c r="AL446" s="7"/>
      <c r="AM446" s="8"/>
      <c r="AN446" s="7"/>
      <c r="AO446" s="8"/>
      <c r="AP446" s="7"/>
      <c r="AQ446" s="8"/>
      <c r="AR446" s="7"/>
      <c r="AS446" s="8"/>
      <c r="AT446" s="7"/>
      <c r="AU446" s="8"/>
      <c r="AV446" s="12" t="str">
        <f t="shared" si="1"/>
        <v>27017_tecnico.pdf</v>
      </c>
      <c r="AW446" s="8"/>
      <c r="AX446" s="10"/>
    </row>
    <row r="447">
      <c r="A447" s="8"/>
      <c r="B447" s="8"/>
      <c r="C447" s="8"/>
      <c r="D447" s="8"/>
      <c r="E447" s="8"/>
      <c r="F447" s="8"/>
      <c r="G447" s="11"/>
      <c r="H447" s="7"/>
      <c r="I447" s="7"/>
      <c r="J447" s="7"/>
      <c r="K447" s="7"/>
      <c r="L447" s="7"/>
      <c r="M447" s="7"/>
      <c r="N447" s="7"/>
      <c r="O447" s="7"/>
      <c r="P447" s="7"/>
      <c r="Q447" s="7"/>
      <c r="R447" s="7"/>
      <c r="S447" s="8"/>
      <c r="T447" s="7"/>
      <c r="U447" s="8"/>
      <c r="V447" s="7"/>
      <c r="W447" s="8"/>
      <c r="X447" s="7"/>
      <c r="Y447" s="8"/>
      <c r="Z447" s="7"/>
      <c r="AA447" s="8"/>
      <c r="AB447" s="7"/>
      <c r="AC447" s="8"/>
      <c r="AD447" s="7"/>
      <c r="AE447" s="8"/>
      <c r="AF447" s="7"/>
      <c r="AG447" s="8"/>
      <c r="AH447" s="7"/>
      <c r="AI447" s="8"/>
      <c r="AJ447" s="7"/>
      <c r="AK447" s="8"/>
      <c r="AL447" s="7"/>
      <c r="AM447" s="8"/>
      <c r="AN447" s="7"/>
      <c r="AO447" s="8"/>
      <c r="AP447" s="7"/>
      <c r="AQ447" s="8"/>
      <c r="AR447" s="7"/>
      <c r="AS447" s="8"/>
      <c r="AT447" s="7"/>
      <c r="AU447" s="8"/>
      <c r="AV447" s="12" t="str">
        <f t="shared" si="1"/>
        <v>27017_tecnico.pdf</v>
      </c>
      <c r="AW447" s="8"/>
      <c r="AX447" s="10"/>
    </row>
    <row r="448">
      <c r="A448" s="8"/>
      <c r="B448" s="8"/>
      <c r="C448" s="8"/>
      <c r="D448" s="8"/>
      <c r="E448" s="8"/>
      <c r="F448" s="8"/>
      <c r="G448" s="11"/>
      <c r="H448" s="7"/>
      <c r="I448" s="7"/>
      <c r="J448" s="7"/>
      <c r="K448" s="7"/>
      <c r="L448" s="7"/>
      <c r="M448" s="7"/>
      <c r="N448" s="7"/>
      <c r="O448" s="7"/>
      <c r="P448" s="7"/>
      <c r="Q448" s="7"/>
      <c r="R448" s="7"/>
      <c r="S448" s="8"/>
      <c r="T448" s="7"/>
      <c r="U448" s="8"/>
      <c r="V448" s="7"/>
      <c r="W448" s="8"/>
      <c r="X448" s="7"/>
      <c r="Y448" s="8"/>
      <c r="Z448" s="7"/>
      <c r="AA448" s="8"/>
      <c r="AB448" s="7"/>
      <c r="AC448" s="8"/>
      <c r="AD448" s="7"/>
      <c r="AE448" s="8"/>
      <c r="AF448" s="7"/>
      <c r="AG448" s="8"/>
      <c r="AH448" s="7"/>
      <c r="AI448" s="8"/>
      <c r="AJ448" s="7"/>
      <c r="AK448" s="8"/>
      <c r="AL448" s="7"/>
      <c r="AM448" s="8"/>
      <c r="AN448" s="7"/>
      <c r="AO448" s="8"/>
      <c r="AP448" s="7"/>
      <c r="AQ448" s="8"/>
      <c r="AR448" s="7"/>
      <c r="AS448" s="8"/>
      <c r="AT448" s="7"/>
      <c r="AU448" s="8"/>
      <c r="AV448" s="12" t="str">
        <f t="shared" si="1"/>
        <v>27017_tecnico.pdf</v>
      </c>
      <c r="AW448" s="8"/>
      <c r="AX448" s="10"/>
    </row>
    <row r="449">
      <c r="A449" s="8"/>
      <c r="B449" s="8"/>
      <c r="C449" s="8"/>
      <c r="D449" s="8"/>
      <c r="E449" s="8"/>
      <c r="F449" s="8"/>
      <c r="G449" s="11"/>
      <c r="H449" s="7"/>
      <c r="I449" s="7"/>
      <c r="J449" s="7"/>
      <c r="K449" s="7"/>
      <c r="L449" s="7"/>
      <c r="M449" s="7"/>
      <c r="N449" s="7"/>
      <c r="O449" s="7"/>
      <c r="P449" s="7"/>
      <c r="Q449" s="7"/>
      <c r="R449" s="7"/>
      <c r="S449" s="8"/>
      <c r="T449" s="7"/>
      <c r="U449" s="8"/>
      <c r="V449" s="7"/>
      <c r="W449" s="8"/>
      <c r="X449" s="7"/>
      <c r="Y449" s="8"/>
      <c r="Z449" s="7"/>
      <c r="AA449" s="8"/>
      <c r="AB449" s="7"/>
      <c r="AC449" s="8"/>
      <c r="AD449" s="7"/>
      <c r="AE449" s="8"/>
      <c r="AF449" s="7"/>
      <c r="AG449" s="8"/>
      <c r="AH449" s="7"/>
      <c r="AI449" s="8"/>
      <c r="AJ449" s="7"/>
      <c r="AK449" s="8"/>
      <c r="AL449" s="7"/>
      <c r="AM449" s="8"/>
      <c r="AN449" s="7"/>
      <c r="AO449" s="8"/>
      <c r="AP449" s="7"/>
      <c r="AQ449" s="8"/>
      <c r="AR449" s="7"/>
      <c r="AS449" s="8"/>
      <c r="AT449" s="7"/>
      <c r="AU449" s="8"/>
      <c r="AV449" s="12" t="str">
        <f t="shared" si="1"/>
        <v>27017_tecnico.pdf</v>
      </c>
      <c r="AW449" s="8"/>
      <c r="AX449" s="10"/>
    </row>
    <row r="450">
      <c r="A450" s="8"/>
      <c r="B450" s="8"/>
      <c r="C450" s="8"/>
      <c r="D450" s="8"/>
      <c r="E450" s="8"/>
      <c r="F450" s="8"/>
      <c r="G450" s="11"/>
      <c r="H450" s="7"/>
      <c r="I450" s="7"/>
      <c r="J450" s="7"/>
      <c r="K450" s="7"/>
      <c r="L450" s="7"/>
      <c r="M450" s="7"/>
      <c r="N450" s="7"/>
      <c r="O450" s="7"/>
      <c r="P450" s="7"/>
      <c r="Q450" s="7"/>
      <c r="R450" s="7"/>
      <c r="S450" s="8"/>
      <c r="T450" s="7"/>
      <c r="U450" s="8"/>
      <c r="V450" s="7"/>
      <c r="W450" s="8"/>
      <c r="X450" s="7"/>
      <c r="Y450" s="8"/>
      <c r="Z450" s="7"/>
      <c r="AA450" s="8"/>
      <c r="AB450" s="7"/>
      <c r="AC450" s="8"/>
      <c r="AD450" s="7"/>
      <c r="AE450" s="8"/>
      <c r="AF450" s="7"/>
      <c r="AG450" s="8"/>
      <c r="AH450" s="7"/>
      <c r="AI450" s="8"/>
      <c r="AJ450" s="7"/>
      <c r="AK450" s="8"/>
      <c r="AL450" s="7"/>
      <c r="AM450" s="8"/>
      <c r="AN450" s="7"/>
      <c r="AO450" s="8"/>
      <c r="AP450" s="7"/>
      <c r="AQ450" s="8"/>
      <c r="AR450" s="7"/>
      <c r="AS450" s="8"/>
      <c r="AT450" s="7"/>
      <c r="AU450" s="8"/>
      <c r="AV450" s="12" t="str">
        <f t="shared" si="1"/>
        <v>27017_tecnico.pdf</v>
      </c>
      <c r="AW450" s="8"/>
      <c r="AX450" s="10"/>
    </row>
    <row r="451">
      <c r="A451" s="8"/>
      <c r="B451" s="8"/>
      <c r="C451" s="8"/>
      <c r="D451" s="8"/>
      <c r="E451" s="8"/>
      <c r="F451" s="8"/>
      <c r="G451" s="11"/>
      <c r="H451" s="7"/>
      <c r="I451" s="7"/>
      <c r="J451" s="7"/>
      <c r="K451" s="7"/>
      <c r="L451" s="7"/>
      <c r="M451" s="7"/>
      <c r="N451" s="7"/>
      <c r="O451" s="7"/>
      <c r="P451" s="7"/>
      <c r="Q451" s="7"/>
      <c r="R451" s="7"/>
      <c r="S451" s="8"/>
      <c r="T451" s="7"/>
      <c r="U451" s="8"/>
      <c r="V451" s="7"/>
      <c r="W451" s="8"/>
      <c r="X451" s="7"/>
      <c r="Y451" s="8"/>
      <c r="Z451" s="7"/>
      <c r="AA451" s="8"/>
      <c r="AB451" s="7"/>
      <c r="AC451" s="8"/>
      <c r="AD451" s="7"/>
      <c r="AE451" s="8"/>
      <c r="AF451" s="7"/>
      <c r="AG451" s="8"/>
      <c r="AH451" s="7"/>
      <c r="AI451" s="8"/>
      <c r="AJ451" s="7"/>
      <c r="AK451" s="8"/>
      <c r="AL451" s="7"/>
      <c r="AM451" s="8"/>
      <c r="AN451" s="7"/>
      <c r="AO451" s="8"/>
      <c r="AP451" s="7"/>
      <c r="AQ451" s="8"/>
      <c r="AR451" s="7"/>
      <c r="AS451" s="8"/>
      <c r="AT451" s="7"/>
      <c r="AU451" s="8"/>
      <c r="AV451" s="12" t="str">
        <f t="shared" si="1"/>
        <v>27017_tecnico.pdf</v>
      </c>
      <c r="AW451" s="8"/>
      <c r="AX451" s="10"/>
    </row>
    <row r="452">
      <c r="A452" s="8"/>
      <c r="B452" s="8"/>
      <c r="C452" s="8"/>
      <c r="D452" s="8"/>
      <c r="E452" s="8"/>
      <c r="F452" s="8"/>
      <c r="G452" s="11"/>
      <c r="H452" s="7"/>
      <c r="I452" s="7"/>
      <c r="J452" s="7"/>
      <c r="K452" s="7"/>
      <c r="L452" s="7"/>
      <c r="M452" s="7"/>
      <c r="N452" s="7"/>
      <c r="O452" s="7"/>
      <c r="P452" s="7"/>
      <c r="Q452" s="7"/>
      <c r="R452" s="7"/>
      <c r="S452" s="8"/>
      <c r="T452" s="7"/>
      <c r="U452" s="8"/>
      <c r="V452" s="7"/>
      <c r="W452" s="8"/>
      <c r="X452" s="7"/>
      <c r="Y452" s="8"/>
      <c r="Z452" s="7"/>
      <c r="AA452" s="8"/>
      <c r="AB452" s="7"/>
      <c r="AC452" s="8"/>
      <c r="AD452" s="7"/>
      <c r="AE452" s="8"/>
      <c r="AF452" s="7"/>
      <c r="AG452" s="8"/>
      <c r="AH452" s="7"/>
      <c r="AI452" s="8"/>
      <c r="AJ452" s="7"/>
      <c r="AK452" s="8"/>
      <c r="AL452" s="7"/>
      <c r="AM452" s="8"/>
      <c r="AN452" s="7"/>
      <c r="AO452" s="8"/>
      <c r="AP452" s="7"/>
      <c r="AQ452" s="8"/>
      <c r="AR452" s="7"/>
      <c r="AS452" s="8"/>
      <c r="AT452" s="7"/>
      <c r="AU452" s="8"/>
      <c r="AV452" s="12" t="str">
        <f t="shared" si="1"/>
        <v>27017_tecnico.pdf</v>
      </c>
      <c r="AW452" s="8"/>
      <c r="AX452" s="10"/>
    </row>
    <row r="453">
      <c r="A453" s="8"/>
      <c r="B453" s="8"/>
      <c r="C453" s="8"/>
      <c r="D453" s="8"/>
      <c r="E453" s="8"/>
      <c r="F453" s="8"/>
      <c r="G453" s="11"/>
      <c r="H453" s="7"/>
      <c r="I453" s="7"/>
      <c r="J453" s="7"/>
      <c r="K453" s="7"/>
      <c r="L453" s="7"/>
      <c r="M453" s="7"/>
      <c r="N453" s="7"/>
      <c r="O453" s="7"/>
      <c r="P453" s="7"/>
      <c r="Q453" s="7"/>
      <c r="R453" s="7"/>
      <c r="S453" s="8"/>
      <c r="T453" s="7"/>
      <c r="U453" s="8"/>
      <c r="V453" s="7"/>
      <c r="W453" s="8"/>
      <c r="X453" s="7"/>
      <c r="Y453" s="8"/>
      <c r="Z453" s="7"/>
      <c r="AA453" s="8"/>
      <c r="AB453" s="7"/>
      <c r="AC453" s="8"/>
      <c r="AD453" s="7"/>
      <c r="AE453" s="8"/>
      <c r="AF453" s="7"/>
      <c r="AG453" s="8"/>
      <c r="AH453" s="7"/>
      <c r="AI453" s="8"/>
      <c r="AJ453" s="7"/>
      <c r="AK453" s="8"/>
      <c r="AL453" s="7"/>
      <c r="AM453" s="8"/>
      <c r="AN453" s="7"/>
      <c r="AO453" s="8"/>
      <c r="AP453" s="7"/>
      <c r="AQ453" s="8"/>
      <c r="AR453" s="7"/>
      <c r="AS453" s="8"/>
      <c r="AT453" s="7"/>
      <c r="AU453" s="8"/>
      <c r="AV453" s="12" t="str">
        <f t="shared" si="1"/>
        <v>27017_tecnico.pdf</v>
      </c>
      <c r="AW453" s="8"/>
      <c r="AX453" s="10"/>
    </row>
    <row r="454">
      <c r="A454" s="8"/>
      <c r="B454" s="8"/>
      <c r="C454" s="8"/>
      <c r="D454" s="8"/>
      <c r="E454" s="8"/>
      <c r="F454" s="8"/>
      <c r="G454" s="11"/>
      <c r="H454" s="7"/>
      <c r="I454" s="7"/>
      <c r="J454" s="7"/>
      <c r="K454" s="7"/>
      <c r="L454" s="7"/>
      <c r="M454" s="7"/>
      <c r="N454" s="7"/>
      <c r="O454" s="7"/>
      <c r="P454" s="7"/>
      <c r="Q454" s="7"/>
      <c r="R454" s="7"/>
      <c r="S454" s="8"/>
      <c r="T454" s="7"/>
      <c r="U454" s="8"/>
      <c r="V454" s="7"/>
      <c r="W454" s="8"/>
      <c r="X454" s="7"/>
      <c r="Y454" s="8"/>
      <c r="Z454" s="7"/>
      <c r="AA454" s="8"/>
      <c r="AB454" s="7"/>
      <c r="AC454" s="8"/>
      <c r="AD454" s="7"/>
      <c r="AE454" s="8"/>
      <c r="AF454" s="7"/>
      <c r="AG454" s="8"/>
      <c r="AH454" s="7"/>
      <c r="AI454" s="8"/>
      <c r="AJ454" s="7"/>
      <c r="AK454" s="8"/>
      <c r="AL454" s="7"/>
      <c r="AM454" s="8"/>
      <c r="AN454" s="7"/>
      <c r="AO454" s="8"/>
      <c r="AP454" s="7"/>
      <c r="AQ454" s="8"/>
      <c r="AR454" s="7"/>
      <c r="AS454" s="8"/>
      <c r="AT454" s="7"/>
      <c r="AU454" s="8"/>
      <c r="AV454" s="12" t="str">
        <f t="shared" si="1"/>
        <v>27017_tecnico.pdf</v>
      </c>
      <c r="AW454" s="8"/>
      <c r="AX454" s="10"/>
    </row>
    <row r="455">
      <c r="A455" s="8"/>
      <c r="B455" s="8"/>
      <c r="C455" s="8"/>
      <c r="D455" s="8"/>
      <c r="E455" s="8"/>
      <c r="F455" s="8"/>
      <c r="G455" s="11"/>
      <c r="H455" s="7"/>
      <c r="I455" s="7"/>
      <c r="J455" s="7"/>
      <c r="K455" s="7"/>
      <c r="L455" s="7"/>
      <c r="M455" s="7"/>
      <c r="N455" s="7"/>
      <c r="O455" s="7"/>
      <c r="P455" s="7"/>
      <c r="Q455" s="7"/>
      <c r="R455" s="7"/>
      <c r="S455" s="8"/>
      <c r="T455" s="7"/>
      <c r="U455" s="8"/>
      <c r="V455" s="7"/>
      <c r="W455" s="8"/>
      <c r="X455" s="7"/>
      <c r="Y455" s="8"/>
      <c r="Z455" s="7"/>
      <c r="AA455" s="8"/>
      <c r="AB455" s="7"/>
      <c r="AC455" s="8"/>
      <c r="AD455" s="7"/>
      <c r="AE455" s="8"/>
      <c r="AF455" s="7"/>
      <c r="AG455" s="8"/>
      <c r="AH455" s="7"/>
      <c r="AI455" s="8"/>
      <c r="AJ455" s="7"/>
      <c r="AK455" s="8"/>
      <c r="AL455" s="7"/>
      <c r="AM455" s="8"/>
      <c r="AN455" s="7"/>
      <c r="AO455" s="8"/>
      <c r="AP455" s="7"/>
      <c r="AQ455" s="8"/>
      <c r="AR455" s="7"/>
      <c r="AS455" s="8"/>
      <c r="AT455" s="7"/>
      <c r="AU455" s="8"/>
      <c r="AV455" s="12" t="str">
        <f t="shared" si="1"/>
        <v>27017_tecnico.pdf</v>
      </c>
      <c r="AW455" s="8"/>
      <c r="AX455" s="10"/>
    </row>
    <row r="456">
      <c r="A456" s="8"/>
      <c r="B456" s="8"/>
      <c r="C456" s="8"/>
      <c r="D456" s="8"/>
      <c r="E456" s="8"/>
      <c r="F456" s="8"/>
      <c r="G456" s="11"/>
      <c r="H456" s="7"/>
      <c r="I456" s="7"/>
      <c r="J456" s="7"/>
      <c r="K456" s="7"/>
      <c r="L456" s="7"/>
      <c r="M456" s="7"/>
      <c r="N456" s="7"/>
      <c r="O456" s="7"/>
      <c r="P456" s="7"/>
      <c r="Q456" s="7"/>
      <c r="R456" s="7"/>
      <c r="S456" s="8"/>
      <c r="T456" s="7"/>
      <c r="U456" s="8"/>
      <c r="V456" s="7"/>
      <c r="W456" s="8"/>
      <c r="X456" s="7"/>
      <c r="Y456" s="8"/>
      <c r="Z456" s="7"/>
      <c r="AA456" s="8"/>
      <c r="AB456" s="7"/>
      <c r="AC456" s="8"/>
      <c r="AD456" s="7"/>
      <c r="AE456" s="8"/>
      <c r="AF456" s="7"/>
      <c r="AG456" s="8"/>
      <c r="AH456" s="7"/>
      <c r="AI456" s="8"/>
      <c r="AJ456" s="7"/>
      <c r="AK456" s="8"/>
      <c r="AL456" s="7"/>
      <c r="AM456" s="8"/>
      <c r="AN456" s="7"/>
      <c r="AO456" s="8"/>
      <c r="AP456" s="7"/>
      <c r="AQ456" s="8"/>
      <c r="AR456" s="7"/>
      <c r="AS456" s="8"/>
      <c r="AT456" s="7"/>
      <c r="AU456" s="8"/>
      <c r="AV456" s="12" t="str">
        <f t="shared" si="1"/>
        <v>27017_tecnico.pdf</v>
      </c>
      <c r="AW456" s="8"/>
      <c r="AX456" s="10"/>
    </row>
    <row r="457">
      <c r="A457" s="8"/>
      <c r="B457" s="8"/>
      <c r="C457" s="8"/>
      <c r="D457" s="8"/>
      <c r="E457" s="8"/>
      <c r="F457" s="8"/>
      <c r="G457" s="11"/>
      <c r="H457" s="7"/>
      <c r="I457" s="7"/>
      <c r="J457" s="7"/>
      <c r="K457" s="7"/>
      <c r="L457" s="7"/>
      <c r="M457" s="7"/>
      <c r="N457" s="7"/>
      <c r="O457" s="7"/>
      <c r="P457" s="7"/>
      <c r="Q457" s="7"/>
      <c r="R457" s="7"/>
      <c r="S457" s="8"/>
      <c r="T457" s="7"/>
      <c r="U457" s="8"/>
      <c r="V457" s="7"/>
      <c r="W457" s="8"/>
      <c r="X457" s="7"/>
      <c r="Y457" s="8"/>
      <c r="Z457" s="7"/>
      <c r="AA457" s="8"/>
      <c r="AB457" s="7"/>
      <c r="AC457" s="8"/>
      <c r="AD457" s="7"/>
      <c r="AE457" s="8"/>
      <c r="AF457" s="7"/>
      <c r="AG457" s="8"/>
      <c r="AH457" s="7"/>
      <c r="AI457" s="8"/>
      <c r="AJ457" s="7"/>
      <c r="AK457" s="8"/>
      <c r="AL457" s="7"/>
      <c r="AM457" s="8"/>
      <c r="AN457" s="7"/>
      <c r="AO457" s="8"/>
      <c r="AP457" s="7"/>
      <c r="AQ457" s="8"/>
      <c r="AR457" s="7"/>
      <c r="AS457" s="8"/>
      <c r="AT457" s="7"/>
      <c r="AU457" s="8"/>
      <c r="AV457" s="12" t="str">
        <f t="shared" si="1"/>
        <v>27017_tecnico.pdf</v>
      </c>
      <c r="AW457" s="8"/>
      <c r="AX457" s="10"/>
    </row>
    <row r="458">
      <c r="A458" s="8"/>
      <c r="B458" s="8"/>
      <c r="C458" s="8"/>
      <c r="D458" s="8"/>
      <c r="E458" s="8"/>
      <c r="F458" s="8"/>
      <c r="G458" s="11"/>
      <c r="H458" s="7"/>
      <c r="I458" s="7"/>
      <c r="J458" s="7"/>
      <c r="K458" s="7"/>
      <c r="L458" s="7"/>
      <c r="M458" s="7"/>
      <c r="N458" s="7"/>
      <c r="O458" s="7"/>
      <c r="P458" s="7"/>
      <c r="Q458" s="7"/>
      <c r="R458" s="7"/>
      <c r="S458" s="8"/>
      <c r="T458" s="7"/>
      <c r="U458" s="8"/>
      <c r="V458" s="7"/>
      <c r="W458" s="8"/>
      <c r="X458" s="7"/>
      <c r="Y458" s="8"/>
      <c r="Z458" s="7"/>
      <c r="AA458" s="8"/>
      <c r="AB458" s="7"/>
      <c r="AC458" s="8"/>
      <c r="AD458" s="7"/>
      <c r="AE458" s="8"/>
      <c r="AF458" s="7"/>
      <c r="AG458" s="8"/>
      <c r="AH458" s="7"/>
      <c r="AI458" s="8"/>
      <c r="AJ458" s="7"/>
      <c r="AK458" s="8"/>
      <c r="AL458" s="7"/>
      <c r="AM458" s="8"/>
      <c r="AN458" s="7"/>
      <c r="AO458" s="8"/>
      <c r="AP458" s="7"/>
      <c r="AQ458" s="8"/>
      <c r="AR458" s="7"/>
      <c r="AS458" s="8"/>
      <c r="AT458" s="7"/>
      <c r="AU458" s="8"/>
      <c r="AV458" s="12" t="str">
        <f t="shared" si="1"/>
        <v>27017_tecnico.pdf</v>
      </c>
      <c r="AW458" s="8"/>
      <c r="AX458" s="10"/>
    </row>
    <row r="459">
      <c r="A459" s="8"/>
      <c r="B459" s="8"/>
      <c r="C459" s="8"/>
      <c r="D459" s="8"/>
      <c r="E459" s="8"/>
      <c r="F459" s="8"/>
      <c r="G459" s="11"/>
      <c r="H459" s="7"/>
      <c r="I459" s="7"/>
      <c r="J459" s="7"/>
      <c r="K459" s="7"/>
      <c r="L459" s="7"/>
      <c r="M459" s="7"/>
      <c r="N459" s="7"/>
      <c r="O459" s="7"/>
      <c r="P459" s="7"/>
      <c r="Q459" s="7"/>
      <c r="R459" s="7"/>
      <c r="S459" s="8"/>
      <c r="T459" s="7"/>
      <c r="U459" s="8"/>
      <c r="V459" s="7"/>
      <c r="W459" s="8"/>
      <c r="X459" s="7"/>
      <c r="Y459" s="8"/>
      <c r="Z459" s="7"/>
      <c r="AA459" s="8"/>
      <c r="AB459" s="7"/>
      <c r="AC459" s="8"/>
      <c r="AD459" s="7"/>
      <c r="AE459" s="8"/>
      <c r="AF459" s="7"/>
      <c r="AG459" s="8"/>
      <c r="AH459" s="7"/>
      <c r="AI459" s="8"/>
      <c r="AJ459" s="7"/>
      <c r="AK459" s="8"/>
      <c r="AL459" s="7"/>
      <c r="AM459" s="8"/>
      <c r="AN459" s="7"/>
      <c r="AO459" s="8"/>
      <c r="AP459" s="7"/>
      <c r="AQ459" s="8"/>
      <c r="AR459" s="7"/>
      <c r="AS459" s="8"/>
      <c r="AT459" s="7"/>
      <c r="AU459" s="8"/>
      <c r="AV459" s="12" t="str">
        <f t="shared" si="1"/>
        <v>27017_tecnico.pdf</v>
      </c>
      <c r="AW459" s="8"/>
      <c r="AX459" s="10"/>
    </row>
    <row r="460">
      <c r="A460" s="8"/>
      <c r="B460" s="8"/>
      <c r="C460" s="8"/>
      <c r="D460" s="8"/>
      <c r="E460" s="8"/>
      <c r="F460" s="8"/>
      <c r="G460" s="11"/>
      <c r="H460" s="7"/>
      <c r="I460" s="7"/>
      <c r="J460" s="7"/>
      <c r="K460" s="7"/>
      <c r="L460" s="7"/>
      <c r="M460" s="7"/>
      <c r="N460" s="7"/>
      <c r="O460" s="7"/>
      <c r="P460" s="7"/>
      <c r="Q460" s="7"/>
      <c r="R460" s="7"/>
      <c r="S460" s="8"/>
      <c r="T460" s="7"/>
      <c r="U460" s="8"/>
      <c r="V460" s="7"/>
      <c r="W460" s="8"/>
      <c r="X460" s="7"/>
      <c r="Y460" s="8"/>
      <c r="Z460" s="7"/>
      <c r="AA460" s="8"/>
      <c r="AB460" s="7"/>
      <c r="AC460" s="8"/>
      <c r="AD460" s="7"/>
      <c r="AE460" s="8"/>
      <c r="AF460" s="7"/>
      <c r="AG460" s="8"/>
      <c r="AH460" s="7"/>
      <c r="AI460" s="8"/>
      <c r="AJ460" s="7"/>
      <c r="AK460" s="8"/>
      <c r="AL460" s="7"/>
      <c r="AM460" s="8"/>
      <c r="AN460" s="7"/>
      <c r="AO460" s="8"/>
      <c r="AP460" s="7"/>
      <c r="AQ460" s="8"/>
      <c r="AR460" s="7"/>
      <c r="AS460" s="8"/>
      <c r="AT460" s="7"/>
      <c r="AU460" s="8"/>
      <c r="AV460" s="12" t="str">
        <f t="shared" si="1"/>
        <v>27017_tecnico.pdf</v>
      </c>
      <c r="AW460" s="8"/>
      <c r="AX460" s="10"/>
    </row>
    <row r="461">
      <c r="A461" s="8"/>
      <c r="B461" s="8"/>
      <c r="C461" s="8"/>
      <c r="D461" s="8"/>
      <c r="E461" s="8"/>
      <c r="F461" s="8"/>
      <c r="G461" s="11"/>
      <c r="H461" s="7"/>
      <c r="I461" s="7"/>
      <c r="J461" s="7"/>
      <c r="K461" s="7"/>
      <c r="L461" s="7"/>
      <c r="M461" s="7"/>
      <c r="N461" s="7"/>
      <c r="O461" s="7"/>
      <c r="P461" s="7"/>
      <c r="Q461" s="7"/>
      <c r="R461" s="7"/>
      <c r="S461" s="8"/>
      <c r="T461" s="7"/>
      <c r="U461" s="8"/>
      <c r="V461" s="7"/>
      <c r="W461" s="8"/>
      <c r="X461" s="7"/>
      <c r="Y461" s="8"/>
      <c r="Z461" s="7"/>
      <c r="AA461" s="8"/>
      <c r="AB461" s="7"/>
      <c r="AC461" s="8"/>
      <c r="AD461" s="7"/>
      <c r="AE461" s="8"/>
      <c r="AF461" s="7"/>
      <c r="AG461" s="8"/>
      <c r="AH461" s="7"/>
      <c r="AI461" s="8"/>
      <c r="AJ461" s="7"/>
      <c r="AK461" s="8"/>
      <c r="AL461" s="7"/>
      <c r="AM461" s="8"/>
      <c r="AN461" s="7"/>
      <c r="AO461" s="8"/>
      <c r="AP461" s="7"/>
      <c r="AQ461" s="8"/>
      <c r="AR461" s="7"/>
      <c r="AS461" s="8"/>
      <c r="AT461" s="7"/>
      <c r="AU461" s="8"/>
      <c r="AV461" s="12" t="str">
        <f t="shared" si="1"/>
        <v>27017_tecnico.pdf</v>
      </c>
      <c r="AW461" s="8"/>
      <c r="AX461" s="10"/>
    </row>
    <row r="462">
      <c r="A462" s="8"/>
      <c r="B462" s="8"/>
      <c r="C462" s="8"/>
      <c r="D462" s="8"/>
      <c r="E462" s="8"/>
      <c r="F462" s="8"/>
      <c r="G462" s="11"/>
      <c r="H462" s="7"/>
      <c r="I462" s="7"/>
      <c r="J462" s="7"/>
      <c r="K462" s="7"/>
      <c r="L462" s="7"/>
      <c r="M462" s="7"/>
      <c r="N462" s="7"/>
      <c r="O462" s="7"/>
      <c r="P462" s="7"/>
      <c r="Q462" s="7"/>
      <c r="R462" s="7"/>
      <c r="S462" s="8"/>
      <c r="T462" s="7"/>
      <c r="U462" s="8"/>
      <c r="V462" s="7"/>
      <c r="W462" s="8"/>
      <c r="X462" s="7"/>
      <c r="Y462" s="8"/>
      <c r="Z462" s="7"/>
      <c r="AA462" s="8"/>
      <c r="AB462" s="7"/>
      <c r="AC462" s="8"/>
      <c r="AD462" s="7"/>
      <c r="AE462" s="8"/>
      <c r="AF462" s="7"/>
      <c r="AG462" s="8"/>
      <c r="AH462" s="7"/>
      <c r="AI462" s="8"/>
      <c r="AJ462" s="7"/>
      <c r="AK462" s="8"/>
      <c r="AL462" s="7"/>
      <c r="AM462" s="8"/>
      <c r="AN462" s="7"/>
      <c r="AO462" s="8"/>
      <c r="AP462" s="7"/>
      <c r="AQ462" s="8"/>
      <c r="AR462" s="7"/>
      <c r="AS462" s="8"/>
      <c r="AT462" s="7"/>
      <c r="AU462" s="8"/>
      <c r="AV462" s="12" t="str">
        <f t="shared" si="1"/>
        <v>27017_tecnico.pdf</v>
      </c>
      <c r="AW462" s="8"/>
      <c r="AX462" s="10"/>
    </row>
    <row r="463">
      <c r="A463" s="8"/>
      <c r="B463" s="8"/>
      <c r="C463" s="8"/>
      <c r="D463" s="8"/>
      <c r="E463" s="8"/>
      <c r="F463" s="8"/>
      <c r="G463" s="11"/>
      <c r="H463" s="7"/>
      <c r="I463" s="7"/>
      <c r="J463" s="7"/>
      <c r="K463" s="7"/>
      <c r="L463" s="7"/>
      <c r="M463" s="7"/>
      <c r="N463" s="7"/>
      <c r="O463" s="7"/>
      <c r="P463" s="7"/>
      <c r="Q463" s="7"/>
      <c r="R463" s="7"/>
      <c r="S463" s="8"/>
      <c r="T463" s="7"/>
      <c r="U463" s="8"/>
      <c r="V463" s="7"/>
      <c r="W463" s="8"/>
      <c r="X463" s="7"/>
      <c r="Y463" s="8"/>
      <c r="Z463" s="7"/>
      <c r="AA463" s="8"/>
      <c r="AB463" s="7"/>
      <c r="AC463" s="8"/>
      <c r="AD463" s="7"/>
      <c r="AE463" s="8"/>
      <c r="AF463" s="7"/>
      <c r="AG463" s="8"/>
      <c r="AH463" s="7"/>
      <c r="AI463" s="8"/>
      <c r="AJ463" s="7"/>
      <c r="AK463" s="8"/>
      <c r="AL463" s="7"/>
      <c r="AM463" s="8"/>
      <c r="AN463" s="7"/>
      <c r="AO463" s="8"/>
      <c r="AP463" s="7"/>
      <c r="AQ463" s="8"/>
      <c r="AR463" s="7"/>
      <c r="AS463" s="8"/>
      <c r="AT463" s="7"/>
      <c r="AU463" s="8"/>
      <c r="AV463" s="12" t="str">
        <f t="shared" si="1"/>
        <v>27017_tecnico.pdf</v>
      </c>
      <c r="AW463" s="8"/>
      <c r="AX463" s="10"/>
    </row>
    <row r="464">
      <c r="A464" s="8"/>
      <c r="B464" s="8"/>
      <c r="C464" s="8"/>
      <c r="D464" s="8"/>
      <c r="E464" s="8"/>
      <c r="F464" s="8"/>
      <c r="G464" s="11"/>
      <c r="H464" s="7"/>
      <c r="I464" s="7"/>
      <c r="J464" s="7"/>
      <c r="K464" s="7"/>
      <c r="L464" s="7"/>
      <c r="M464" s="7"/>
      <c r="N464" s="7"/>
      <c r="O464" s="7"/>
      <c r="P464" s="7"/>
      <c r="Q464" s="7"/>
      <c r="R464" s="7"/>
      <c r="S464" s="8"/>
      <c r="T464" s="7"/>
      <c r="U464" s="8"/>
      <c r="V464" s="7"/>
      <c r="W464" s="8"/>
      <c r="X464" s="7"/>
      <c r="Y464" s="8"/>
      <c r="Z464" s="7"/>
      <c r="AA464" s="8"/>
      <c r="AB464" s="7"/>
      <c r="AC464" s="8"/>
      <c r="AD464" s="7"/>
      <c r="AE464" s="8"/>
      <c r="AF464" s="7"/>
      <c r="AG464" s="8"/>
      <c r="AH464" s="7"/>
      <c r="AI464" s="8"/>
      <c r="AJ464" s="7"/>
      <c r="AK464" s="8"/>
      <c r="AL464" s="7"/>
      <c r="AM464" s="8"/>
      <c r="AN464" s="7"/>
      <c r="AO464" s="8"/>
      <c r="AP464" s="7"/>
      <c r="AQ464" s="8"/>
      <c r="AR464" s="7"/>
      <c r="AS464" s="8"/>
      <c r="AT464" s="7"/>
      <c r="AU464" s="8"/>
      <c r="AV464" s="12" t="str">
        <f t="shared" si="1"/>
        <v>27017_tecnico.pdf</v>
      </c>
      <c r="AW464" s="8"/>
      <c r="AX464" s="10"/>
    </row>
    <row r="465">
      <c r="A465" s="8"/>
      <c r="B465" s="8"/>
      <c r="C465" s="8"/>
      <c r="D465" s="8"/>
      <c r="E465" s="8"/>
      <c r="F465" s="8"/>
      <c r="G465" s="11"/>
      <c r="H465" s="7"/>
      <c r="I465" s="7"/>
      <c r="J465" s="7"/>
      <c r="K465" s="7"/>
      <c r="L465" s="7"/>
      <c r="M465" s="7"/>
      <c r="N465" s="7"/>
      <c r="O465" s="7"/>
      <c r="P465" s="7"/>
      <c r="Q465" s="7"/>
      <c r="R465" s="7"/>
      <c r="S465" s="8"/>
      <c r="T465" s="7"/>
      <c r="U465" s="8"/>
      <c r="V465" s="7"/>
      <c r="W465" s="8"/>
      <c r="X465" s="7"/>
      <c r="Y465" s="8"/>
      <c r="Z465" s="7"/>
      <c r="AA465" s="8"/>
      <c r="AB465" s="7"/>
      <c r="AC465" s="8"/>
      <c r="AD465" s="7"/>
      <c r="AE465" s="8"/>
      <c r="AF465" s="7"/>
      <c r="AG465" s="8"/>
      <c r="AH465" s="7"/>
      <c r="AI465" s="8"/>
      <c r="AJ465" s="7"/>
      <c r="AK465" s="8"/>
      <c r="AL465" s="7"/>
      <c r="AM465" s="8"/>
      <c r="AN465" s="7"/>
      <c r="AO465" s="8"/>
      <c r="AP465" s="7"/>
      <c r="AQ465" s="8"/>
      <c r="AR465" s="7"/>
      <c r="AS465" s="8"/>
      <c r="AT465" s="7"/>
      <c r="AU465" s="8"/>
      <c r="AV465" s="12" t="str">
        <f t="shared" si="1"/>
        <v>27017_tecnico.pdf</v>
      </c>
      <c r="AW465" s="8"/>
      <c r="AX465" s="10"/>
    </row>
    <row r="466">
      <c r="A466" s="8"/>
      <c r="B466" s="8"/>
      <c r="C466" s="8"/>
      <c r="D466" s="8"/>
      <c r="E466" s="8"/>
      <c r="F466" s="8"/>
      <c r="G466" s="11"/>
      <c r="H466" s="7"/>
      <c r="I466" s="7"/>
      <c r="J466" s="7"/>
      <c r="K466" s="7"/>
      <c r="L466" s="7"/>
      <c r="M466" s="7"/>
      <c r="N466" s="7"/>
      <c r="O466" s="7"/>
      <c r="P466" s="7"/>
      <c r="Q466" s="7"/>
      <c r="R466" s="7"/>
      <c r="S466" s="8"/>
      <c r="T466" s="7"/>
      <c r="U466" s="8"/>
      <c r="V466" s="7"/>
      <c r="W466" s="8"/>
      <c r="X466" s="7"/>
      <c r="Y466" s="8"/>
      <c r="Z466" s="7"/>
      <c r="AA466" s="8"/>
      <c r="AB466" s="7"/>
      <c r="AC466" s="8"/>
      <c r="AD466" s="7"/>
      <c r="AE466" s="8"/>
      <c r="AF466" s="7"/>
      <c r="AG466" s="8"/>
      <c r="AH466" s="7"/>
      <c r="AI466" s="8"/>
      <c r="AJ466" s="7"/>
      <c r="AK466" s="8"/>
      <c r="AL466" s="7"/>
      <c r="AM466" s="8"/>
      <c r="AN466" s="7"/>
      <c r="AO466" s="8"/>
      <c r="AP466" s="7"/>
      <c r="AQ466" s="8"/>
      <c r="AR466" s="7"/>
      <c r="AS466" s="8"/>
      <c r="AT466" s="7"/>
      <c r="AU466" s="8"/>
      <c r="AV466" s="12" t="str">
        <f t="shared" si="1"/>
        <v>27017_tecnico.pdf</v>
      </c>
      <c r="AW466" s="8"/>
      <c r="AX466" s="10"/>
    </row>
    <row r="467">
      <c r="A467" s="8"/>
      <c r="B467" s="8"/>
      <c r="C467" s="8"/>
      <c r="D467" s="8"/>
      <c r="E467" s="8"/>
      <c r="F467" s="8"/>
      <c r="G467" s="11"/>
      <c r="H467" s="7"/>
      <c r="I467" s="7"/>
      <c r="J467" s="7"/>
      <c r="K467" s="7"/>
      <c r="L467" s="7"/>
      <c r="M467" s="7"/>
      <c r="N467" s="7"/>
      <c r="O467" s="7"/>
      <c r="P467" s="7"/>
      <c r="Q467" s="7"/>
      <c r="R467" s="7"/>
      <c r="S467" s="8"/>
      <c r="T467" s="7"/>
      <c r="U467" s="8"/>
      <c r="V467" s="7"/>
      <c r="W467" s="8"/>
      <c r="X467" s="7"/>
      <c r="Y467" s="8"/>
      <c r="Z467" s="7"/>
      <c r="AA467" s="8"/>
      <c r="AB467" s="7"/>
      <c r="AC467" s="8"/>
      <c r="AD467" s="7"/>
      <c r="AE467" s="8"/>
      <c r="AF467" s="7"/>
      <c r="AG467" s="8"/>
      <c r="AH467" s="7"/>
      <c r="AI467" s="8"/>
      <c r="AJ467" s="7"/>
      <c r="AK467" s="8"/>
      <c r="AL467" s="7"/>
      <c r="AM467" s="8"/>
      <c r="AN467" s="7"/>
      <c r="AO467" s="8"/>
      <c r="AP467" s="7"/>
      <c r="AQ467" s="8"/>
      <c r="AR467" s="7"/>
      <c r="AS467" s="8"/>
      <c r="AT467" s="7"/>
      <c r="AU467" s="8"/>
      <c r="AV467" s="12" t="str">
        <f t="shared" si="1"/>
        <v>27017_tecnico.pdf</v>
      </c>
      <c r="AW467" s="8"/>
      <c r="AX467" s="10"/>
    </row>
    <row r="468">
      <c r="A468" s="8"/>
      <c r="B468" s="8"/>
      <c r="C468" s="8"/>
      <c r="D468" s="8"/>
      <c r="E468" s="8"/>
      <c r="F468" s="8"/>
      <c r="G468" s="11"/>
      <c r="H468" s="7"/>
      <c r="I468" s="7"/>
      <c r="J468" s="7"/>
      <c r="K468" s="7"/>
      <c r="L468" s="7"/>
      <c r="M468" s="7"/>
      <c r="N468" s="7"/>
      <c r="O468" s="7"/>
      <c r="P468" s="7"/>
      <c r="Q468" s="7"/>
      <c r="R468" s="7"/>
      <c r="S468" s="8"/>
      <c r="T468" s="7"/>
      <c r="U468" s="8"/>
      <c r="V468" s="7"/>
      <c r="W468" s="8"/>
      <c r="X468" s="7"/>
      <c r="Y468" s="8"/>
      <c r="Z468" s="7"/>
      <c r="AA468" s="8"/>
      <c r="AB468" s="7"/>
      <c r="AC468" s="8"/>
      <c r="AD468" s="7"/>
      <c r="AE468" s="8"/>
      <c r="AF468" s="7"/>
      <c r="AG468" s="8"/>
      <c r="AH468" s="7"/>
      <c r="AI468" s="8"/>
      <c r="AJ468" s="7"/>
      <c r="AK468" s="8"/>
      <c r="AL468" s="7"/>
      <c r="AM468" s="8"/>
      <c r="AN468" s="7"/>
      <c r="AO468" s="8"/>
      <c r="AP468" s="7"/>
      <c r="AQ468" s="8"/>
      <c r="AR468" s="7"/>
      <c r="AS468" s="8"/>
      <c r="AT468" s="7"/>
      <c r="AU468" s="8"/>
      <c r="AV468" s="12" t="str">
        <f t="shared" si="1"/>
        <v>27017_tecnico.pdf</v>
      </c>
      <c r="AW468" s="8"/>
      <c r="AX468" s="10"/>
    </row>
    <row r="469">
      <c r="A469" s="8"/>
      <c r="B469" s="8"/>
      <c r="C469" s="8"/>
      <c r="D469" s="8"/>
      <c r="E469" s="8"/>
      <c r="F469" s="8"/>
      <c r="G469" s="11"/>
      <c r="H469" s="7"/>
      <c r="I469" s="7"/>
      <c r="J469" s="7"/>
      <c r="K469" s="7"/>
      <c r="L469" s="7"/>
      <c r="M469" s="7"/>
      <c r="N469" s="7"/>
      <c r="O469" s="7"/>
      <c r="P469" s="7"/>
      <c r="Q469" s="7"/>
      <c r="R469" s="7"/>
      <c r="S469" s="8"/>
      <c r="T469" s="7"/>
      <c r="U469" s="8"/>
      <c r="V469" s="7"/>
      <c r="W469" s="8"/>
      <c r="X469" s="7"/>
      <c r="Y469" s="8"/>
      <c r="Z469" s="7"/>
      <c r="AA469" s="8"/>
      <c r="AB469" s="7"/>
      <c r="AC469" s="8"/>
      <c r="AD469" s="7"/>
      <c r="AE469" s="8"/>
      <c r="AF469" s="7"/>
      <c r="AG469" s="8"/>
      <c r="AH469" s="7"/>
      <c r="AI469" s="8"/>
      <c r="AJ469" s="7"/>
      <c r="AK469" s="8"/>
      <c r="AL469" s="7"/>
      <c r="AM469" s="8"/>
      <c r="AN469" s="7"/>
      <c r="AO469" s="8"/>
      <c r="AP469" s="7"/>
      <c r="AQ469" s="8"/>
      <c r="AR469" s="7"/>
      <c r="AS469" s="8"/>
      <c r="AT469" s="7"/>
      <c r="AU469" s="8"/>
      <c r="AV469" s="12" t="str">
        <f t="shared" si="1"/>
        <v>27017_tecnico.pdf</v>
      </c>
      <c r="AW469" s="8"/>
      <c r="AX469" s="10"/>
    </row>
    <row r="470">
      <c r="A470" s="8"/>
      <c r="B470" s="8"/>
      <c r="C470" s="8"/>
      <c r="D470" s="8"/>
      <c r="E470" s="8"/>
      <c r="F470" s="8"/>
      <c r="G470" s="11"/>
      <c r="H470" s="7"/>
      <c r="I470" s="7"/>
      <c r="J470" s="7"/>
      <c r="K470" s="7"/>
      <c r="L470" s="7"/>
      <c r="M470" s="7"/>
      <c r="N470" s="7"/>
      <c r="O470" s="7"/>
      <c r="P470" s="7"/>
      <c r="Q470" s="7"/>
      <c r="R470" s="7"/>
      <c r="S470" s="8"/>
      <c r="T470" s="7"/>
      <c r="U470" s="8"/>
      <c r="V470" s="7"/>
      <c r="W470" s="8"/>
      <c r="X470" s="7"/>
      <c r="Y470" s="8"/>
      <c r="Z470" s="7"/>
      <c r="AA470" s="8"/>
      <c r="AB470" s="7"/>
      <c r="AC470" s="8"/>
      <c r="AD470" s="7"/>
      <c r="AE470" s="8"/>
      <c r="AF470" s="7"/>
      <c r="AG470" s="8"/>
      <c r="AH470" s="7"/>
      <c r="AI470" s="8"/>
      <c r="AJ470" s="7"/>
      <c r="AK470" s="8"/>
      <c r="AL470" s="7"/>
      <c r="AM470" s="8"/>
      <c r="AN470" s="7"/>
      <c r="AO470" s="8"/>
      <c r="AP470" s="7"/>
      <c r="AQ470" s="8"/>
      <c r="AR470" s="7"/>
      <c r="AS470" s="8"/>
      <c r="AT470" s="7"/>
      <c r="AU470" s="8"/>
      <c r="AV470" s="12" t="str">
        <f t="shared" si="1"/>
        <v>27017_tecnico.pdf</v>
      </c>
      <c r="AW470" s="8"/>
      <c r="AX470" s="10"/>
    </row>
    <row r="471">
      <c r="A471" s="8"/>
      <c r="B471" s="8"/>
      <c r="C471" s="8"/>
      <c r="D471" s="8"/>
      <c r="E471" s="8"/>
      <c r="F471" s="8"/>
      <c r="G471" s="11"/>
      <c r="H471" s="7"/>
      <c r="I471" s="7"/>
      <c r="J471" s="7"/>
      <c r="K471" s="7"/>
      <c r="L471" s="7"/>
      <c r="M471" s="7"/>
      <c r="N471" s="7"/>
      <c r="O471" s="7"/>
      <c r="P471" s="7"/>
      <c r="Q471" s="7"/>
      <c r="R471" s="7"/>
      <c r="S471" s="8"/>
      <c r="T471" s="7"/>
      <c r="U471" s="8"/>
      <c r="V471" s="7"/>
      <c r="W471" s="8"/>
      <c r="X471" s="7"/>
      <c r="Y471" s="8"/>
      <c r="Z471" s="7"/>
      <c r="AA471" s="8"/>
      <c r="AB471" s="7"/>
      <c r="AC471" s="8"/>
      <c r="AD471" s="7"/>
      <c r="AE471" s="8"/>
      <c r="AF471" s="7"/>
      <c r="AG471" s="8"/>
      <c r="AH471" s="7"/>
      <c r="AI471" s="8"/>
      <c r="AJ471" s="7"/>
      <c r="AK471" s="8"/>
      <c r="AL471" s="7"/>
      <c r="AM471" s="8"/>
      <c r="AN471" s="7"/>
      <c r="AO471" s="8"/>
      <c r="AP471" s="7"/>
      <c r="AQ471" s="8"/>
      <c r="AR471" s="7"/>
      <c r="AS471" s="8"/>
      <c r="AT471" s="7"/>
      <c r="AU471" s="8"/>
      <c r="AV471" s="12" t="str">
        <f t="shared" si="1"/>
        <v>27017_tecnico.pdf</v>
      </c>
      <c r="AW471" s="8"/>
      <c r="AX471" s="10"/>
    </row>
    <row r="472">
      <c r="A472" s="8"/>
      <c r="B472" s="8"/>
      <c r="C472" s="8"/>
      <c r="D472" s="8"/>
      <c r="E472" s="8"/>
      <c r="F472" s="8"/>
      <c r="G472" s="11"/>
      <c r="H472" s="7"/>
      <c r="I472" s="7"/>
      <c r="J472" s="7"/>
      <c r="K472" s="7"/>
      <c r="L472" s="7"/>
      <c r="M472" s="7"/>
      <c r="N472" s="7"/>
      <c r="O472" s="7"/>
      <c r="P472" s="7"/>
      <c r="Q472" s="7"/>
      <c r="R472" s="7"/>
      <c r="S472" s="8"/>
      <c r="T472" s="7"/>
      <c r="U472" s="8"/>
      <c r="V472" s="7"/>
      <c r="W472" s="8"/>
      <c r="X472" s="7"/>
      <c r="Y472" s="8"/>
      <c r="Z472" s="7"/>
      <c r="AA472" s="8"/>
      <c r="AB472" s="7"/>
      <c r="AC472" s="8"/>
      <c r="AD472" s="7"/>
      <c r="AE472" s="8"/>
      <c r="AF472" s="7"/>
      <c r="AG472" s="8"/>
      <c r="AH472" s="7"/>
      <c r="AI472" s="8"/>
      <c r="AJ472" s="7"/>
      <c r="AK472" s="8"/>
      <c r="AL472" s="7"/>
      <c r="AM472" s="8"/>
      <c r="AN472" s="7"/>
      <c r="AO472" s="8"/>
      <c r="AP472" s="7"/>
      <c r="AQ472" s="8"/>
      <c r="AR472" s="7"/>
      <c r="AS472" s="8"/>
      <c r="AT472" s="7"/>
      <c r="AU472" s="8"/>
      <c r="AV472" s="12" t="str">
        <f t="shared" si="1"/>
        <v>27017_tecnico.pdf</v>
      </c>
      <c r="AW472" s="8"/>
      <c r="AX472" s="10"/>
    </row>
    <row r="473">
      <c r="A473" s="8"/>
      <c r="B473" s="8"/>
      <c r="C473" s="8"/>
      <c r="D473" s="8"/>
      <c r="E473" s="8"/>
      <c r="F473" s="8"/>
      <c r="G473" s="11"/>
      <c r="H473" s="7"/>
      <c r="I473" s="7"/>
      <c r="J473" s="7"/>
      <c r="K473" s="7"/>
      <c r="L473" s="7"/>
      <c r="M473" s="7"/>
      <c r="N473" s="7"/>
      <c r="O473" s="7"/>
      <c r="P473" s="7"/>
      <c r="Q473" s="7"/>
      <c r="R473" s="7"/>
      <c r="S473" s="8"/>
      <c r="T473" s="7"/>
      <c r="U473" s="8"/>
      <c r="V473" s="7"/>
      <c r="W473" s="8"/>
      <c r="X473" s="7"/>
      <c r="Y473" s="8"/>
      <c r="Z473" s="7"/>
      <c r="AA473" s="8"/>
      <c r="AB473" s="7"/>
      <c r="AC473" s="8"/>
      <c r="AD473" s="7"/>
      <c r="AE473" s="8"/>
      <c r="AF473" s="7"/>
      <c r="AG473" s="8"/>
      <c r="AH473" s="7"/>
      <c r="AI473" s="8"/>
      <c r="AJ473" s="7"/>
      <c r="AK473" s="8"/>
      <c r="AL473" s="7"/>
      <c r="AM473" s="8"/>
      <c r="AN473" s="7"/>
      <c r="AO473" s="8"/>
      <c r="AP473" s="7"/>
      <c r="AQ473" s="8"/>
      <c r="AR473" s="7"/>
      <c r="AS473" s="8"/>
      <c r="AT473" s="7"/>
      <c r="AU473" s="8"/>
      <c r="AV473" s="12" t="str">
        <f t="shared" si="1"/>
        <v>27017_tecnico.pdf</v>
      </c>
      <c r="AW473" s="8"/>
      <c r="AX473" s="10"/>
    </row>
    <row r="474">
      <c r="A474" s="8"/>
      <c r="B474" s="8"/>
      <c r="C474" s="8"/>
      <c r="D474" s="8"/>
      <c r="E474" s="8"/>
      <c r="F474" s="8"/>
      <c r="G474" s="11"/>
      <c r="H474" s="7"/>
      <c r="I474" s="7"/>
      <c r="J474" s="7"/>
      <c r="K474" s="7"/>
      <c r="L474" s="7"/>
      <c r="M474" s="7"/>
      <c r="N474" s="7"/>
      <c r="O474" s="7"/>
      <c r="P474" s="7"/>
      <c r="Q474" s="7"/>
      <c r="R474" s="7"/>
      <c r="S474" s="8"/>
      <c r="T474" s="7"/>
      <c r="U474" s="8"/>
      <c r="V474" s="7"/>
      <c r="W474" s="8"/>
      <c r="X474" s="7"/>
      <c r="Y474" s="8"/>
      <c r="Z474" s="7"/>
      <c r="AA474" s="8"/>
      <c r="AB474" s="7"/>
      <c r="AC474" s="8"/>
      <c r="AD474" s="7"/>
      <c r="AE474" s="8"/>
      <c r="AF474" s="7"/>
      <c r="AG474" s="8"/>
      <c r="AH474" s="7"/>
      <c r="AI474" s="8"/>
      <c r="AJ474" s="7"/>
      <c r="AK474" s="8"/>
      <c r="AL474" s="7"/>
      <c r="AM474" s="8"/>
      <c r="AN474" s="7"/>
      <c r="AO474" s="8"/>
      <c r="AP474" s="7"/>
      <c r="AQ474" s="8"/>
      <c r="AR474" s="7"/>
      <c r="AS474" s="8"/>
      <c r="AT474" s="7"/>
      <c r="AU474" s="8"/>
      <c r="AV474" s="12" t="str">
        <f t="shared" si="1"/>
        <v>27017_tecnico.pdf</v>
      </c>
      <c r="AW474" s="8"/>
      <c r="AX474" s="10"/>
    </row>
    <row r="475">
      <c r="A475" s="8"/>
      <c r="B475" s="8"/>
      <c r="C475" s="8"/>
      <c r="D475" s="8"/>
      <c r="E475" s="8"/>
      <c r="F475" s="8"/>
      <c r="G475" s="11"/>
      <c r="H475" s="7"/>
      <c r="I475" s="7"/>
      <c r="J475" s="7"/>
      <c r="K475" s="7"/>
      <c r="L475" s="7"/>
      <c r="M475" s="7"/>
      <c r="N475" s="7"/>
      <c r="O475" s="7"/>
      <c r="P475" s="7"/>
      <c r="Q475" s="7"/>
      <c r="R475" s="7"/>
      <c r="S475" s="8"/>
      <c r="T475" s="7"/>
      <c r="U475" s="8"/>
      <c r="V475" s="7"/>
      <c r="W475" s="8"/>
      <c r="X475" s="7"/>
      <c r="Y475" s="8"/>
      <c r="Z475" s="7"/>
      <c r="AA475" s="8"/>
      <c r="AB475" s="7"/>
      <c r="AC475" s="8"/>
      <c r="AD475" s="7"/>
      <c r="AE475" s="8"/>
      <c r="AF475" s="7"/>
      <c r="AG475" s="8"/>
      <c r="AH475" s="7"/>
      <c r="AI475" s="8"/>
      <c r="AJ475" s="7"/>
      <c r="AK475" s="8"/>
      <c r="AL475" s="7"/>
      <c r="AM475" s="8"/>
      <c r="AN475" s="7"/>
      <c r="AO475" s="8"/>
      <c r="AP475" s="7"/>
      <c r="AQ475" s="8"/>
      <c r="AR475" s="7"/>
      <c r="AS475" s="8"/>
      <c r="AT475" s="7"/>
      <c r="AU475" s="8"/>
      <c r="AV475" s="12" t="str">
        <f t="shared" si="1"/>
        <v>27017_tecnico.pdf</v>
      </c>
      <c r="AW475" s="8"/>
      <c r="AX475" s="10"/>
    </row>
    <row r="476">
      <c r="A476" s="8"/>
      <c r="B476" s="8"/>
      <c r="C476" s="8"/>
      <c r="D476" s="8"/>
      <c r="E476" s="8"/>
      <c r="F476" s="8"/>
      <c r="G476" s="11"/>
      <c r="H476" s="7"/>
      <c r="I476" s="7"/>
      <c r="J476" s="7"/>
      <c r="K476" s="7"/>
      <c r="L476" s="7"/>
      <c r="M476" s="7"/>
      <c r="N476" s="7"/>
      <c r="O476" s="7"/>
      <c r="P476" s="7"/>
      <c r="Q476" s="7"/>
      <c r="R476" s="7"/>
      <c r="S476" s="8"/>
      <c r="T476" s="7"/>
      <c r="U476" s="8"/>
      <c r="V476" s="7"/>
      <c r="W476" s="8"/>
      <c r="X476" s="7"/>
      <c r="Y476" s="8"/>
      <c r="Z476" s="7"/>
      <c r="AA476" s="8"/>
      <c r="AB476" s="7"/>
      <c r="AC476" s="8"/>
      <c r="AD476" s="7"/>
      <c r="AE476" s="8"/>
      <c r="AF476" s="7"/>
      <c r="AG476" s="8"/>
      <c r="AH476" s="7"/>
      <c r="AI476" s="8"/>
      <c r="AJ476" s="7"/>
      <c r="AK476" s="8"/>
      <c r="AL476" s="7"/>
      <c r="AM476" s="8"/>
      <c r="AN476" s="7"/>
      <c r="AO476" s="8"/>
      <c r="AP476" s="7"/>
      <c r="AQ476" s="8"/>
      <c r="AR476" s="7"/>
      <c r="AS476" s="8"/>
      <c r="AT476" s="7"/>
      <c r="AU476" s="8"/>
      <c r="AV476" s="12" t="str">
        <f t="shared" si="1"/>
        <v>27017_tecnico.pdf</v>
      </c>
      <c r="AW476" s="8"/>
      <c r="AX476" s="10"/>
    </row>
    <row r="477">
      <c r="A477" s="8"/>
      <c r="B477" s="8"/>
      <c r="C477" s="8"/>
      <c r="D477" s="8"/>
      <c r="E477" s="8"/>
      <c r="F477" s="8"/>
      <c r="G477" s="11"/>
      <c r="H477" s="7"/>
      <c r="I477" s="7"/>
      <c r="J477" s="7"/>
      <c r="K477" s="7"/>
      <c r="L477" s="7"/>
      <c r="M477" s="7"/>
      <c r="N477" s="7"/>
      <c r="O477" s="7"/>
      <c r="P477" s="7"/>
      <c r="Q477" s="7"/>
      <c r="R477" s="7"/>
      <c r="S477" s="8"/>
      <c r="T477" s="7"/>
      <c r="U477" s="8"/>
      <c r="V477" s="7"/>
      <c r="W477" s="8"/>
      <c r="X477" s="7"/>
      <c r="Y477" s="8"/>
      <c r="Z477" s="7"/>
      <c r="AA477" s="8"/>
      <c r="AB477" s="7"/>
      <c r="AC477" s="8"/>
      <c r="AD477" s="7"/>
      <c r="AE477" s="8"/>
      <c r="AF477" s="7"/>
      <c r="AG477" s="8"/>
      <c r="AH477" s="7"/>
      <c r="AI477" s="8"/>
      <c r="AJ477" s="7"/>
      <c r="AK477" s="8"/>
      <c r="AL477" s="7"/>
      <c r="AM477" s="8"/>
      <c r="AN477" s="7"/>
      <c r="AO477" s="8"/>
      <c r="AP477" s="7"/>
      <c r="AQ477" s="8"/>
      <c r="AR477" s="7"/>
      <c r="AS477" s="8"/>
      <c r="AT477" s="7"/>
      <c r="AU477" s="8"/>
      <c r="AV477" s="12" t="str">
        <f t="shared" si="1"/>
        <v>27017_tecnico.pdf</v>
      </c>
      <c r="AW477" s="8"/>
      <c r="AX477" s="10"/>
    </row>
    <row r="478">
      <c r="A478" s="8"/>
      <c r="B478" s="8"/>
      <c r="C478" s="8"/>
      <c r="D478" s="8"/>
      <c r="E478" s="8"/>
      <c r="F478" s="8"/>
      <c r="G478" s="11"/>
      <c r="H478" s="7"/>
      <c r="I478" s="7"/>
      <c r="J478" s="7"/>
      <c r="K478" s="7"/>
      <c r="L478" s="7"/>
      <c r="M478" s="7"/>
      <c r="N478" s="7"/>
      <c r="O478" s="7"/>
      <c r="P478" s="7"/>
      <c r="Q478" s="7"/>
      <c r="R478" s="7"/>
      <c r="S478" s="8"/>
      <c r="T478" s="7"/>
      <c r="U478" s="8"/>
      <c r="V478" s="7"/>
      <c r="W478" s="8"/>
      <c r="X478" s="7"/>
      <c r="Y478" s="8"/>
      <c r="Z478" s="7"/>
      <c r="AA478" s="8"/>
      <c r="AB478" s="7"/>
      <c r="AC478" s="8"/>
      <c r="AD478" s="7"/>
      <c r="AE478" s="8"/>
      <c r="AF478" s="7"/>
      <c r="AG478" s="8"/>
      <c r="AH478" s="7"/>
      <c r="AI478" s="8"/>
      <c r="AJ478" s="7"/>
      <c r="AK478" s="8"/>
      <c r="AL478" s="7"/>
      <c r="AM478" s="8"/>
      <c r="AN478" s="7"/>
      <c r="AO478" s="8"/>
      <c r="AP478" s="7"/>
      <c r="AQ478" s="8"/>
      <c r="AR478" s="7"/>
      <c r="AS478" s="8"/>
      <c r="AT478" s="7"/>
      <c r="AU478" s="8"/>
      <c r="AV478" s="12" t="str">
        <f t="shared" si="1"/>
        <v>27017_tecnico.pdf</v>
      </c>
      <c r="AW478" s="8"/>
      <c r="AX478" s="10"/>
    </row>
    <row r="479">
      <c r="A479" s="8"/>
      <c r="B479" s="8"/>
      <c r="C479" s="8"/>
      <c r="D479" s="8"/>
      <c r="E479" s="8"/>
      <c r="F479" s="8"/>
      <c r="G479" s="11"/>
      <c r="H479" s="7"/>
      <c r="I479" s="7"/>
      <c r="J479" s="7"/>
      <c r="K479" s="7"/>
      <c r="L479" s="7"/>
      <c r="M479" s="7"/>
      <c r="N479" s="7"/>
      <c r="O479" s="7"/>
      <c r="P479" s="7"/>
      <c r="Q479" s="7"/>
      <c r="R479" s="7"/>
      <c r="S479" s="8"/>
      <c r="T479" s="7"/>
      <c r="U479" s="8"/>
      <c r="V479" s="7"/>
      <c r="W479" s="8"/>
      <c r="X479" s="7"/>
      <c r="Y479" s="8"/>
      <c r="Z479" s="7"/>
      <c r="AA479" s="8"/>
      <c r="AB479" s="7"/>
      <c r="AC479" s="8"/>
      <c r="AD479" s="7"/>
      <c r="AE479" s="8"/>
      <c r="AF479" s="7"/>
      <c r="AG479" s="8"/>
      <c r="AH479" s="7"/>
      <c r="AI479" s="8"/>
      <c r="AJ479" s="7"/>
      <c r="AK479" s="8"/>
      <c r="AL479" s="7"/>
      <c r="AM479" s="8"/>
      <c r="AN479" s="7"/>
      <c r="AO479" s="8"/>
      <c r="AP479" s="7"/>
      <c r="AQ479" s="8"/>
      <c r="AR479" s="7"/>
      <c r="AS479" s="8"/>
      <c r="AT479" s="7"/>
      <c r="AU479" s="8"/>
      <c r="AV479" s="12" t="str">
        <f t="shared" si="1"/>
        <v>27017_tecnico.pdf</v>
      </c>
      <c r="AW479" s="8"/>
      <c r="AX479" s="10"/>
    </row>
    <row r="480">
      <c r="A480" s="8"/>
      <c r="B480" s="8"/>
      <c r="C480" s="8"/>
      <c r="D480" s="8"/>
      <c r="E480" s="8"/>
      <c r="F480" s="8"/>
      <c r="G480" s="11"/>
      <c r="H480" s="7"/>
      <c r="I480" s="7"/>
      <c r="J480" s="7"/>
      <c r="K480" s="7"/>
      <c r="L480" s="7"/>
      <c r="M480" s="7"/>
      <c r="N480" s="7"/>
      <c r="O480" s="7"/>
      <c r="P480" s="7"/>
      <c r="Q480" s="7"/>
      <c r="R480" s="7"/>
      <c r="S480" s="8"/>
      <c r="T480" s="7"/>
      <c r="U480" s="8"/>
      <c r="V480" s="7"/>
      <c r="W480" s="8"/>
      <c r="X480" s="7"/>
      <c r="Y480" s="8"/>
      <c r="Z480" s="7"/>
      <c r="AA480" s="8"/>
      <c r="AB480" s="7"/>
      <c r="AC480" s="8"/>
      <c r="AD480" s="7"/>
      <c r="AE480" s="8"/>
      <c r="AF480" s="7"/>
      <c r="AG480" s="8"/>
      <c r="AH480" s="7"/>
      <c r="AI480" s="8"/>
      <c r="AJ480" s="7"/>
      <c r="AK480" s="8"/>
      <c r="AL480" s="7"/>
      <c r="AM480" s="8"/>
      <c r="AN480" s="7"/>
      <c r="AO480" s="8"/>
      <c r="AP480" s="7"/>
      <c r="AQ480" s="8"/>
      <c r="AR480" s="7"/>
      <c r="AS480" s="8"/>
      <c r="AT480" s="7"/>
      <c r="AU480" s="8"/>
      <c r="AV480" s="12" t="str">
        <f t="shared" si="1"/>
        <v>27017_tecnico.pdf</v>
      </c>
      <c r="AW480" s="8"/>
      <c r="AX480" s="10"/>
    </row>
    <row r="481">
      <c r="A481" s="8"/>
      <c r="B481" s="8"/>
      <c r="C481" s="8"/>
      <c r="D481" s="8"/>
      <c r="E481" s="8"/>
      <c r="F481" s="8"/>
      <c r="G481" s="11"/>
      <c r="H481" s="7"/>
      <c r="I481" s="7"/>
      <c r="J481" s="7"/>
      <c r="K481" s="7"/>
      <c r="L481" s="7"/>
      <c r="M481" s="7"/>
      <c r="N481" s="7"/>
      <c r="O481" s="7"/>
      <c r="P481" s="7"/>
      <c r="Q481" s="7"/>
      <c r="R481" s="7"/>
      <c r="S481" s="8"/>
      <c r="T481" s="7"/>
      <c r="U481" s="8"/>
      <c r="V481" s="7"/>
      <c r="W481" s="8"/>
      <c r="X481" s="7"/>
      <c r="Y481" s="8"/>
      <c r="Z481" s="7"/>
      <c r="AA481" s="8"/>
      <c r="AB481" s="7"/>
      <c r="AC481" s="8"/>
      <c r="AD481" s="7"/>
      <c r="AE481" s="8"/>
      <c r="AF481" s="7"/>
      <c r="AG481" s="8"/>
      <c r="AH481" s="7"/>
      <c r="AI481" s="8"/>
      <c r="AJ481" s="7"/>
      <c r="AK481" s="8"/>
      <c r="AL481" s="7"/>
      <c r="AM481" s="8"/>
      <c r="AN481" s="7"/>
      <c r="AO481" s="8"/>
      <c r="AP481" s="7"/>
      <c r="AQ481" s="8"/>
      <c r="AR481" s="7"/>
      <c r="AS481" s="8"/>
      <c r="AT481" s="7"/>
      <c r="AU481" s="8"/>
      <c r="AV481" s="12" t="str">
        <f t="shared" si="1"/>
        <v>27017_tecnico.pdf</v>
      </c>
      <c r="AW481" s="8"/>
      <c r="AX481" s="10"/>
    </row>
    <row r="482">
      <c r="A482" s="8"/>
      <c r="B482" s="8"/>
      <c r="C482" s="8"/>
      <c r="D482" s="8"/>
      <c r="E482" s="8"/>
      <c r="F482" s="8"/>
      <c r="G482" s="11"/>
      <c r="H482" s="7"/>
      <c r="I482" s="7"/>
      <c r="J482" s="7"/>
      <c r="K482" s="7"/>
      <c r="L482" s="7"/>
      <c r="M482" s="7"/>
      <c r="N482" s="7"/>
      <c r="O482" s="7"/>
      <c r="P482" s="7"/>
      <c r="Q482" s="7"/>
      <c r="R482" s="7"/>
      <c r="S482" s="8"/>
      <c r="T482" s="7"/>
      <c r="U482" s="8"/>
      <c r="V482" s="7"/>
      <c r="W482" s="8"/>
      <c r="X482" s="7"/>
      <c r="Y482" s="8"/>
      <c r="Z482" s="7"/>
      <c r="AA482" s="8"/>
      <c r="AB482" s="7"/>
      <c r="AC482" s="8"/>
      <c r="AD482" s="7"/>
      <c r="AE482" s="8"/>
      <c r="AF482" s="7"/>
      <c r="AG482" s="8"/>
      <c r="AH482" s="7"/>
      <c r="AI482" s="8"/>
      <c r="AJ482" s="7"/>
      <c r="AK482" s="8"/>
      <c r="AL482" s="7"/>
      <c r="AM482" s="8"/>
      <c r="AN482" s="7"/>
      <c r="AO482" s="8"/>
      <c r="AP482" s="7"/>
      <c r="AQ482" s="8"/>
      <c r="AR482" s="7"/>
      <c r="AS482" s="8"/>
      <c r="AT482" s="7"/>
      <c r="AU482" s="8"/>
      <c r="AV482" s="12" t="str">
        <f t="shared" si="1"/>
        <v>27017_tecnico.pdf</v>
      </c>
      <c r="AW482" s="8"/>
      <c r="AX482" s="10"/>
    </row>
    <row r="483">
      <c r="A483" s="8"/>
      <c r="B483" s="8"/>
      <c r="C483" s="8"/>
      <c r="D483" s="8"/>
      <c r="E483" s="8"/>
      <c r="F483" s="8"/>
      <c r="G483" s="11"/>
      <c r="H483" s="7"/>
      <c r="I483" s="7"/>
      <c r="J483" s="7"/>
      <c r="K483" s="7"/>
      <c r="L483" s="7"/>
      <c r="M483" s="7"/>
      <c r="N483" s="7"/>
      <c r="O483" s="7"/>
      <c r="P483" s="7"/>
      <c r="Q483" s="7"/>
      <c r="R483" s="7"/>
      <c r="S483" s="8"/>
      <c r="T483" s="7"/>
      <c r="U483" s="8"/>
      <c r="V483" s="7"/>
      <c r="W483" s="8"/>
      <c r="X483" s="7"/>
      <c r="Y483" s="8"/>
      <c r="Z483" s="7"/>
      <c r="AA483" s="8"/>
      <c r="AB483" s="7"/>
      <c r="AC483" s="8"/>
      <c r="AD483" s="7"/>
      <c r="AE483" s="8"/>
      <c r="AF483" s="7"/>
      <c r="AG483" s="8"/>
      <c r="AH483" s="7"/>
      <c r="AI483" s="8"/>
      <c r="AJ483" s="7"/>
      <c r="AK483" s="8"/>
      <c r="AL483" s="7"/>
      <c r="AM483" s="8"/>
      <c r="AN483" s="7"/>
      <c r="AO483" s="8"/>
      <c r="AP483" s="7"/>
      <c r="AQ483" s="8"/>
      <c r="AR483" s="7"/>
      <c r="AS483" s="8"/>
      <c r="AT483" s="7"/>
      <c r="AU483" s="8"/>
      <c r="AV483" s="12" t="str">
        <f t="shared" si="1"/>
        <v>27017_tecnico.pdf</v>
      </c>
      <c r="AW483" s="8"/>
      <c r="AX483" s="10"/>
    </row>
    <row r="484">
      <c r="A484" s="8"/>
      <c r="B484" s="8"/>
      <c r="C484" s="8"/>
      <c r="D484" s="8"/>
      <c r="E484" s="8"/>
      <c r="F484" s="8"/>
      <c r="G484" s="11"/>
      <c r="H484" s="7"/>
      <c r="I484" s="7"/>
      <c r="J484" s="7"/>
      <c r="K484" s="7"/>
      <c r="L484" s="7"/>
      <c r="M484" s="7"/>
      <c r="N484" s="7"/>
      <c r="O484" s="7"/>
      <c r="P484" s="7"/>
      <c r="Q484" s="7"/>
      <c r="R484" s="7"/>
      <c r="S484" s="8"/>
      <c r="T484" s="7"/>
      <c r="U484" s="8"/>
      <c r="V484" s="7"/>
      <c r="W484" s="8"/>
      <c r="X484" s="7"/>
      <c r="Y484" s="8"/>
      <c r="Z484" s="7"/>
      <c r="AA484" s="8"/>
      <c r="AB484" s="7"/>
      <c r="AC484" s="8"/>
      <c r="AD484" s="7"/>
      <c r="AE484" s="8"/>
      <c r="AF484" s="7"/>
      <c r="AG484" s="8"/>
      <c r="AH484" s="7"/>
      <c r="AI484" s="8"/>
      <c r="AJ484" s="7"/>
      <c r="AK484" s="8"/>
      <c r="AL484" s="7"/>
      <c r="AM484" s="8"/>
      <c r="AN484" s="7"/>
      <c r="AO484" s="8"/>
      <c r="AP484" s="7"/>
      <c r="AQ484" s="8"/>
      <c r="AR484" s="7"/>
      <c r="AS484" s="8"/>
      <c r="AT484" s="7"/>
      <c r="AU484" s="8"/>
      <c r="AV484" s="12" t="str">
        <f t="shared" si="1"/>
        <v>27017_tecnico.pdf</v>
      </c>
      <c r="AW484" s="8"/>
      <c r="AX484" s="10"/>
    </row>
    <row r="485">
      <c r="A485" s="8"/>
      <c r="B485" s="8"/>
      <c r="C485" s="8"/>
      <c r="D485" s="8"/>
      <c r="E485" s="8"/>
      <c r="F485" s="8"/>
      <c r="G485" s="11"/>
      <c r="H485" s="7"/>
      <c r="I485" s="7"/>
      <c r="J485" s="7"/>
      <c r="K485" s="7"/>
      <c r="L485" s="7"/>
      <c r="M485" s="7"/>
      <c r="N485" s="7"/>
      <c r="O485" s="7"/>
      <c r="P485" s="7"/>
      <c r="Q485" s="7"/>
      <c r="R485" s="7"/>
      <c r="S485" s="8"/>
      <c r="T485" s="7"/>
      <c r="U485" s="8"/>
      <c r="V485" s="7"/>
      <c r="W485" s="8"/>
      <c r="X485" s="7"/>
      <c r="Y485" s="8"/>
      <c r="Z485" s="7"/>
      <c r="AA485" s="8"/>
      <c r="AB485" s="7"/>
      <c r="AC485" s="8"/>
      <c r="AD485" s="7"/>
      <c r="AE485" s="8"/>
      <c r="AF485" s="7"/>
      <c r="AG485" s="8"/>
      <c r="AH485" s="7"/>
      <c r="AI485" s="8"/>
      <c r="AJ485" s="7"/>
      <c r="AK485" s="8"/>
      <c r="AL485" s="7"/>
      <c r="AM485" s="8"/>
      <c r="AN485" s="7"/>
      <c r="AO485" s="8"/>
      <c r="AP485" s="7"/>
      <c r="AQ485" s="8"/>
      <c r="AR485" s="7"/>
      <c r="AS485" s="8"/>
      <c r="AT485" s="7"/>
      <c r="AU485" s="8"/>
      <c r="AV485" s="12" t="str">
        <f t="shared" si="1"/>
        <v>27017_tecnico.pdf</v>
      </c>
      <c r="AW485" s="8"/>
      <c r="AX485" s="10"/>
    </row>
    <row r="486">
      <c r="A486" s="8"/>
      <c r="B486" s="8"/>
      <c r="C486" s="8"/>
      <c r="D486" s="8"/>
      <c r="E486" s="8"/>
      <c r="F486" s="8"/>
      <c r="G486" s="11"/>
      <c r="H486" s="7"/>
      <c r="I486" s="7"/>
      <c r="J486" s="7"/>
      <c r="K486" s="7"/>
      <c r="L486" s="7"/>
      <c r="M486" s="7"/>
      <c r="N486" s="7"/>
      <c r="O486" s="7"/>
      <c r="P486" s="7"/>
      <c r="Q486" s="7"/>
      <c r="R486" s="7"/>
      <c r="S486" s="8"/>
      <c r="T486" s="7"/>
      <c r="U486" s="8"/>
      <c r="V486" s="7"/>
      <c r="W486" s="8"/>
      <c r="X486" s="7"/>
      <c r="Y486" s="8"/>
      <c r="Z486" s="7"/>
      <c r="AA486" s="8"/>
      <c r="AB486" s="7"/>
      <c r="AC486" s="8"/>
      <c r="AD486" s="7"/>
      <c r="AE486" s="8"/>
      <c r="AF486" s="7"/>
      <c r="AG486" s="8"/>
      <c r="AH486" s="7"/>
      <c r="AI486" s="8"/>
      <c r="AJ486" s="7"/>
      <c r="AK486" s="8"/>
      <c r="AL486" s="7"/>
      <c r="AM486" s="8"/>
      <c r="AN486" s="7"/>
      <c r="AO486" s="8"/>
      <c r="AP486" s="7"/>
      <c r="AQ486" s="8"/>
      <c r="AR486" s="7"/>
      <c r="AS486" s="8"/>
      <c r="AT486" s="7"/>
      <c r="AU486" s="8"/>
      <c r="AV486" s="12" t="str">
        <f t="shared" si="1"/>
        <v>27017_tecnico.pdf</v>
      </c>
      <c r="AW486" s="8"/>
      <c r="AX486" s="10"/>
    </row>
    <row r="487">
      <c r="A487" s="8"/>
      <c r="B487" s="8"/>
      <c r="C487" s="8"/>
      <c r="D487" s="8"/>
      <c r="E487" s="8"/>
      <c r="F487" s="8"/>
      <c r="G487" s="11"/>
      <c r="H487" s="7"/>
      <c r="I487" s="7"/>
      <c r="J487" s="7"/>
      <c r="K487" s="7"/>
      <c r="L487" s="7"/>
      <c r="M487" s="7"/>
      <c r="N487" s="7"/>
      <c r="O487" s="7"/>
      <c r="P487" s="7"/>
      <c r="Q487" s="7"/>
      <c r="R487" s="7"/>
      <c r="S487" s="8"/>
      <c r="T487" s="7"/>
      <c r="U487" s="8"/>
      <c r="V487" s="7"/>
      <c r="W487" s="8"/>
      <c r="X487" s="7"/>
      <c r="Y487" s="8"/>
      <c r="Z487" s="7"/>
      <c r="AA487" s="8"/>
      <c r="AB487" s="7"/>
      <c r="AC487" s="8"/>
      <c r="AD487" s="7"/>
      <c r="AE487" s="8"/>
      <c r="AF487" s="7"/>
      <c r="AG487" s="8"/>
      <c r="AH487" s="7"/>
      <c r="AI487" s="8"/>
      <c r="AJ487" s="7"/>
      <c r="AK487" s="8"/>
      <c r="AL487" s="7"/>
      <c r="AM487" s="8"/>
      <c r="AN487" s="7"/>
      <c r="AO487" s="8"/>
      <c r="AP487" s="7"/>
      <c r="AQ487" s="8"/>
      <c r="AR487" s="7"/>
      <c r="AS487" s="8"/>
      <c r="AT487" s="7"/>
      <c r="AU487" s="8"/>
      <c r="AV487" s="12" t="str">
        <f t="shared" si="1"/>
        <v>27017_tecnico.pdf</v>
      </c>
      <c r="AW487" s="8"/>
      <c r="AX487" s="10"/>
    </row>
    <row r="488">
      <c r="A488" s="8"/>
      <c r="B488" s="8"/>
      <c r="C488" s="8"/>
      <c r="D488" s="8"/>
      <c r="E488" s="8"/>
      <c r="F488" s="8"/>
      <c r="G488" s="11"/>
      <c r="H488" s="7"/>
      <c r="I488" s="7"/>
      <c r="J488" s="7"/>
      <c r="K488" s="7"/>
      <c r="L488" s="7"/>
      <c r="M488" s="7"/>
      <c r="N488" s="7"/>
      <c r="O488" s="7"/>
      <c r="P488" s="7"/>
      <c r="Q488" s="7"/>
      <c r="R488" s="7"/>
      <c r="S488" s="8"/>
      <c r="T488" s="7"/>
      <c r="U488" s="8"/>
      <c r="V488" s="7"/>
      <c r="W488" s="8"/>
      <c r="X488" s="7"/>
      <c r="Y488" s="8"/>
      <c r="Z488" s="7"/>
      <c r="AA488" s="8"/>
      <c r="AB488" s="7"/>
      <c r="AC488" s="8"/>
      <c r="AD488" s="7"/>
      <c r="AE488" s="8"/>
      <c r="AF488" s="7"/>
      <c r="AG488" s="8"/>
      <c r="AH488" s="7"/>
      <c r="AI488" s="8"/>
      <c r="AJ488" s="7"/>
      <c r="AK488" s="8"/>
      <c r="AL488" s="7"/>
      <c r="AM488" s="8"/>
      <c r="AN488" s="7"/>
      <c r="AO488" s="8"/>
      <c r="AP488" s="7"/>
      <c r="AQ488" s="8"/>
      <c r="AR488" s="7"/>
      <c r="AS488" s="8"/>
      <c r="AT488" s="7"/>
      <c r="AU488" s="8"/>
      <c r="AV488" s="12" t="str">
        <f t="shared" si="1"/>
        <v>27017_tecnico.pdf</v>
      </c>
      <c r="AW488" s="8"/>
      <c r="AX488" s="10"/>
    </row>
    <row r="489">
      <c r="A489" s="8"/>
      <c r="B489" s="8"/>
      <c r="C489" s="8"/>
      <c r="D489" s="8"/>
      <c r="E489" s="8"/>
      <c r="F489" s="8"/>
      <c r="G489" s="11"/>
      <c r="H489" s="7"/>
      <c r="I489" s="7"/>
      <c r="J489" s="7"/>
      <c r="K489" s="7"/>
      <c r="L489" s="7"/>
      <c r="M489" s="7"/>
      <c r="N489" s="7"/>
      <c r="O489" s="7"/>
      <c r="P489" s="7"/>
      <c r="Q489" s="7"/>
      <c r="R489" s="7"/>
      <c r="S489" s="8"/>
      <c r="T489" s="7"/>
      <c r="U489" s="8"/>
      <c r="V489" s="7"/>
      <c r="W489" s="8"/>
      <c r="X489" s="7"/>
      <c r="Y489" s="8"/>
      <c r="Z489" s="7"/>
      <c r="AA489" s="8"/>
      <c r="AB489" s="7"/>
      <c r="AC489" s="8"/>
      <c r="AD489" s="7"/>
      <c r="AE489" s="8"/>
      <c r="AF489" s="7"/>
      <c r="AG489" s="8"/>
      <c r="AH489" s="7"/>
      <c r="AI489" s="8"/>
      <c r="AJ489" s="7"/>
      <c r="AK489" s="8"/>
      <c r="AL489" s="7"/>
      <c r="AM489" s="8"/>
      <c r="AN489" s="7"/>
      <c r="AO489" s="8"/>
      <c r="AP489" s="7"/>
      <c r="AQ489" s="8"/>
      <c r="AR489" s="7"/>
      <c r="AS489" s="8"/>
      <c r="AT489" s="7"/>
      <c r="AU489" s="8"/>
      <c r="AV489" s="12" t="str">
        <f t="shared" si="1"/>
        <v>27017_tecnico.pdf</v>
      </c>
      <c r="AW489" s="8"/>
      <c r="AX489" s="10"/>
    </row>
    <row r="490">
      <c r="A490" s="8"/>
      <c r="B490" s="8"/>
      <c r="C490" s="8"/>
      <c r="D490" s="8"/>
      <c r="E490" s="8"/>
      <c r="F490" s="8"/>
      <c r="G490" s="11"/>
      <c r="H490" s="7"/>
      <c r="I490" s="7"/>
      <c r="J490" s="7"/>
      <c r="K490" s="7"/>
      <c r="L490" s="7"/>
      <c r="M490" s="7"/>
      <c r="N490" s="7"/>
      <c r="O490" s="7"/>
      <c r="P490" s="7"/>
      <c r="Q490" s="7"/>
      <c r="R490" s="7"/>
      <c r="S490" s="8"/>
      <c r="T490" s="7"/>
      <c r="U490" s="8"/>
      <c r="V490" s="7"/>
      <c r="W490" s="8"/>
      <c r="X490" s="7"/>
      <c r="Y490" s="8"/>
      <c r="Z490" s="7"/>
      <c r="AA490" s="8"/>
      <c r="AB490" s="7"/>
      <c r="AC490" s="8"/>
      <c r="AD490" s="7"/>
      <c r="AE490" s="8"/>
      <c r="AF490" s="7"/>
      <c r="AG490" s="8"/>
      <c r="AH490" s="7"/>
      <c r="AI490" s="8"/>
      <c r="AJ490" s="7"/>
      <c r="AK490" s="8"/>
      <c r="AL490" s="7"/>
      <c r="AM490" s="8"/>
      <c r="AN490" s="7"/>
      <c r="AO490" s="8"/>
      <c r="AP490" s="7"/>
      <c r="AQ490" s="8"/>
      <c r="AR490" s="7"/>
      <c r="AS490" s="8"/>
      <c r="AT490" s="7"/>
      <c r="AU490" s="8"/>
      <c r="AV490" s="12" t="str">
        <f t="shared" si="1"/>
        <v>27017_tecnico.pdf</v>
      </c>
      <c r="AW490" s="8"/>
      <c r="AX490" s="10"/>
    </row>
    <row r="491">
      <c r="A491" s="8"/>
      <c r="B491" s="8"/>
      <c r="C491" s="8"/>
      <c r="D491" s="8"/>
      <c r="E491" s="8"/>
      <c r="F491" s="8"/>
      <c r="G491" s="11"/>
      <c r="H491" s="7"/>
      <c r="I491" s="7"/>
      <c r="J491" s="7"/>
      <c r="K491" s="7"/>
      <c r="L491" s="7"/>
      <c r="M491" s="7"/>
      <c r="N491" s="7"/>
      <c r="O491" s="7"/>
      <c r="P491" s="7"/>
      <c r="Q491" s="7"/>
      <c r="R491" s="7"/>
      <c r="S491" s="8"/>
      <c r="T491" s="7"/>
      <c r="U491" s="8"/>
      <c r="V491" s="7"/>
      <c r="W491" s="8"/>
      <c r="X491" s="7"/>
      <c r="Y491" s="8"/>
      <c r="Z491" s="7"/>
      <c r="AA491" s="8"/>
      <c r="AB491" s="7"/>
      <c r="AC491" s="8"/>
      <c r="AD491" s="7"/>
      <c r="AE491" s="8"/>
      <c r="AF491" s="7"/>
      <c r="AG491" s="8"/>
      <c r="AH491" s="7"/>
      <c r="AI491" s="8"/>
      <c r="AJ491" s="7"/>
      <c r="AK491" s="8"/>
      <c r="AL491" s="7"/>
      <c r="AM491" s="8"/>
      <c r="AN491" s="7"/>
      <c r="AO491" s="8"/>
      <c r="AP491" s="7"/>
      <c r="AQ491" s="8"/>
      <c r="AR491" s="7"/>
      <c r="AS491" s="8"/>
      <c r="AT491" s="7"/>
      <c r="AU491" s="8"/>
      <c r="AV491" s="12" t="str">
        <f t="shared" si="1"/>
        <v>27017_tecnico.pdf</v>
      </c>
      <c r="AW491" s="8"/>
      <c r="AX491" s="10"/>
    </row>
    <row r="492">
      <c r="A492" s="8"/>
      <c r="B492" s="8"/>
      <c r="C492" s="8"/>
      <c r="D492" s="8"/>
      <c r="E492" s="8"/>
      <c r="F492" s="8"/>
      <c r="G492" s="11"/>
      <c r="H492" s="7"/>
      <c r="I492" s="7"/>
      <c r="J492" s="7"/>
      <c r="K492" s="7"/>
      <c r="L492" s="7"/>
      <c r="M492" s="7"/>
      <c r="N492" s="7"/>
      <c r="O492" s="7"/>
      <c r="P492" s="7"/>
      <c r="Q492" s="7"/>
      <c r="R492" s="7"/>
      <c r="S492" s="8"/>
      <c r="T492" s="7"/>
      <c r="U492" s="8"/>
      <c r="V492" s="7"/>
      <c r="W492" s="8"/>
      <c r="X492" s="7"/>
      <c r="Y492" s="8"/>
      <c r="Z492" s="7"/>
      <c r="AA492" s="8"/>
      <c r="AB492" s="7"/>
      <c r="AC492" s="8"/>
      <c r="AD492" s="7"/>
      <c r="AE492" s="8"/>
      <c r="AF492" s="7"/>
      <c r="AG492" s="8"/>
      <c r="AH492" s="7"/>
      <c r="AI492" s="8"/>
      <c r="AJ492" s="7"/>
      <c r="AK492" s="8"/>
      <c r="AL492" s="7"/>
      <c r="AM492" s="8"/>
      <c r="AN492" s="7"/>
      <c r="AO492" s="8"/>
      <c r="AP492" s="7"/>
      <c r="AQ492" s="8"/>
      <c r="AR492" s="7"/>
      <c r="AS492" s="8"/>
      <c r="AT492" s="7"/>
      <c r="AU492" s="8"/>
      <c r="AV492" s="12" t="str">
        <f t="shared" si="1"/>
        <v>27017_tecnico.pdf</v>
      </c>
      <c r="AW492" s="8"/>
      <c r="AX492" s="10"/>
    </row>
    <row r="493">
      <c r="A493" s="8"/>
      <c r="B493" s="8"/>
      <c r="C493" s="8"/>
      <c r="D493" s="8"/>
      <c r="E493" s="8"/>
      <c r="F493" s="8"/>
      <c r="G493" s="11"/>
      <c r="H493" s="7"/>
      <c r="I493" s="7"/>
      <c r="J493" s="7"/>
      <c r="K493" s="7"/>
      <c r="L493" s="7"/>
      <c r="M493" s="7"/>
      <c r="N493" s="7"/>
      <c r="O493" s="7"/>
      <c r="P493" s="7"/>
      <c r="Q493" s="7"/>
      <c r="R493" s="7"/>
      <c r="S493" s="8"/>
      <c r="T493" s="7"/>
      <c r="U493" s="8"/>
      <c r="V493" s="7"/>
      <c r="W493" s="8"/>
      <c r="X493" s="7"/>
      <c r="Y493" s="8"/>
      <c r="Z493" s="7"/>
      <c r="AA493" s="8"/>
      <c r="AB493" s="7"/>
      <c r="AC493" s="8"/>
      <c r="AD493" s="7"/>
      <c r="AE493" s="8"/>
      <c r="AF493" s="7"/>
      <c r="AG493" s="8"/>
      <c r="AH493" s="7"/>
      <c r="AI493" s="8"/>
      <c r="AJ493" s="7"/>
      <c r="AK493" s="8"/>
      <c r="AL493" s="7"/>
      <c r="AM493" s="8"/>
      <c r="AN493" s="7"/>
      <c r="AO493" s="8"/>
      <c r="AP493" s="7"/>
      <c r="AQ493" s="8"/>
      <c r="AR493" s="7"/>
      <c r="AS493" s="8"/>
      <c r="AT493" s="7"/>
      <c r="AU493" s="8"/>
      <c r="AV493" s="12" t="str">
        <f t="shared" si="1"/>
        <v>27017_tecnico.pdf</v>
      </c>
      <c r="AW493" s="8"/>
      <c r="AX493" s="10"/>
    </row>
    <row r="494">
      <c r="A494" s="8"/>
      <c r="B494" s="8"/>
      <c r="C494" s="8"/>
      <c r="D494" s="8"/>
      <c r="E494" s="8"/>
      <c r="F494" s="8"/>
      <c r="G494" s="11"/>
      <c r="H494" s="7"/>
      <c r="I494" s="7"/>
      <c r="J494" s="7"/>
      <c r="K494" s="7"/>
      <c r="L494" s="7"/>
      <c r="M494" s="7"/>
      <c r="N494" s="7"/>
      <c r="O494" s="7"/>
      <c r="P494" s="7"/>
      <c r="Q494" s="7"/>
      <c r="R494" s="7"/>
      <c r="S494" s="8"/>
      <c r="T494" s="7"/>
      <c r="U494" s="8"/>
      <c r="V494" s="7"/>
      <c r="W494" s="8"/>
      <c r="X494" s="7"/>
      <c r="Y494" s="8"/>
      <c r="Z494" s="7"/>
      <c r="AA494" s="8"/>
      <c r="AB494" s="7"/>
      <c r="AC494" s="8"/>
      <c r="AD494" s="7"/>
      <c r="AE494" s="8"/>
      <c r="AF494" s="7"/>
      <c r="AG494" s="8"/>
      <c r="AH494" s="7"/>
      <c r="AI494" s="8"/>
      <c r="AJ494" s="7"/>
      <c r="AK494" s="8"/>
      <c r="AL494" s="7"/>
      <c r="AM494" s="8"/>
      <c r="AN494" s="7"/>
      <c r="AO494" s="8"/>
      <c r="AP494" s="7"/>
      <c r="AQ494" s="8"/>
      <c r="AR494" s="7"/>
      <c r="AS494" s="8"/>
      <c r="AT494" s="7"/>
      <c r="AU494" s="8"/>
      <c r="AV494" s="12" t="str">
        <f t="shared" si="1"/>
        <v>27017_tecnico.pdf</v>
      </c>
      <c r="AW494" s="8"/>
      <c r="AX494" s="10"/>
    </row>
    <row r="495">
      <c r="A495" s="8"/>
      <c r="B495" s="8"/>
      <c r="C495" s="8"/>
      <c r="D495" s="8"/>
      <c r="E495" s="8"/>
      <c r="F495" s="8"/>
      <c r="G495" s="11"/>
      <c r="H495" s="7"/>
      <c r="I495" s="7"/>
      <c r="J495" s="7"/>
      <c r="K495" s="7"/>
      <c r="L495" s="7"/>
      <c r="M495" s="7"/>
      <c r="N495" s="7"/>
      <c r="O495" s="7"/>
      <c r="P495" s="7"/>
      <c r="Q495" s="7"/>
      <c r="R495" s="7"/>
      <c r="S495" s="8"/>
      <c r="T495" s="7"/>
      <c r="U495" s="8"/>
      <c r="V495" s="7"/>
      <c r="W495" s="8"/>
      <c r="X495" s="7"/>
      <c r="Y495" s="8"/>
      <c r="Z495" s="7"/>
      <c r="AA495" s="8"/>
      <c r="AB495" s="7"/>
      <c r="AC495" s="8"/>
      <c r="AD495" s="7"/>
      <c r="AE495" s="8"/>
      <c r="AF495" s="7"/>
      <c r="AG495" s="8"/>
      <c r="AH495" s="7"/>
      <c r="AI495" s="8"/>
      <c r="AJ495" s="7"/>
      <c r="AK495" s="8"/>
      <c r="AL495" s="7"/>
      <c r="AM495" s="8"/>
      <c r="AN495" s="7"/>
      <c r="AO495" s="8"/>
      <c r="AP495" s="7"/>
      <c r="AQ495" s="8"/>
      <c r="AR495" s="7"/>
      <c r="AS495" s="8"/>
      <c r="AT495" s="7"/>
      <c r="AU495" s="8"/>
      <c r="AV495" s="12" t="str">
        <f t="shared" si="1"/>
        <v>27017_tecnico.pdf</v>
      </c>
      <c r="AW495" s="8"/>
      <c r="AX495" s="10"/>
    </row>
    <row r="496">
      <c r="A496" s="8"/>
      <c r="B496" s="8"/>
      <c r="C496" s="8"/>
      <c r="D496" s="8"/>
      <c r="E496" s="8"/>
      <c r="F496" s="8"/>
      <c r="G496" s="11"/>
      <c r="H496" s="7"/>
      <c r="I496" s="7"/>
      <c r="J496" s="7"/>
      <c r="K496" s="7"/>
      <c r="L496" s="7"/>
      <c r="M496" s="7"/>
      <c r="N496" s="7"/>
      <c r="O496" s="7"/>
      <c r="P496" s="7"/>
      <c r="Q496" s="7"/>
      <c r="R496" s="7"/>
      <c r="S496" s="8"/>
      <c r="T496" s="7"/>
      <c r="U496" s="8"/>
      <c r="V496" s="7"/>
      <c r="W496" s="8"/>
      <c r="X496" s="7"/>
      <c r="Y496" s="8"/>
      <c r="Z496" s="7"/>
      <c r="AA496" s="8"/>
      <c r="AB496" s="7"/>
      <c r="AC496" s="8"/>
      <c r="AD496" s="7"/>
      <c r="AE496" s="8"/>
      <c r="AF496" s="7"/>
      <c r="AG496" s="8"/>
      <c r="AH496" s="7"/>
      <c r="AI496" s="8"/>
      <c r="AJ496" s="7"/>
      <c r="AK496" s="8"/>
      <c r="AL496" s="7"/>
      <c r="AM496" s="8"/>
      <c r="AN496" s="7"/>
      <c r="AO496" s="8"/>
      <c r="AP496" s="7"/>
      <c r="AQ496" s="8"/>
      <c r="AR496" s="7"/>
      <c r="AS496" s="8"/>
      <c r="AT496" s="7"/>
      <c r="AU496" s="8"/>
      <c r="AV496" s="12" t="str">
        <f t="shared" si="1"/>
        <v>27017_tecnico.pdf</v>
      </c>
      <c r="AW496" s="8"/>
      <c r="AX496" s="10"/>
    </row>
    <row r="497">
      <c r="A497" s="8"/>
      <c r="B497" s="8"/>
      <c r="C497" s="8"/>
      <c r="D497" s="8"/>
      <c r="E497" s="8"/>
      <c r="F497" s="8"/>
      <c r="G497" s="11"/>
      <c r="H497" s="7"/>
      <c r="I497" s="7"/>
      <c r="J497" s="7"/>
      <c r="K497" s="7"/>
      <c r="L497" s="7"/>
      <c r="M497" s="7"/>
      <c r="N497" s="7"/>
      <c r="O497" s="7"/>
      <c r="P497" s="7"/>
      <c r="Q497" s="7"/>
      <c r="R497" s="7"/>
      <c r="S497" s="8"/>
      <c r="T497" s="7"/>
      <c r="U497" s="8"/>
      <c r="V497" s="7"/>
      <c r="W497" s="8"/>
      <c r="X497" s="7"/>
      <c r="Y497" s="8"/>
      <c r="Z497" s="7"/>
      <c r="AA497" s="8"/>
      <c r="AB497" s="7"/>
      <c r="AC497" s="8"/>
      <c r="AD497" s="7"/>
      <c r="AE497" s="8"/>
      <c r="AF497" s="7"/>
      <c r="AG497" s="8"/>
      <c r="AH497" s="7"/>
      <c r="AI497" s="8"/>
      <c r="AJ497" s="7"/>
      <c r="AK497" s="8"/>
      <c r="AL497" s="7"/>
      <c r="AM497" s="8"/>
      <c r="AN497" s="7"/>
      <c r="AO497" s="8"/>
      <c r="AP497" s="7"/>
      <c r="AQ497" s="8"/>
      <c r="AR497" s="7"/>
      <c r="AS497" s="8"/>
      <c r="AT497" s="7"/>
      <c r="AU497" s="8"/>
      <c r="AV497" s="12" t="str">
        <f t="shared" si="1"/>
        <v>27017_tecnico.pdf</v>
      </c>
      <c r="AW497" s="8"/>
      <c r="AX497" s="10"/>
    </row>
    <row r="498">
      <c r="A498" s="8"/>
      <c r="B498" s="8"/>
      <c r="C498" s="8"/>
      <c r="D498" s="8"/>
      <c r="E498" s="8"/>
      <c r="F498" s="8"/>
      <c r="G498" s="11"/>
      <c r="H498" s="7"/>
      <c r="I498" s="7"/>
      <c r="J498" s="7"/>
      <c r="K498" s="7"/>
      <c r="L498" s="7"/>
      <c r="M498" s="7"/>
      <c r="N498" s="7"/>
      <c r="O498" s="7"/>
      <c r="P498" s="7"/>
      <c r="Q498" s="7"/>
      <c r="R498" s="7"/>
      <c r="S498" s="8"/>
      <c r="T498" s="7"/>
      <c r="U498" s="8"/>
      <c r="V498" s="7"/>
      <c r="W498" s="8"/>
      <c r="X498" s="7"/>
      <c r="Y498" s="8"/>
      <c r="Z498" s="7"/>
      <c r="AA498" s="8"/>
      <c r="AB498" s="7"/>
      <c r="AC498" s="8"/>
      <c r="AD498" s="7"/>
      <c r="AE498" s="8"/>
      <c r="AF498" s="7"/>
      <c r="AG498" s="8"/>
      <c r="AH498" s="7"/>
      <c r="AI498" s="8"/>
      <c r="AJ498" s="7"/>
      <c r="AK498" s="8"/>
      <c r="AL498" s="7"/>
      <c r="AM498" s="8"/>
      <c r="AN498" s="7"/>
      <c r="AO498" s="8"/>
      <c r="AP498" s="7"/>
      <c r="AQ498" s="8"/>
      <c r="AR498" s="7"/>
      <c r="AS498" s="8"/>
      <c r="AT498" s="7"/>
      <c r="AU498" s="8"/>
      <c r="AV498" s="12" t="str">
        <f t="shared" si="1"/>
        <v>27017_tecnico.pdf</v>
      </c>
      <c r="AW498" s="8"/>
      <c r="AX498" s="10"/>
    </row>
    <row r="499">
      <c r="A499" s="8"/>
      <c r="B499" s="8"/>
      <c r="C499" s="8"/>
      <c r="D499" s="8"/>
      <c r="E499" s="8"/>
      <c r="F499" s="8"/>
      <c r="G499" s="11"/>
      <c r="H499" s="7"/>
      <c r="I499" s="7"/>
      <c r="J499" s="7"/>
      <c r="K499" s="7"/>
      <c r="L499" s="7"/>
      <c r="M499" s="7"/>
      <c r="N499" s="7"/>
      <c r="O499" s="7"/>
      <c r="P499" s="7"/>
      <c r="Q499" s="7"/>
      <c r="R499" s="7"/>
      <c r="S499" s="8"/>
      <c r="T499" s="7"/>
      <c r="U499" s="8"/>
      <c r="V499" s="7"/>
      <c r="W499" s="8"/>
      <c r="X499" s="7"/>
      <c r="Y499" s="8"/>
      <c r="Z499" s="7"/>
      <c r="AA499" s="8"/>
      <c r="AB499" s="7"/>
      <c r="AC499" s="8"/>
      <c r="AD499" s="7"/>
      <c r="AE499" s="8"/>
      <c r="AF499" s="7"/>
      <c r="AG499" s="8"/>
      <c r="AH499" s="7"/>
      <c r="AI499" s="8"/>
      <c r="AJ499" s="7"/>
      <c r="AK499" s="8"/>
      <c r="AL499" s="7"/>
      <c r="AM499" s="8"/>
      <c r="AN499" s="7"/>
      <c r="AO499" s="8"/>
      <c r="AP499" s="7"/>
      <c r="AQ499" s="8"/>
      <c r="AR499" s="7"/>
      <c r="AS499" s="8"/>
      <c r="AT499" s="7"/>
      <c r="AU499" s="8"/>
      <c r="AV499" s="12" t="str">
        <f t="shared" si="1"/>
        <v>27017_tecnico.pdf</v>
      </c>
      <c r="AW499" s="8"/>
      <c r="AX499" s="10"/>
    </row>
    <row r="500">
      <c r="A500" s="8"/>
      <c r="B500" s="8"/>
      <c r="C500" s="8"/>
      <c r="D500" s="8"/>
      <c r="E500" s="8"/>
      <c r="F500" s="8"/>
      <c r="G500" s="11"/>
      <c r="H500" s="7"/>
      <c r="I500" s="7"/>
      <c r="J500" s="7"/>
      <c r="K500" s="7"/>
      <c r="L500" s="7"/>
      <c r="M500" s="7"/>
      <c r="N500" s="7"/>
      <c r="O500" s="7"/>
      <c r="P500" s="7"/>
      <c r="Q500" s="7"/>
      <c r="R500" s="7"/>
      <c r="S500" s="8"/>
      <c r="T500" s="7"/>
      <c r="U500" s="8"/>
      <c r="V500" s="7"/>
      <c r="W500" s="8"/>
      <c r="X500" s="7"/>
      <c r="Y500" s="8"/>
      <c r="Z500" s="7"/>
      <c r="AA500" s="8"/>
      <c r="AB500" s="7"/>
      <c r="AC500" s="8"/>
      <c r="AD500" s="7"/>
      <c r="AE500" s="8"/>
      <c r="AF500" s="7"/>
      <c r="AG500" s="8"/>
      <c r="AH500" s="7"/>
      <c r="AI500" s="8"/>
      <c r="AJ500" s="7"/>
      <c r="AK500" s="8"/>
      <c r="AL500" s="7"/>
      <c r="AM500" s="8"/>
      <c r="AN500" s="7"/>
      <c r="AO500" s="8"/>
      <c r="AP500" s="7"/>
      <c r="AQ500" s="8"/>
      <c r="AR500" s="7"/>
      <c r="AS500" s="8"/>
      <c r="AT500" s="7"/>
      <c r="AU500" s="8"/>
      <c r="AV500" s="12" t="str">
        <f t="shared" si="1"/>
        <v>27017_tecnico.pdf</v>
      </c>
      <c r="AW500" s="8"/>
      <c r="AX500" s="10"/>
    </row>
    <row r="501">
      <c r="A501" s="8"/>
      <c r="B501" s="8"/>
      <c r="C501" s="8"/>
      <c r="D501" s="8"/>
      <c r="E501" s="8"/>
      <c r="F501" s="8"/>
      <c r="G501" s="11"/>
      <c r="H501" s="7"/>
      <c r="I501" s="7"/>
      <c r="J501" s="7"/>
      <c r="K501" s="7"/>
      <c r="L501" s="7"/>
      <c r="M501" s="7"/>
      <c r="N501" s="7"/>
      <c r="O501" s="7"/>
      <c r="P501" s="7"/>
      <c r="Q501" s="7"/>
      <c r="R501" s="7"/>
      <c r="S501" s="8"/>
      <c r="T501" s="7"/>
      <c r="U501" s="8"/>
      <c r="V501" s="7"/>
      <c r="W501" s="8"/>
      <c r="X501" s="7"/>
      <c r="Y501" s="8"/>
      <c r="Z501" s="7"/>
      <c r="AA501" s="8"/>
      <c r="AB501" s="7"/>
      <c r="AC501" s="8"/>
      <c r="AD501" s="7"/>
      <c r="AE501" s="8"/>
      <c r="AF501" s="7"/>
      <c r="AG501" s="8"/>
      <c r="AH501" s="7"/>
      <c r="AI501" s="8"/>
      <c r="AJ501" s="7"/>
      <c r="AK501" s="8"/>
      <c r="AL501" s="7"/>
      <c r="AM501" s="8"/>
      <c r="AN501" s="7"/>
      <c r="AO501" s="8"/>
      <c r="AP501" s="7"/>
      <c r="AQ501" s="8"/>
      <c r="AR501" s="7"/>
      <c r="AS501" s="8"/>
      <c r="AT501" s="7"/>
      <c r="AU501" s="8"/>
      <c r="AV501" s="12" t="str">
        <f t="shared" si="1"/>
        <v>27017_tecnico.pdf</v>
      </c>
      <c r="AW501" s="8"/>
      <c r="AX501" s="10"/>
    </row>
    <row r="502">
      <c r="A502" s="8"/>
      <c r="B502" s="8"/>
      <c r="C502" s="8"/>
      <c r="D502" s="8"/>
      <c r="E502" s="8"/>
      <c r="F502" s="8"/>
      <c r="G502" s="11"/>
      <c r="H502" s="7"/>
      <c r="I502" s="7"/>
      <c r="J502" s="7"/>
      <c r="K502" s="7"/>
      <c r="L502" s="7"/>
      <c r="M502" s="7"/>
      <c r="N502" s="7"/>
      <c r="O502" s="7"/>
      <c r="P502" s="7"/>
      <c r="Q502" s="7"/>
      <c r="R502" s="7"/>
      <c r="S502" s="8"/>
      <c r="T502" s="7"/>
      <c r="U502" s="8"/>
      <c r="V502" s="7"/>
      <c r="W502" s="8"/>
      <c r="X502" s="7"/>
      <c r="Y502" s="8"/>
      <c r="Z502" s="7"/>
      <c r="AA502" s="8"/>
      <c r="AB502" s="7"/>
      <c r="AC502" s="8"/>
      <c r="AD502" s="7"/>
      <c r="AE502" s="8"/>
      <c r="AF502" s="7"/>
      <c r="AG502" s="8"/>
      <c r="AH502" s="7"/>
      <c r="AI502" s="8"/>
      <c r="AJ502" s="7"/>
      <c r="AK502" s="8"/>
      <c r="AL502" s="7"/>
      <c r="AM502" s="8"/>
      <c r="AN502" s="7"/>
      <c r="AO502" s="8"/>
      <c r="AP502" s="7"/>
      <c r="AQ502" s="8"/>
      <c r="AR502" s="7"/>
      <c r="AS502" s="8"/>
      <c r="AT502" s="7"/>
      <c r="AU502" s="8"/>
      <c r="AV502" s="12" t="str">
        <f t="shared" si="1"/>
        <v>27017_tecnico.pdf</v>
      </c>
      <c r="AW502" s="8"/>
      <c r="AX502" s="10"/>
    </row>
    <row r="503">
      <c r="A503" s="8"/>
      <c r="B503" s="8"/>
      <c r="C503" s="8"/>
      <c r="D503" s="8"/>
      <c r="E503" s="8"/>
      <c r="F503" s="8"/>
      <c r="G503" s="11"/>
      <c r="H503" s="7"/>
      <c r="I503" s="7"/>
      <c r="J503" s="7"/>
      <c r="K503" s="7"/>
      <c r="L503" s="7"/>
      <c r="M503" s="7"/>
      <c r="N503" s="7"/>
      <c r="O503" s="7"/>
      <c r="P503" s="7"/>
      <c r="Q503" s="7"/>
      <c r="R503" s="7"/>
      <c r="S503" s="8"/>
      <c r="T503" s="7"/>
      <c r="U503" s="8"/>
      <c r="V503" s="7"/>
      <c r="W503" s="8"/>
      <c r="X503" s="7"/>
      <c r="Y503" s="8"/>
      <c r="Z503" s="7"/>
      <c r="AA503" s="8"/>
      <c r="AB503" s="7"/>
      <c r="AC503" s="8"/>
      <c r="AD503" s="7"/>
      <c r="AE503" s="8"/>
      <c r="AF503" s="7"/>
      <c r="AG503" s="8"/>
      <c r="AH503" s="7"/>
      <c r="AI503" s="8"/>
      <c r="AJ503" s="7"/>
      <c r="AK503" s="8"/>
      <c r="AL503" s="7"/>
      <c r="AM503" s="8"/>
      <c r="AN503" s="7"/>
      <c r="AO503" s="8"/>
      <c r="AP503" s="7"/>
      <c r="AQ503" s="8"/>
      <c r="AR503" s="7"/>
      <c r="AS503" s="8"/>
      <c r="AT503" s="7"/>
      <c r="AU503" s="8"/>
      <c r="AV503" s="12" t="str">
        <f t="shared" si="1"/>
        <v>27017_tecnico.pdf</v>
      </c>
      <c r="AW503" s="8"/>
      <c r="AX503" s="10"/>
    </row>
    <row r="504">
      <c r="A504" s="8"/>
      <c r="B504" s="8"/>
      <c r="C504" s="8"/>
      <c r="D504" s="8"/>
      <c r="E504" s="8"/>
      <c r="F504" s="8"/>
      <c r="G504" s="11"/>
      <c r="H504" s="7"/>
      <c r="I504" s="7"/>
      <c r="J504" s="7"/>
      <c r="K504" s="7"/>
      <c r="L504" s="7"/>
      <c r="M504" s="7"/>
      <c r="N504" s="7"/>
      <c r="O504" s="7"/>
      <c r="P504" s="7"/>
      <c r="Q504" s="7"/>
      <c r="R504" s="7"/>
      <c r="S504" s="8"/>
      <c r="T504" s="7"/>
      <c r="U504" s="8"/>
      <c r="V504" s="7"/>
      <c r="W504" s="8"/>
      <c r="X504" s="7"/>
      <c r="Y504" s="8"/>
      <c r="Z504" s="7"/>
      <c r="AA504" s="8"/>
      <c r="AB504" s="7"/>
      <c r="AC504" s="8"/>
      <c r="AD504" s="7"/>
      <c r="AE504" s="8"/>
      <c r="AF504" s="7"/>
      <c r="AG504" s="8"/>
      <c r="AH504" s="7"/>
      <c r="AI504" s="8"/>
      <c r="AJ504" s="7"/>
      <c r="AK504" s="8"/>
      <c r="AL504" s="7"/>
      <c r="AM504" s="8"/>
      <c r="AN504" s="7"/>
      <c r="AO504" s="8"/>
      <c r="AP504" s="7"/>
      <c r="AQ504" s="8"/>
      <c r="AR504" s="7"/>
      <c r="AS504" s="8"/>
      <c r="AT504" s="7"/>
      <c r="AU504" s="8"/>
      <c r="AV504" s="12" t="str">
        <f t="shared" si="1"/>
        <v>27017_tecnico.pdf</v>
      </c>
      <c r="AW504" s="8"/>
      <c r="AX504" s="10"/>
    </row>
    <row r="505">
      <c r="A505" s="8"/>
      <c r="B505" s="8"/>
      <c r="C505" s="8"/>
      <c r="D505" s="8"/>
      <c r="E505" s="8"/>
      <c r="F505" s="8"/>
      <c r="G505" s="11"/>
      <c r="H505" s="7"/>
      <c r="I505" s="7"/>
      <c r="J505" s="7"/>
      <c r="K505" s="7"/>
      <c r="L505" s="7"/>
      <c r="M505" s="7"/>
      <c r="N505" s="7"/>
      <c r="O505" s="7"/>
      <c r="P505" s="7"/>
      <c r="Q505" s="7"/>
      <c r="R505" s="7"/>
      <c r="S505" s="8"/>
      <c r="T505" s="7"/>
      <c r="U505" s="8"/>
      <c r="V505" s="7"/>
      <c r="W505" s="8"/>
      <c r="X505" s="7"/>
      <c r="Y505" s="8"/>
      <c r="Z505" s="7"/>
      <c r="AA505" s="8"/>
      <c r="AB505" s="7"/>
      <c r="AC505" s="8"/>
      <c r="AD505" s="7"/>
      <c r="AE505" s="8"/>
      <c r="AF505" s="7"/>
      <c r="AG505" s="8"/>
      <c r="AH505" s="7"/>
      <c r="AI505" s="8"/>
      <c r="AJ505" s="7"/>
      <c r="AK505" s="8"/>
      <c r="AL505" s="7"/>
      <c r="AM505" s="8"/>
      <c r="AN505" s="7"/>
      <c r="AO505" s="8"/>
      <c r="AP505" s="7"/>
      <c r="AQ505" s="8"/>
      <c r="AR505" s="7"/>
      <c r="AS505" s="8"/>
      <c r="AT505" s="7"/>
      <c r="AU505" s="8"/>
      <c r="AV505" s="12" t="str">
        <f t="shared" si="1"/>
        <v>27017_tecnico.pdf</v>
      </c>
      <c r="AW505" s="8"/>
      <c r="AX505" s="10"/>
    </row>
    <row r="506">
      <c r="A506" s="8"/>
      <c r="B506" s="8"/>
      <c r="C506" s="8"/>
      <c r="D506" s="8"/>
      <c r="E506" s="8"/>
      <c r="F506" s="8"/>
      <c r="G506" s="11"/>
      <c r="H506" s="7"/>
      <c r="I506" s="7"/>
      <c r="J506" s="7"/>
      <c r="K506" s="7"/>
      <c r="L506" s="7"/>
      <c r="M506" s="7"/>
      <c r="N506" s="7"/>
      <c r="O506" s="7"/>
      <c r="P506" s="7"/>
      <c r="Q506" s="7"/>
      <c r="R506" s="7"/>
      <c r="S506" s="8"/>
      <c r="T506" s="7"/>
      <c r="U506" s="8"/>
      <c r="V506" s="7"/>
      <c r="W506" s="8"/>
      <c r="X506" s="7"/>
      <c r="Y506" s="8"/>
      <c r="Z506" s="7"/>
      <c r="AA506" s="8"/>
      <c r="AB506" s="7"/>
      <c r="AC506" s="8"/>
      <c r="AD506" s="7"/>
      <c r="AE506" s="8"/>
      <c r="AF506" s="7"/>
      <c r="AG506" s="8"/>
      <c r="AH506" s="7"/>
      <c r="AI506" s="8"/>
      <c r="AJ506" s="7"/>
      <c r="AK506" s="8"/>
      <c r="AL506" s="7"/>
      <c r="AM506" s="8"/>
      <c r="AN506" s="7"/>
      <c r="AO506" s="8"/>
      <c r="AP506" s="7"/>
      <c r="AQ506" s="8"/>
      <c r="AR506" s="7"/>
      <c r="AS506" s="8"/>
      <c r="AT506" s="7"/>
      <c r="AU506" s="8"/>
      <c r="AV506" s="12" t="str">
        <f t="shared" si="1"/>
        <v>27017_tecnico.pdf</v>
      </c>
      <c r="AW506" s="8"/>
      <c r="AX506" s="10"/>
    </row>
    <row r="507">
      <c r="A507" s="8"/>
      <c r="B507" s="8"/>
      <c r="C507" s="8"/>
      <c r="D507" s="8"/>
      <c r="E507" s="8"/>
      <c r="F507" s="8"/>
      <c r="G507" s="11"/>
      <c r="H507" s="7"/>
      <c r="I507" s="7"/>
      <c r="J507" s="7"/>
      <c r="K507" s="7"/>
      <c r="L507" s="7"/>
      <c r="M507" s="7"/>
      <c r="N507" s="7"/>
      <c r="O507" s="7"/>
      <c r="P507" s="7"/>
      <c r="Q507" s="7"/>
      <c r="R507" s="7"/>
      <c r="S507" s="8"/>
      <c r="T507" s="7"/>
      <c r="U507" s="8"/>
      <c r="V507" s="7"/>
      <c r="W507" s="8"/>
      <c r="X507" s="7"/>
      <c r="Y507" s="8"/>
      <c r="Z507" s="7"/>
      <c r="AA507" s="8"/>
      <c r="AB507" s="7"/>
      <c r="AC507" s="8"/>
      <c r="AD507" s="7"/>
      <c r="AE507" s="8"/>
      <c r="AF507" s="7"/>
      <c r="AG507" s="8"/>
      <c r="AH507" s="7"/>
      <c r="AI507" s="8"/>
      <c r="AJ507" s="7"/>
      <c r="AK507" s="8"/>
      <c r="AL507" s="7"/>
      <c r="AM507" s="8"/>
      <c r="AN507" s="7"/>
      <c r="AO507" s="8"/>
      <c r="AP507" s="7"/>
      <c r="AQ507" s="8"/>
      <c r="AR507" s="7"/>
      <c r="AS507" s="8"/>
      <c r="AT507" s="7"/>
      <c r="AU507" s="8"/>
      <c r="AV507" s="12" t="str">
        <f t="shared" si="1"/>
        <v>27017_tecnico.pdf</v>
      </c>
      <c r="AW507" s="8"/>
      <c r="AX507" s="10"/>
    </row>
    <row r="508">
      <c r="A508" s="8"/>
      <c r="B508" s="8"/>
      <c r="C508" s="8"/>
      <c r="D508" s="8"/>
      <c r="E508" s="8"/>
      <c r="F508" s="8"/>
      <c r="G508" s="11"/>
      <c r="H508" s="7"/>
      <c r="I508" s="7"/>
      <c r="J508" s="7"/>
      <c r="K508" s="7"/>
      <c r="L508" s="7"/>
      <c r="M508" s="7"/>
      <c r="N508" s="7"/>
      <c r="O508" s="7"/>
      <c r="P508" s="7"/>
      <c r="Q508" s="7"/>
      <c r="R508" s="7"/>
      <c r="S508" s="8"/>
      <c r="T508" s="7"/>
      <c r="U508" s="8"/>
      <c r="V508" s="7"/>
      <c r="W508" s="8"/>
      <c r="X508" s="7"/>
      <c r="Y508" s="8"/>
      <c r="Z508" s="7"/>
      <c r="AA508" s="8"/>
      <c r="AB508" s="7"/>
      <c r="AC508" s="8"/>
      <c r="AD508" s="7"/>
      <c r="AE508" s="8"/>
      <c r="AF508" s="7"/>
      <c r="AG508" s="8"/>
      <c r="AH508" s="7"/>
      <c r="AI508" s="8"/>
      <c r="AJ508" s="7"/>
      <c r="AK508" s="8"/>
      <c r="AL508" s="7"/>
      <c r="AM508" s="8"/>
      <c r="AN508" s="7"/>
      <c r="AO508" s="8"/>
      <c r="AP508" s="7"/>
      <c r="AQ508" s="8"/>
      <c r="AR508" s="7"/>
      <c r="AS508" s="8"/>
      <c r="AT508" s="7"/>
      <c r="AU508" s="8"/>
      <c r="AV508" s="12" t="str">
        <f t="shared" si="1"/>
        <v>27017_tecnico.pdf</v>
      </c>
      <c r="AW508" s="8"/>
      <c r="AX508" s="10"/>
    </row>
    <row r="509">
      <c r="A509" s="8"/>
      <c r="B509" s="8"/>
      <c r="C509" s="8"/>
      <c r="D509" s="8"/>
      <c r="E509" s="8"/>
      <c r="F509" s="8"/>
      <c r="G509" s="11"/>
      <c r="H509" s="7"/>
      <c r="I509" s="7"/>
      <c r="J509" s="7"/>
      <c r="K509" s="7"/>
      <c r="L509" s="7"/>
      <c r="M509" s="7"/>
      <c r="N509" s="7"/>
      <c r="O509" s="7"/>
      <c r="P509" s="7"/>
      <c r="Q509" s="7"/>
      <c r="R509" s="7"/>
      <c r="S509" s="8"/>
      <c r="T509" s="7"/>
      <c r="U509" s="8"/>
      <c r="V509" s="7"/>
      <c r="W509" s="8"/>
      <c r="X509" s="7"/>
      <c r="Y509" s="8"/>
      <c r="Z509" s="7"/>
      <c r="AA509" s="8"/>
      <c r="AB509" s="7"/>
      <c r="AC509" s="8"/>
      <c r="AD509" s="7"/>
      <c r="AE509" s="8"/>
      <c r="AF509" s="7"/>
      <c r="AG509" s="8"/>
      <c r="AH509" s="7"/>
      <c r="AI509" s="8"/>
      <c r="AJ509" s="7"/>
      <c r="AK509" s="8"/>
      <c r="AL509" s="7"/>
      <c r="AM509" s="8"/>
      <c r="AN509" s="7"/>
      <c r="AO509" s="8"/>
      <c r="AP509" s="7"/>
      <c r="AQ509" s="8"/>
      <c r="AR509" s="7"/>
      <c r="AS509" s="8"/>
      <c r="AT509" s="7"/>
      <c r="AU509" s="8"/>
      <c r="AV509" s="12" t="str">
        <f t="shared" si="1"/>
        <v>27017_tecnico.pdf</v>
      </c>
      <c r="AW509" s="8"/>
      <c r="AX509" s="10"/>
    </row>
    <row r="510">
      <c r="A510" s="8"/>
      <c r="B510" s="8"/>
      <c r="C510" s="8"/>
      <c r="D510" s="8"/>
      <c r="E510" s="8"/>
      <c r="F510" s="8"/>
      <c r="G510" s="11"/>
      <c r="H510" s="7"/>
      <c r="I510" s="7"/>
      <c r="J510" s="7"/>
      <c r="K510" s="7"/>
      <c r="L510" s="7"/>
      <c r="M510" s="7"/>
      <c r="N510" s="7"/>
      <c r="O510" s="7"/>
      <c r="P510" s="7"/>
      <c r="Q510" s="7"/>
      <c r="R510" s="7"/>
      <c r="S510" s="8"/>
      <c r="T510" s="7"/>
      <c r="U510" s="8"/>
      <c r="V510" s="7"/>
      <c r="W510" s="8"/>
      <c r="X510" s="7"/>
      <c r="Y510" s="8"/>
      <c r="Z510" s="7"/>
      <c r="AA510" s="8"/>
      <c r="AB510" s="7"/>
      <c r="AC510" s="8"/>
      <c r="AD510" s="7"/>
      <c r="AE510" s="8"/>
      <c r="AF510" s="7"/>
      <c r="AG510" s="8"/>
      <c r="AH510" s="7"/>
      <c r="AI510" s="8"/>
      <c r="AJ510" s="7"/>
      <c r="AK510" s="8"/>
      <c r="AL510" s="7"/>
      <c r="AM510" s="8"/>
      <c r="AN510" s="7"/>
      <c r="AO510" s="8"/>
      <c r="AP510" s="7"/>
      <c r="AQ510" s="8"/>
      <c r="AR510" s="7"/>
      <c r="AS510" s="8"/>
      <c r="AT510" s="7"/>
      <c r="AU510" s="8"/>
      <c r="AV510" s="12" t="str">
        <f t="shared" si="1"/>
        <v>27017_tecnico.pdf</v>
      </c>
      <c r="AW510" s="8"/>
      <c r="AX510" s="10"/>
    </row>
    <row r="511">
      <c r="A511" s="8"/>
      <c r="B511" s="8"/>
      <c r="C511" s="8"/>
      <c r="D511" s="8"/>
      <c r="E511" s="8"/>
      <c r="F511" s="8"/>
      <c r="G511" s="11"/>
      <c r="H511" s="7"/>
      <c r="I511" s="7"/>
      <c r="J511" s="7"/>
      <c r="K511" s="7"/>
      <c r="L511" s="7"/>
      <c r="M511" s="7"/>
      <c r="N511" s="7"/>
      <c r="O511" s="7"/>
      <c r="P511" s="7"/>
      <c r="Q511" s="7"/>
      <c r="R511" s="7"/>
      <c r="S511" s="8"/>
      <c r="T511" s="7"/>
      <c r="U511" s="8"/>
      <c r="V511" s="7"/>
      <c r="W511" s="8"/>
      <c r="X511" s="7"/>
      <c r="Y511" s="8"/>
      <c r="Z511" s="7"/>
      <c r="AA511" s="8"/>
      <c r="AB511" s="7"/>
      <c r="AC511" s="8"/>
      <c r="AD511" s="7"/>
      <c r="AE511" s="8"/>
      <c r="AF511" s="7"/>
      <c r="AG511" s="8"/>
      <c r="AH511" s="7"/>
      <c r="AI511" s="8"/>
      <c r="AJ511" s="7"/>
      <c r="AK511" s="8"/>
      <c r="AL511" s="7"/>
      <c r="AM511" s="8"/>
      <c r="AN511" s="7"/>
      <c r="AO511" s="8"/>
      <c r="AP511" s="7"/>
      <c r="AQ511" s="8"/>
      <c r="AR511" s="7"/>
      <c r="AS511" s="8"/>
      <c r="AT511" s="7"/>
      <c r="AU511" s="8"/>
      <c r="AV511" s="12" t="str">
        <f t="shared" si="1"/>
        <v>27017_tecnico.pdf</v>
      </c>
      <c r="AW511" s="8"/>
      <c r="AX511" s="10"/>
    </row>
    <row r="512">
      <c r="A512" s="8"/>
      <c r="B512" s="8"/>
      <c r="C512" s="8"/>
      <c r="D512" s="8"/>
      <c r="E512" s="8"/>
      <c r="F512" s="8"/>
      <c r="G512" s="11"/>
      <c r="H512" s="7"/>
      <c r="I512" s="7"/>
      <c r="J512" s="7"/>
      <c r="K512" s="7"/>
      <c r="L512" s="7"/>
      <c r="M512" s="7"/>
      <c r="N512" s="7"/>
      <c r="O512" s="7"/>
      <c r="P512" s="7"/>
      <c r="Q512" s="7"/>
      <c r="R512" s="7"/>
      <c r="S512" s="8"/>
      <c r="T512" s="7"/>
      <c r="U512" s="8"/>
      <c r="V512" s="7"/>
      <c r="W512" s="8"/>
      <c r="X512" s="7"/>
      <c r="Y512" s="8"/>
      <c r="Z512" s="7"/>
      <c r="AA512" s="8"/>
      <c r="AB512" s="7"/>
      <c r="AC512" s="8"/>
      <c r="AD512" s="7"/>
      <c r="AE512" s="8"/>
      <c r="AF512" s="7"/>
      <c r="AG512" s="8"/>
      <c r="AH512" s="7"/>
      <c r="AI512" s="8"/>
      <c r="AJ512" s="7"/>
      <c r="AK512" s="8"/>
      <c r="AL512" s="7"/>
      <c r="AM512" s="8"/>
      <c r="AN512" s="7"/>
      <c r="AO512" s="8"/>
      <c r="AP512" s="7"/>
      <c r="AQ512" s="8"/>
      <c r="AR512" s="7"/>
      <c r="AS512" s="8"/>
      <c r="AT512" s="7"/>
      <c r="AU512" s="8"/>
      <c r="AV512" s="12" t="str">
        <f t="shared" si="1"/>
        <v>27017_tecnico.pdf</v>
      </c>
      <c r="AW512" s="8"/>
      <c r="AX512" s="10"/>
    </row>
    <row r="513">
      <c r="A513" s="8"/>
      <c r="B513" s="8"/>
      <c r="C513" s="8"/>
      <c r="D513" s="8"/>
      <c r="E513" s="8"/>
      <c r="F513" s="8"/>
      <c r="G513" s="11"/>
      <c r="H513" s="7"/>
      <c r="I513" s="7"/>
      <c r="J513" s="7"/>
      <c r="K513" s="7"/>
      <c r="L513" s="7"/>
      <c r="M513" s="7"/>
      <c r="N513" s="7"/>
      <c r="O513" s="7"/>
      <c r="P513" s="7"/>
      <c r="Q513" s="7"/>
      <c r="R513" s="7"/>
      <c r="S513" s="8"/>
      <c r="T513" s="7"/>
      <c r="U513" s="8"/>
      <c r="V513" s="7"/>
      <c r="W513" s="8"/>
      <c r="X513" s="7"/>
      <c r="Y513" s="8"/>
      <c r="Z513" s="7"/>
      <c r="AA513" s="8"/>
      <c r="AB513" s="7"/>
      <c r="AC513" s="8"/>
      <c r="AD513" s="7"/>
      <c r="AE513" s="8"/>
      <c r="AF513" s="7"/>
      <c r="AG513" s="8"/>
      <c r="AH513" s="7"/>
      <c r="AI513" s="8"/>
      <c r="AJ513" s="7"/>
      <c r="AK513" s="8"/>
      <c r="AL513" s="7"/>
      <c r="AM513" s="8"/>
      <c r="AN513" s="7"/>
      <c r="AO513" s="8"/>
      <c r="AP513" s="7"/>
      <c r="AQ513" s="8"/>
      <c r="AR513" s="7"/>
      <c r="AS513" s="8"/>
      <c r="AT513" s="7"/>
      <c r="AU513" s="8"/>
      <c r="AV513" s="12" t="str">
        <f t="shared" si="1"/>
        <v>27017_tecnico.pdf</v>
      </c>
      <c r="AW513" s="8"/>
      <c r="AX513" s="10"/>
    </row>
    <row r="514">
      <c r="A514" s="8"/>
      <c r="B514" s="8"/>
      <c r="C514" s="8"/>
      <c r="D514" s="8"/>
      <c r="E514" s="8"/>
      <c r="F514" s="8"/>
      <c r="G514" s="11"/>
      <c r="H514" s="7"/>
      <c r="I514" s="7"/>
      <c r="J514" s="7"/>
      <c r="K514" s="7"/>
      <c r="L514" s="7"/>
      <c r="M514" s="7"/>
      <c r="N514" s="7"/>
      <c r="O514" s="7"/>
      <c r="P514" s="7"/>
      <c r="Q514" s="7"/>
      <c r="R514" s="7"/>
      <c r="S514" s="8"/>
      <c r="T514" s="7"/>
      <c r="U514" s="8"/>
      <c r="V514" s="7"/>
      <c r="W514" s="8"/>
      <c r="X514" s="7"/>
      <c r="Y514" s="8"/>
      <c r="Z514" s="7"/>
      <c r="AA514" s="8"/>
      <c r="AB514" s="7"/>
      <c r="AC514" s="8"/>
      <c r="AD514" s="7"/>
      <c r="AE514" s="8"/>
      <c r="AF514" s="7"/>
      <c r="AG514" s="8"/>
      <c r="AH514" s="7"/>
      <c r="AI514" s="8"/>
      <c r="AJ514" s="7"/>
      <c r="AK514" s="8"/>
      <c r="AL514" s="7"/>
      <c r="AM514" s="8"/>
      <c r="AN514" s="7"/>
      <c r="AO514" s="8"/>
      <c r="AP514" s="7"/>
      <c r="AQ514" s="8"/>
      <c r="AR514" s="7"/>
      <c r="AS514" s="8"/>
      <c r="AT514" s="7"/>
      <c r="AU514" s="8"/>
      <c r="AV514" s="12" t="str">
        <f t="shared" si="1"/>
        <v>27017_tecnico.pdf</v>
      </c>
      <c r="AW514" s="8"/>
      <c r="AX514" s="10"/>
    </row>
    <row r="515">
      <c r="A515" s="8"/>
      <c r="B515" s="8"/>
      <c r="C515" s="8"/>
      <c r="D515" s="8"/>
      <c r="E515" s="8"/>
      <c r="F515" s="8"/>
      <c r="G515" s="11"/>
      <c r="H515" s="7"/>
      <c r="I515" s="7"/>
      <c r="J515" s="7"/>
      <c r="K515" s="7"/>
      <c r="L515" s="7"/>
      <c r="M515" s="7"/>
      <c r="N515" s="7"/>
      <c r="O515" s="7"/>
      <c r="P515" s="7"/>
      <c r="Q515" s="7"/>
      <c r="R515" s="7"/>
      <c r="S515" s="8"/>
      <c r="T515" s="7"/>
      <c r="U515" s="8"/>
      <c r="V515" s="7"/>
      <c r="W515" s="8"/>
      <c r="X515" s="7"/>
      <c r="Y515" s="8"/>
      <c r="Z515" s="7"/>
      <c r="AA515" s="8"/>
      <c r="AB515" s="7"/>
      <c r="AC515" s="8"/>
      <c r="AD515" s="7"/>
      <c r="AE515" s="8"/>
      <c r="AF515" s="7"/>
      <c r="AG515" s="8"/>
      <c r="AH515" s="7"/>
      <c r="AI515" s="8"/>
      <c r="AJ515" s="7"/>
      <c r="AK515" s="8"/>
      <c r="AL515" s="7"/>
      <c r="AM515" s="8"/>
      <c r="AN515" s="7"/>
      <c r="AO515" s="8"/>
      <c r="AP515" s="7"/>
      <c r="AQ515" s="8"/>
      <c r="AR515" s="7"/>
      <c r="AS515" s="8"/>
      <c r="AT515" s="7"/>
      <c r="AU515" s="8"/>
      <c r="AV515" s="12" t="str">
        <f t="shared" si="1"/>
        <v>27017_tecnico.pdf</v>
      </c>
      <c r="AW515" s="8"/>
      <c r="AX515" s="10"/>
    </row>
    <row r="516">
      <c r="A516" s="8"/>
      <c r="B516" s="8"/>
      <c r="C516" s="8"/>
      <c r="D516" s="8"/>
      <c r="E516" s="8"/>
      <c r="F516" s="8"/>
      <c r="G516" s="11"/>
      <c r="H516" s="7"/>
      <c r="I516" s="7"/>
      <c r="J516" s="7"/>
      <c r="K516" s="7"/>
      <c r="L516" s="7"/>
      <c r="M516" s="7"/>
      <c r="N516" s="7"/>
      <c r="O516" s="7"/>
      <c r="P516" s="7"/>
      <c r="Q516" s="7"/>
      <c r="R516" s="7"/>
      <c r="S516" s="8"/>
      <c r="T516" s="7"/>
      <c r="U516" s="8"/>
      <c r="V516" s="7"/>
      <c r="W516" s="8"/>
      <c r="X516" s="7"/>
      <c r="Y516" s="8"/>
      <c r="Z516" s="7"/>
      <c r="AA516" s="8"/>
      <c r="AB516" s="7"/>
      <c r="AC516" s="8"/>
      <c r="AD516" s="7"/>
      <c r="AE516" s="8"/>
      <c r="AF516" s="7"/>
      <c r="AG516" s="8"/>
      <c r="AH516" s="7"/>
      <c r="AI516" s="8"/>
      <c r="AJ516" s="7"/>
      <c r="AK516" s="8"/>
      <c r="AL516" s="7"/>
      <c r="AM516" s="8"/>
      <c r="AN516" s="7"/>
      <c r="AO516" s="8"/>
      <c r="AP516" s="7"/>
      <c r="AQ516" s="8"/>
      <c r="AR516" s="7"/>
      <c r="AS516" s="8"/>
      <c r="AT516" s="7"/>
      <c r="AU516" s="8"/>
      <c r="AV516" s="12" t="str">
        <f t="shared" si="1"/>
        <v>27017_tecnico.pdf</v>
      </c>
      <c r="AW516" s="8"/>
      <c r="AX516" s="10"/>
    </row>
    <row r="517">
      <c r="A517" s="8"/>
      <c r="B517" s="8"/>
      <c r="C517" s="8"/>
      <c r="D517" s="8"/>
      <c r="E517" s="8"/>
      <c r="F517" s="8"/>
      <c r="G517" s="11"/>
      <c r="H517" s="7"/>
      <c r="I517" s="7"/>
      <c r="J517" s="7"/>
      <c r="K517" s="7"/>
      <c r="L517" s="7"/>
      <c r="M517" s="7"/>
      <c r="N517" s="7"/>
      <c r="O517" s="7"/>
      <c r="P517" s="7"/>
      <c r="Q517" s="7"/>
      <c r="R517" s="7"/>
      <c r="S517" s="8"/>
      <c r="T517" s="7"/>
      <c r="U517" s="8"/>
      <c r="V517" s="7"/>
      <c r="W517" s="8"/>
      <c r="X517" s="7"/>
      <c r="Y517" s="8"/>
      <c r="Z517" s="7"/>
      <c r="AA517" s="8"/>
      <c r="AB517" s="7"/>
      <c r="AC517" s="8"/>
      <c r="AD517" s="7"/>
      <c r="AE517" s="8"/>
      <c r="AF517" s="7"/>
      <c r="AG517" s="8"/>
      <c r="AH517" s="7"/>
      <c r="AI517" s="8"/>
      <c r="AJ517" s="7"/>
      <c r="AK517" s="8"/>
      <c r="AL517" s="7"/>
      <c r="AM517" s="8"/>
      <c r="AN517" s="7"/>
      <c r="AO517" s="8"/>
      <c r="AP517" s="7"/>
      <c r="AQ517" s="8"/>
      <c r="AR517" s="7"/>
      <c r="AS517" s="8"/>
      <c r="AT517" s="7"/>
      <c r="AU517" s="8"/>
      <c r="AV517" s="12" t="str">
        <f t="shared" si="1"/>
        <v>27017_tecnico.pdf</v>
      </c>
      <c r="AW517" s="8"/>
      <c r="AX517" s="10"/>
    </row>
    <row r="518">
      <c r="A518" s="8"/>
      <c r="B518" s="8"/>
      <c r="C518" s="8"/>
      <c r="D518" s="8"/>
      <c r="E518" s="8"/>
      <c r="F518" s="8"/>
      <c r="G518" s="11"/>
      <c r="H518" s="7"/>
      <c r="I518" s="7"/>
      <c r="J518" s="7"/>
      <c r="K518" s="7"/>
      <c r="L518" s="7"/>
      <c r="M518" s="7"/>
      <c r="N518" s="7"/>
      <c r="O518" s="7"/>
      <c r="P518" s="7"/>
      <c r="Q518" s="7"/>
      <c r="R518" s="7"/>
      <c r="S518" s="8"/>
      <c r="T518" s="7"/>
      <c r="U518" s="8"/>
      <c r="V518" s="7"/>
      <c r="W518" s="8"/>
      <c r="X518" s="7"/>
      <c r="Y518" s="8"/>
      <c r="Z518" s="7"/>
      <c r="AA518" s="8"/>
      <c r="AB518" s="7"/>
      <c r="AC518" s="8"/>
      <c r="AD518" s="7"/>
      <c r="AE518" s="8"/>
      <c r="AF518" s="7"/>
      <c r="AG518" s="8"/>
      <c r="AH518" s="7"/>
      <c r="AI518" s="8"/>
      <c r="AJ518" s="7"/>
      <c r="AK518" s="8"/>
      <c r="AL518" s="7"/>
      <c r="AM518" s="8"/>
      <c r="AN518" s="7"/>
      <c r="AO518" s="8"/>
      <c r="AP518" s="7"/>
      <c r="AQ518" s="8"/>
      <c r="AR518" s="7"/>
      <c r="AS518" s="8"/>
      <c r="AT518" s="7"/>
      <c r="AU518" s="8"/>
      <c r="AV518" s="12" t="str">
        <f t="shared" si="1"/>
        <v>27017_tecnico.pdf</v>
      </c>
      <c r="AW518" s="8"/>
      <c r="AX518" s="10"/>
    </row>
    <row r="519">
      <c r="A519" s="8"/>
      <c r="B519" s="8"/>
      <c r="C519" s="8"/>
      <c r="D519" s="8"/>
      <c r="E519" s="8"/>
      <c r="F519" s="8"/>
      <c r="G519" s="11"/>
      <c r="H519" s="7"/>
      <c r="I519" s="7"/>
      <c r="J519" s="7"/>
      <c r="K519" s="7"/>
      <c r="L519" s="7"/>
      <c r="M519" s="7"/>
      <c r="N519" s="7"/>
      <c r="O519" s="7"/>
      <c r="P519" s="7"/>
      <c r="Q519" s="7"/>
      <c r="R519" s="7"/>
      <c r="S519" s="8"/>
      <c r="T519" s="7"/>
      <c r="U519" s="8"/>
      <c r="V519" s="7"/>
      <c r="W519" s="8"/>
      <c r="X519" s="7"/>
      <c r="Y519" s="8"/>
      <c r="Z519" s="7"/>
      <c r="AA519" s="8"/>
      <c r="AB519" s="7"/>
      <c r="AC519" s="8"/>
      <c r="AD519" s="7"/>
      <c r="AE519" s="8"/>
      <c r="AF519" s="7"/>
      <c r="AG519" s="8"/>
      <c r="AH519" s="7"/>
      <c r="AI519" s="8"/>
      <c r="AJ519" s="7"/>
      <c r="AK519" s="8"/>
      <c r="AL519" s="7"/>
      <c r="AM519" s="8"/>
      <c r="AN519" s="7"/>
      <c r="AO519" s="8"/>
      <c r="AP519" s="7"/>
      <c r="AQ519" s="8"/>
      <c r="AR519" s="7"/>
      <c r="AS519" s="8"/>
      <c r="AT519" s="7"/>
      <c r="AU519" s="8"/>
      <c r="AV519" s="12" t="str">
        <f t="shared" si="1"/>
        <v>27017_tecnico.pdf</v>
      </c>
      <c r="AW519" s="8"/>
      <c r="AX519" s="10"/>
    </row>
    <row r="520">
      <c r="A520" s="8"/>
      <c r="B520" s="8"/>
      <c r="C520" s="8"/>
      <c r="D520" s="8"/>
      <c r="E520" s="8"/>
      <c r="F520" s="8"/>
      <c r="G520" s="11"/>
      <c r="H520" s="7"/>
      <c r="I520" s="7"/>
      <c r="J520" s="7"/>
      <c r="K520" s="7"/>
      <c r="L520" s="7"/>
      <c r="M520" s="7"/>
      <c r="N520" s="7"/>
      <c r="O520" s="7"/>
      <c r="P520" s="7"/>
      <c r="Q520" s="7"/>
      <c r="R520" s="7"/>
      <c r="S520" s="8"/>
      <c r="T520" s="7"/>
      <c r="U520" s="8"/>
      <c r="V520" s="7"/>
      <c r="W520" s="8"/>
      <c r="X520" s="7"/>
      <c r="Y520" s="8"/>
      <c r="Z520" s="7"/>
      <c r="AA520" s="8"/>
      <c r="AB520" s="7"/>
      <c r="AC520" s="8"/>
      <c r="AD520" s="7"/>
      <c r="AE520" s="8"/>
      <c r="AF520" s="7"/>
      <c r="AG520" s="8"/>
      <c r="AH520" s="7"/>
      <c r="AI520" s="8"/>
      <c r="AJ520" s="7"/>
      <c r="AK520" s="8"/>
      <c r="AL520" s="7"/>
      <c r="AM520" s="8"/>
      <c r="AN520" s="7"/>
      <c r="AO520" s="8"/>
      <c r="AP520" s="7"/>
      <c r="AQ520" s="8"/>
      <c r="AR520" s="7"/>
      <c r="AS520" s="8"/>
      <c r="AT520" s="7"/>
      <c r="AU520" s="8"/>
      <c r="AV520" s="12" t="str">
        <f t="shared" si="1"/>
        <v>27017_tecnico.pdf</v>
      </c>
      <c r="AW520" s="8"/>
      <c r="AX520" s="10"/>
    </row>
    <row r="521">
      <c r="A521" s="8"/>
      <c r="B521" s="8"/>
      <c r="C521" s="8"/>
      <c r="D521" s="8"/>
      <c r="E521" s="8"/>
      <c r="F521" s="8"/>
      <c r="G521" s="11"/>
      <c r="H521" s="7"/>
      <c r="I521" s="7"/>
      <c r="J521" s="7"/>
      <c r="K521" s="7"/>
      <c r="L521" s="7"/>
      <c r="M521" s="7"/>
      <c r="N521" s="7"/>
      <c r="O521" s="7"/>
      <c r="P521" s="7"/>
      <c r="Q521" s="7"/>
      <c r="R521" s="7"/>
      <c r="S521" s="8"/>
      <c r="T521" s="7"/>
      <c r="U521" s="8"/>
      <c r="V521" s="7"/>
      <c r="W521" s="8"/>
      <c r="X521" s="7"/>
      <c r="Y521" s="8"/>
      <c r="Z521" s="7"/>
      <c r="AA521" s="8"/>
      <c r="AB521" s="7"/>
      <c r="AC521" s="8"/>
      <c r="AD521" s="7"/>
      <c r="AE521" s="8"/>
      <c r="AF521" s="7"/>
      <c r="AG521" s="8"/>
      <c r="AH521" s="7"/>
      <c r="AI521" s="8"/>
      <c r="AJ521" s="7"/>
      <c r="AK521" s="8"/>
      <c r="AL521" s="7"/>
      <c r="AM521" s="8"/>
      <c r="AN521" s="7"/>
      <c r="AO521" s="8"/>
      <c r="AP521" s="7"/>
      <c r="AQ521" s="8"/>
      <c r="AR521" s="7"/>
      <c r="AS521" s="8"/>
      <c r="AT521" s="7"/>
      <c r="AU521" s="8"/>
      <c r="AV521" s="12" t="str">
        <f t="shared" si="1"/>
        <v>27017_tecnico.pdf</v>
      </c>
      <c r="AW521" s="8"/>
      <c r="AX521" s="10"/>
    </row>
    <row r="522">
      <c r="A522" s="8"/>
      <c r="B522" s="8"/>
      <c r="C522" s="8"/>
      <c r="D522" s="8"/>
      <c r="E522" s="8"/>
      <c r="F522" s="8"/>
      <c r="G522" s="11"/>
      <c r="H522" s="7"/>
      <c r="I522" s="7"/>
      <c r="J522" s="7"/>
      <c r="K522" s="7"/>
      <c r="L522" s="7"/>
      <c r="M522" s="7"/>
      <c r="N522" s="7"/>
      <c r="O522" s="7"/>
      <c r="P522" s="7"/>
      <c r="Q522" s="7"/>
      <c r="R522" s="7"/>
      <c r="S522" s="8"/>
      <c r="T522" s="7"/>
      <c r="U522" s="8"/>
      <c r="V522" s="7"/>
      <c r="W522" s="8"/>
      <c r="X522" s="7"/>
      <c r="Y522" s="8"/>
      <c r="Z522" s="7"/>
      <c r="AA522" s="8"/>
      <c r="AB522" s="7"/>
      <c r="AC522" s="8"/>
      <c r="AD522" s="7"/>
      <c r="AE522" s="8"/>
      <c r="AF522" s="7"/>
      <c r="AG522" s="8"/>
      <c r="AH522" s="7"/>
      <c r="AI522" s="8"/>
      <c r="AJ522" s="7"/>
      <c r="AK522" s="8"/>
      <c r="AL522" s="7"/>
      <c r="AM522" s="8"/>
      <c r="AN522" s="7"/>
      <c r="AO522" s="8"/>
      <c r="AP522" s="7"/>
      <c r="AQ522" s="8"/>
      <c r="AR522" s="7"/>
      <c r="AS522" s="8"/>
      <c r="AT522" s="7"/>
      <c r="AU522" s="8"/>
      <c r="AV522" s="12" t="str">
        <f t="shared" si="1"/>
        <v>27017_tecnico.pdf</v>
      </c>
      <c r="AW522" s="8"/>
      <c r="AX522" s="10"/>
    </row>
    <row r="523">
      <c r="A523" s="8"/>
      <c r="B523" s="8"/>
      <c r="C523" s="8"/>
      <c r="D523" s="8"/>
      <c r="E523" s="8"/>
      <c r="F523" s="8"/>
      <c r="G523" s="11"/>
      <c r="H523" s="7"/>
      <c r="I523" s="7"/>
      <c r="J523" s="7"/>
      <c r="K523" s="7"/>
      <c r="L523" s="7"/>
      <c r="M523" s="7"/>
      <c r="N523" s="7"/>
      <c r="O523" s="7"/>
      <c r="P523" s="7"/>
      <c r="Q523" s="7"/>
      <c r="R523" s="7"/>
      <c r="S523" s="8"/>
      <c r="T523" s="7"/>
      <c r="U523" s="8"/>
      <c r="V523" s="7"/>
      <c r="W523" s="8"/>
      <c r="X523" s="7"/>
      <c r="Y523" s="8"/>
      <c r="Z523" s="7"/>
      <c r="AA523" s="8"/>
      <c r="AB523" s="7"/>
      <c r="AC523" s="8"/>
      <c r="AD523" s="7"/>
      <c r="AE523" s="8"/>
      <c r="AF523" s="7"/>
      <c r="AG523" s="8"/>
      <c r="AH523" s="7"/>
      <c r="AI523" s="8"/>
      <c r="AJ523" s="7"/>
      <c r="AK523" s="8"/>
      <c r="AL523" s="7"/>
      <c r="AM523" s="8"/>
      <c r="AN523" s="7"/>
      <c r="AO523" s="8"/>
      <c r="AP523" s="7"/>
      <c r="AQ523" s="8"/>
      <c r="AR523" s="7"/>
      <c r="AS523" s="8"/>
      <c r="AT523" s="7"/>
      <c r="AU523" s="8"/>
      <c r="AV523" s="12" t="str">
        <f t="shared" si="1"/>
        <v>27017_tecnico.pdf</v>
      </c>
      <c r="AW523" s="8"/>
      <c r="AX523" s="10"/>
    </row>
    <row r="524">
      <c r="A524" s="8"/>
      <c r="B524" s="8"/>
      <c r="C524" s="8"/>
      <c r="D524" s="8"/>
      <c r="E524" s="8"/>
      <c r="F524" s="8"/>
      <c r="G524" s="11"/>
      <c r="H524" s="7"/>
      <c r="I524" s="7"/>
      <c r="J524" s="7"/>
      <c r="K524" s="7"/>
      <c r="L524" s="7"/>
      <c r="M524" s="7"/>
      <c r="N524" s="7"/>
      <c r="O524" s="7"/>
      <c r="P524" s="7"/>
      <c r="Q524" s="7"/>
      <c r="R524" s="7"/>
      <c r="S524" s="8"/>
      <c r="T524" s="7"/>
      <c r="U524" s="8"/>
      <c r="V524" s="7"/>
      <c r="W524" s="8"/>
      <c r="X524" s="7"/>
      <c r="Y524" s="8"/>
      <c r="Z524" s="7"/>
      <c r="AA524" s="8"/>
      <c r="AB524" s="7"/>
      <c r="AC524" s="8"/>
      <c r="AD524" s="7"/>
      <c r="AE524" s="8"/>
      <c r="AF524" s="7"/>
      <c r="AG524" s="8"/>
      <c r="AH524" s="7"/>
      <c r="AI524" s="8"/>
      <c r="AJ524" s="7"/>
      <c r="AK524" s="8"/>
      <c r="AL524" s="7"/>
      <c r="AM524" s="8"/>
      <c r="AN524" s="7"/>
      <c r="AO524" s="8"/>
      <c r="AP524" s="7"/>
      <c r="AQ524" s="8"/>
      <c r="AR524" s="7"/>
      <c r="AS524" s="8"/>
      <c r="AT524" s="7"/>
      <c r="AU524" s="8"/>
      <c r="AV524" s="12" t="str">
        <f t="shared" si="1"/>
        <v>27017_tecnico.pdf</v>
      </c>
      <c r="AW524" s="8"/>
      <c r="AX524" s="10"/>
    </row>
    <row r="525">
      <c r="A525" s="8"/>
      <c r="B525" s="8"/>
      <c r="C525" s="8"/>
      <c r="D525" s="8"/>
      <c r="E525" s="8"/>
      <c r="F525" s="8"/>
      <c r="G525" s="11"/>
      <c r="H525" s="7"/>
      <c r="I525" s="7"/>
      <c r="J525" s="7"/>
      <c r="K525" s="7"/>
      <c r="L525" s="7"/>
      <c r="M525" s="7"/>
      <c r="N525" s="7"/>
      <c r="O525" s="7"/>
      <c r="P525" s="7"/>
      <c r="Q525" s="7"/>
      <c r="R525" s="7"/>
      <c r="S525" s="8"/>
      <c r="T525" s="7"/>
      <c r="U525" s="8"/>
      <c r="V525" s="7"/>
      <c r="W525" s="8"/>
      <c r="X525" s="7"/>
      <c r="Y525" s="8"/>
      <c r="Z525" s="7"/>
      <c r="AA525" s="8"/>
      <c r="AB525" s="7"/>
      <c r="AC525" s="8"/>
      <c r="AD525" s="7"/>
      <c r="AE525" s="8"/>
      <c r="AF525" s="7"/>
      <c r="AG525" s="8"/>
      <c r="AH525" s="7"/>
      <c r="AI525" s="8"/>
      <c r="AJ525" s="7"/>
      <c r="AK525" s="8"/>
      <c r="AL525" s="7"/>
      <c r="AM525" s="8"/>
      <c r="AN525" s="7"/>
      <c r="AO525" s="8"/>
      <c r="AP525" s="7"/>
      <c r="AQ525" s="8"/>
      <c r="AR525" s="7"/>
      <c r="AS525" s="8"/>
      <c r="AT525" s="7"/>
      <c r="AU525" s="8"/>
      <c r="AV525" s="12" t="str">
        <f t="shared" si="1"/>
        <v>27017_tecnico.pdf</v>
      </c>
      <c r="AW525" s="8"/>
      <c r="AX525" s="10"/>
    </row>
    <row r="526">
      <c r="A526" s="8"/>
      <c r="B526" s="8"/>
      <c r="C526" s="8"/>
      <c r="D526" s="8"/>
      <c r="E526" s="8"/>
      <c r="F526" s="8"/>
      <c r="G526" s="11"/>
      <c r="H526" s="7"/>
      <c r="I526" s="7"/>
      <c r="J526" s="7"/>
      <c r="K526" s="7"/>
      <c r="L526" s="7"/>
      <c r="M526" s="7"/>
      <c r="N526" s="7"/>
      <c r="O526" s="7"/>
      <c r="P526" s="7"/>
      <c r="Q526" s="7"/>
      <c r="R526" s="7"/>
      <c r="S526" s="8"/>
      <c r="T526" s="7"/>
      <c r="U526" s="8"/>
      <c r="V526" s="7"/>
      <c r="W526" s="8"/>
      <c r="X526" s="7"/>
      <c r="Y526" s="8"/>
      <c r="Z526" s="7"/>
      <c r="AA526" s="8"/>
      <c r="AB526" s="7"/>
      <c r="AC526" s="8"/>
      <c r="AD526" s="7"/>
      <c r="AE526" s="8"/>
      <c r="AF526" s="7"/>
      <c r="AG526" s="8"/>
      <c r="AH526" s="7"/>
      <c r="AI526" s="8"/>
      <c r="AJ526" s="7"/>
      <c r="AK526" s="8"/>
      <c r="AL526" s="7"/>
      <c r="AM526" s="8"/>
      <c r="AN526" s="7"/>
      <c r="AO526" s="8"/>
      <c r="AP526" s="7"/>
      <c r="AQ526" s="8"/>
      <c r="AR526" s="7"/>
      <c r="AS526" s="8"/>
      <c r="AT526" s="7"/>
      <c r="AU526" s="8"/>
      <c r="AV526" s="12" t="str">
        <f t="shared" si="1"/>
        <v>27017_tecnico.pdf</v>
      </c>
      <c r="AW526" s="8"/>
      <c r="AX526" s="10"/>
    </row>
    <row r="527">
      <c r="A527" s="8"/>
      <c r="B527" s="8"/>
      <c r="C527" s="8"/>
      <c r="D527" s="8"/>
      <c r="E527" s="8"/>
      <c r="F527" s="8"/>
      <c r="G527" s="11"/>
      <c r="H527" s="7"/>
      <c r="I527" s="7"/>
      <c r="J527" s="7"/>
      <c r="K527" s="7"/>
      <c r="L527" s="7"/>
      <c r="M527" s="7"/>
      <c r="N527" s="7"/>
      <c r="O527" s="7"/>
      <c r="P527" s="7"/>
      <c r="Q527" s="7"/>
      <c r="R527" s="7"/>
      <c r="S527" s="8"/>
      <c r="T527" s="7"/>
      <c r="U527" s="8"/>
      <c r="V527" s="7"/>
      <c r="W527" s="8"/>
      <c r="X527" s="7"/>
      <c r="Y527" s="8"/>
      <c r="Z527" s="7"/>
      <c r="AA527" s="8"/>
      <c r="AB527" s="7"/>
      <c r="AC527" s="8"/>
      <c r="AD527" s="7"/>
      <c r="AE527" s="8"/>
      <c r="AF527" s="7"/>
      <c r="AG527" s="8"/>
      <c r="AH527" s="7"/>
      <c r="AI527" s="8"/>
      <c r="AJ527" s="7"/>
      <c r="AK527" s="8"/>
      <c r="AL527" s="7"/>
      <c r="AM527" s="8"/>
      <c r="AN527" s="7"/>
      <c r="AO527" s="8"/>
      <c r="AP527" s="7"/>
      <c r="AQ527" s="8"/>
      <c r="AR527" s="7"/>
      <c r="AS527" s="8"/>
      <c r="AT527" s="7"/>
      <c r="AU527" s="8"/>
      <c r="AV527" s="12" t="str">
        <f t="shared" si="1"/>
        <v>27017_tecnico.pdf</v>
      </c>
      <c r="AW527" s="8"/>
      <c r="AX527" s="10"/>
    </row>
    <row r="528">
      <c r="A528" s="8"/>
      <c r="B528" s="8"/>
      <c r="C528" s="8"/>
      <c r="D528" s="8"/>
      <c r="E528" s="8"/>
      <c r="F528" s="8"/>
      <c r="G528" s="11"/>
      <c r="H528" s="7"/>
      <c r="I528" s="7"/>
      <c r="J528" s="7"/>
      <c r="K528" s="7"/>
      <c r="L528" s="7"/>
      <c r="M528" s="7"/>
      <c r="N528" s="7"/>
      <c r="O528" s="7"/>
      <c r="P528" s="7"/>
      <c r="Q528" s="7"/>
      <c r="R528" s="7"/>
      <c r="S528" s="8"/>
      <c r="T528" s="7"/>
      <c r="U528" s="8"/>
      <c r="V528" s="7"/>
      <c r="W528" s="8"/>
      <c r="X528" s="7"/>
      <c r="Y528" s="8"/>
      <c r="Z528" s="7"/>
      <c r="AA528" s="8"/>
      <c r="AB528" s="7"/>
      <c r="AC528" s="8"/>
      <c r="AD528" s="7"/>
      <c r="AE528" s="8"/>
      <c r="AF528" s="7"/>
      <c r="AG528" s="8"/>
      <c r="AH528" s="7"/>
      <c r="AI528" s="8"/>
      <c r="AJ528" s="7"/>
      <c r="AK528" s="8"/>
      <c r="AL528" s="7"/>
      <c r="AM528" s="8"/>
      <c r="AN528" s="7"/>
      <c r="AO528" s="8"/>
      <c r="AP528" s="7"/>
      <c r="AQ528" s="8"/>
      <c r="AR528" s="7"/>
      <c r="AS528" s="8"/>
      <c r="AT528" s="7"/>
      <c r="AU528" s="8"/>
      <c r="AV528" s="12" t="str">
        <f t="shared" si="1"/>
        <v>27017_tecnico.pdf</v>
      </c>
      <c r="AW528" s="8"/>
      <c r="AX528" s="10"/>
    </row>
    <row r="529">
      <c r="A529" s="8"/>
      <c r="B529" s="8"/>
      <c r="C529" s="8"/>
      <c r="D529" s="8"/>
      <c r="E529" s="8"/>
      <c r="F529" s="8"/>
      <c r="G529" s="11"/>
      <c r="H529" s="7"/>
      <c r="I529" s="7"/>
      <c r="J529" s="7"/>
      <c r="K529" s="7"/>
      <c r="L529" s="7"/>
      <c r="M529" s="7"/>
      <c r="N529" s="7"/>
      <c r="O529" s="7"/>
      <c r="P529" s="7"/>
      <c r="Q529" s="7"/>
      <c r="R529" s="7"/>
      <c r="S529" s="8"/>
      <c r="T529" s="7"/>
      <c r="U529" s="8"/>
      <c r="V529" s="7"/>
      <c r="W529" s="8"/>
      <c r="X529" s="7"/>
      <c r="Y529" s="8"/>
      <c r="Z529" s="7"/>
      <c r="AA529" s="8"/>
      <c r="AB529" s="7"/>
      <c r="AC529" s="8"/>
      <c r="AD529" s="7"/>
      <c r="AE529" s="8"/>
      <c r="AF529" s="7"/>
      <c r="AG529" s="8"/>
      <c r="AH529" s="7"/>
      <c r="AI529" s="8"/>
      <c r="AJ529" s="7"/>
      <c r="AK529" s="8"/>
      <c r="AL529" s="7"/>
      <c r="AM529" s="8"/>
      <c r="AN529" s="7"/>
      <c r="AO529" s="8"/>
      <c r="AP529" s="7"/>
      <c r="AQ529" s="8"/>
      <c r="AR529" s="7"/>
      <c r="AS529" s="8"/>
      <c r="AT529" s="7"/>
      <c r="AU529" s="8"/>
      <c r="AV529" s="12" t="str">
        <f t="shared" si="1"/>
        <v>27017_tecnico.pdf</v>
      </c>
      <c r="AW529" s="8"/>
      <c r="AX529" s="10"/>
    </row>
    <row r="530">
      <c r="A530" s="8"/>
      <c r="B530" s="8"/>
      <c r="C530" s="8"/>
      <c r="D530" s="8"/>
      <c r="E530" s="8"/>
      <c r="F530" s="8"/>
      <c r="G530" s="11"/>
      <c r="H530" s="7"/>
      <c r="I530" s="7"/>
      <c r="J530" s="7"/>
      <c r="K530" s="7"/>
      <c r="L530" s="7"/>
      <c r="M530" s="7"/>
      <c r="N530" s="7"/>
      <c r="O530" s="7"/>
      <c r="P530" s="7"/>
      <c r="Q530" s="7"/>
      <c r="R530" s="7"/>
      <c r="S530" s="8"/>
      <c r="T530" s="7"/>
      <c r="U530" s="8"/>
      <c r="V530" s="7"/>
      <c r="W530" s="8"/>
      <c r="X530" s="7"/>
      <c r="Y530" s="8"/>
      <c r="Z530" s="7"/>
      <c r="AA530" s="8"/>
      <c r="AB530" s="7"/>
      <c r="AC530" s="8"/>
      <c r="AD530" s="7"/>
      <c r="AE530" s="8"/>
      <c r="AF530" s="7"/>
      <c r="AG530" s="8"/>
      <c r="AH530" s="7"/>
      <c r="AI530" s="8"/>
      <c r="AJ530" s="7"/>
      <c r="AK530" s="8"/>
      <c r="AL530" s="7"/>
      <c r="AM530" s="8"/>
      <c r="AN530" s="7"/>
      <c r="AO530" s="8"/>
      <c r="AP530" s="7"/>
      <c r="AQ530" s="8"/>
      <c r="AR530" s="7"/>
      <c r="AS530" s="8"/>
      <c r="AT530" s="7"/>
      <c r="AU530" s="8"/>
      <c r="AV530" s="12" t="str">
        <f t="shared" si="1"/>
        <v>27017_tecnico.pdf</v>
      </c>
      <c r="AW530" s="8"/>
      <c r="AX530" s="10"/>
    </row>
    <row r="531">
      <c r="A531" s="8"/>
      <c r="B531" s="8"/>
      <c r="C531" s="8"/>
      <c r="D531" s="8"/>
      <c r="E531" s="8"/>
      <c r="F531" s="8"/>
      <c r="G531" s="11"/>
      <c r="H531" s="7"/>
      <c r="I531" s="7"/>
      <c r="J531" s="7"/>
      <c r="K531" s="7"/>
      <c r="L531" s="7"/>
      <c r="M531" s="7"/>
      <c r="N531" s="7"/>
      <c r="O531" s="7"/>
      <c r="P531" s="7"/>
      <c r="Q531" s="7"/>
      <c r="R531" s="7"/>
      <c r="S531" s="8"/>
      <c r="T531" s="7"/>
      <c r="U531" s="8"/>
      <c r="V531" s="7"/>
      <c r="W531" s="8"/>
      <c r="X531" s="7"/>
      <c r="Y531" s="8"/>
      <c r="Z531" s="7"/>
      <c r="AA531" s="8"/>
      <c r="AB531" s="7"/>
      <c r="AC531" s="8"/>
      <c r="AD531" s="7"/>
      <c r="AE531" s="8"/>
      <c r="AF531" s="7"/>
      <c r="AG531" s="8"/>
      <c r="AH531" s="7"/>
      <c r="AI531" s="8"/>
      <c r="AJ531" s="7"/>
      <c r="AK531" s="8"/>
      <c r="AL531" s="7"/>
      <c r="AM531" s="8"/>
      <c r="AN531" s="7"/>
      <c r="AO531" s="8"/>
      <c r="AP531" s="7"/>
      <c r="AQ531" s="8"/>
      <c r="AR531" s="7"/>
      <c r="AS531" s="8"/>
      <c r="AT531" s="7"/>
      <c r="AU531" s="8"/>
      <c r="AV531" s="12" t="str">
        <f t="shared" si="1"/>
        <v>27017_tecnico.pdf</v>
      </c>
      <c r="AW531" s="8"/>
      <c r="AX531" s="10"/>
    </row>
    <row r="532">
      <c r="A532" s="8"/>
      <c r="B532" s="8"/>
      <c r="C532" s="8"/>
      <c r="D532" s="8"/>
      <c r="E532" s="8"/>
      <c r="F532" s="8"/>
      <c r="G532" s="11"/>
      <c r="H532" s="7"/>
      <c r="I532" s="7"/>
      <c r="J532" s="7"/>
      <c r="K532" s="7"/>
      <c r="L532" s="7"/>
      <c r="M532" s="7"/>
      <c r="N532" s="7"/>
      <c r="O532" s="7"/>
      <c r="P532" s="7"/>
      <c r="Q532" s="7"/>
      <c r="R532" s="7"/>
      <c r="S532" s="8"/>
      <c r="T532" s="7"/>
      <c r="U532" s="8"/>
      <c r="V532" s="7"/>
      <c r="W532" s="8"/>
      <c r="X532" s="7"/>
      <c r="Y532" s="8"/>
      <c r="Z532" s="7"/>
      <c r="AA532" s="8"/>
      <c r="AB532" s="7"/>
      <c r="AC532" s="8"/>
      <c r="AD532" s="7"/>
      <c r="AE532" s="8"/>
      <c r="AF532" s="7"/>
      <c r="AG532" s="8"/>
      <c r="AH532" s="7"/>
      <c r="AI532" s="8"/>
      <c r="AJ532" s="7"/>
      <c r="AK532" s="8"/>
      <c r="AL532" s="7"/>
      <c r="AM532" s="8"/>
      <c r="AN532" s="7"/>
      <c r="AO532" s="8"/>
      <c r="AP532" s="7"/>
      <c r="AQ532" s="8"/>
      <c r="AR532" s="7"/>
      <c r="AS532" s="8"/>
      <c r="AT532" s="7"/>
      <c r="AU532" s="8"/>
      <c r="AV532" s="12" t="str">
        <f t="shared" si="1"/>
        <v>27017_tecnico.pdf</v>
      </c>
      <c r="AW532" s="8"/>
      <c r="AX532" s="10"/>
    </row>
    <row r="533">
      <c r="A533" s="8"/>
      <c r="B533" s="8"/>
      <c r="C533" s="8"/>
      <c r="D533" s="8"/>
      <c r="E533" s="8"/>
      <c r="F533" s="8"/>
      <c r="G533" s="11"/>
      <c r="H533" s="7"/>
      <c r="I533" s="7"/>
      <c r="J533" s="7"/>
      <c r="K533" s="7"/>
      <c r="L533" s="7"/>
      <c r="M533" s="7"/>
      <c r="N533" s="7"/>
      <c r="O533" s="7"/>
      <c r="P533" s="7"/>
      <c r="Q533" s="7"/>
      <c r="R533" s="7"/>
      <c r="S533" s="8"/>
      <c r="T533" s="7"/>
      <c r="U533" s="8"/>
      <c r="V533" s="7"/>
      <c r="W533" s="8"/>
      <c r="X533" s="7"/>
      <c r="Y533" s="8"/>
      <c r="Z533" s="7"/>
      <c r="AA533" s="8"/>
      <c r="AB533" s="7"/>
      <c r="AC533" s="8"/>
      <c r="AD533" s="7"/>
      <c r="AE533" s="8"/>
      <c r="AF533" s="7"/>
      <c r="AG533" s="8"/>
      <c r="AH533" s="7"/>
      <c r="AI533" s="8"/>
      <c r="AJ533" s="7"/>
      <c r="AK533" s="8"/>
      <c r="AL533" s="7"/>
      <c r="AM533" s="8"/>
      <c r="AN533" s="7"/>
      <c r="AO533" s="8"/>
      <c r="AP533" s="7"/>
      <c r="AQ533" s="8"/>
      <c r="AR533" s="7"/>
      <c r="AS533" s="8"/>
      <c r="AT533" s="7"/>
      <c r="AU533" s="8"/>
      <c r="AV533" s="12" t="str">
        <f t="shared" si="1"/>
        <v>27017_tecnico.pdf</v>
      </c>
      <c r="AW533" s="8"/>
      <c r="AX533" s="10"/>
    </row>
    <row r="534">
      <c r="A534" s="8"/>
      <c r="B534" s="8"/>
      <c r="C534" s="8"/>
      <c r="D534" s="8"/>
      <c r="E534" s="8"/>
      <c r="F534" s="8"/>
      <c r="G534" s="11"/>
      <c r="H534" s="7"/>
      <c r="I534" s="7"/>
      <c r="J534" s="7"/>
      <c r="K534" s="7"/>
      <c r="L534" s="7"/>
      <c r="M534" s="7"/>
      <c r="N534" s="7"/>
      <c r="O534" s="7"/>
      <c r="P534" s="7"/>
      <c r="Q534" s="7"/>
      <c r="R534" s="7"/>
      <c r="S534" s="8"/>
      <c r="T534" s="7"/>
      <c r="U534" s="8"/>
      <c r="V534" s="7"/>
      <c r="W534" s="8"/>
      <c r="X534" s="7"/>
      <c r="Y534" s="8"/>
      <c r="Z534" s="7"/>
      <c r="AA534" s="8"/>
      <c r="AB534" s="7"/>
      <c r="AC534" s="8"/>
      <c r="AD534" s="7"/>
      <c r="AE534" s="8"/>
      <c r="AF534" s="7"/>
      <c r="AG534" s="8"/>
      <c r="AH534" s="7"/>
      <c r="AI534" s="8"/>
      <c r="AJ534" s="7"/>
      <c r="AK534" s="8"/>
      <c r="AL534" s="7"/>
      <c r="AM534" s="8"/>
      <c r="AN534" s="7"/>
      <c r="AO534" s="8"/>
      <c r="AP534" s="7"/>
      <c r="AQ534" s="8"/>
      <c r="AR534" s="7"/>
      <c r="AS534" s="8"/>
      <c r="AT534" s="7"/>
      <c r="AU534" s="8"/>
      <c r="AV534" s="12" t="str">
        <f t="shared" si="1"/>
        <v>27017_tecnico.pdf</v>
      </c>
      <c r="AW534" s="8"/>
      <c r="AX534" s="10"/>
    </row>
    <row r="535">
      <c r="A535" s="8"/>
      <c r="B535" s="8"/>
      <c r="C535" s="8"/>
      <c r="D535" s="8"/>
      <c r="E535" s="8"/>
      <c r="F535" s="8"/>
      <c r="G535" s="11"/>
      <c r="H535" s="7"/>
      <c r="I535" s="7"/>
      <c r="J535" s="7"/>
      <c r="K535" s="7"/>
      <c r="L535" s="7"/>
      <c r="M535" s="7"/>
      <c r="N535" s="7"/>
      <c r="O535" s="7"/>
      <c r="P535" s="7"/>
      <c r="Q535" s="7"/>
      <c r="R535" s="7"/>
      <c r="S535" s="8"/>
      <c r="T535" s="7"/>
      <c r="U535" s="8"/>
      <c r="V535" s="7"/>
      <c r="W535" s="8"/>
      <c r="X535" s="7"/>
      <c r="Y535" s="8"/>
      <c r="Z535" s="7"/>
      <c r="AA535" s="8"/>
      <c r="AB535" s="7"/>
      <c r="AC535" s="8"/>
      <c r="AD535" s="7"/>
      <c r="AE535" s="8"/>
      <c r="AF535" s="7"/>
      <c r="AG535" s="8"/>
      <c r="AH535" s="7"/>
      <c r="AI535" s="8"/>
      <c r="AJ535" s="7"/>
      <c r="AK535" s="8"/>
      <c r="AL535" s="7"/>
      <c r="AM535" s="8"/>
      <c r="AN535" s="7"/>
      <c r="AO535" s="8"/>
      <c r="AP535" s="7"/>
      <c r="AQ535" s="8"/>
      <c r="AR535" s="7"/>
      <c r="AS535" s="8"/>
      <c r="AT535" s="7"/>
      <c r="AU535" s="8"/>
      <c r="AV535" s="12" t="str">
        <f t="shared" si="1"/>
        <v>27017_tecnico.pdf</v>
      </c>
      <c r="AW535" s="8"/>
      <c r="AX535" s="10"/>
    </row>
    <row r="536">
      <c r="A536" s="8"/>
      <c r="B536" s="8"/>
      <c r="C536" s="8"/>
      <c r="D536" s="8"/>
      <c r="E536" s="8"/>
      <c r="F536" s="8"/>
      <c r="G536" s="11"/>
      <c r="H536" s="7"/>
      <c r="I536" s="7"/>
      <c r="J536" s="7"/>
      <c r="K536" s="7"/>
      <c r="L536" s="7"/>
      <c r="M536" s="7"/>
      <c r="N536" s="7"/>
      <c r="O536" s="7"/>
      <c r="P536" s="7"/>
      <c r="Q536" s="7"/>
      <c r="R536" s="7"/>
      <c r="S536" s="8"/>
      <c r="T536" s="7"/>
      <c r="U536" s="8"/>
      <c r="V536" s="7"/>
      <c r="W536" s="8"/>
      <c r="X536" s="7"/>
      <c r="Y536" s="8"/>
      <c r="Z536" s="7"/>
      <c r="AA536" s="8"/>
      <c r="AB536" s="7"/>
      <c r="AC536" s="8"/>
      <c r="AD536" s="7"/>
      <c r="AE536" s="8"/>
      <c r="AF536" s="7"/>
      <c r="AG536" s="8"/>
      <c r="AH536" s="7"/>
      <c r="AI536" s="8"/>
      <c r="AJ536" s="7"/>
      <c r="AK536" s="8"/>
      <c r="AL536" s="7"/>
      <c r="AM536" s="8"/>
      <c r="AN536" s="7"/>
      <c r="AO536" s="8"/>
      <c r="AP536" s="7"/>
      <c r="AQ536" s="8"/>
      <c r="AR536" s="7"/>
      <c r="AS536" s="8"/>
      <c r="AT536" s="7"/>
      <c r="AU536" s="8"/>
      <c r="AV536" s="12" t="str">
        <f t="shared" si="1"/>
        <v>27017_tecnico.pdf</v>
      </c>
      <c r="AW536" s="8"/>
      <c r="AX536" s="10"/>
    </row>
    <row r="537">
      <c r="A537" s="8"/>
      <c r="B537" s="8"/>
      <c r="C537" s="8"/>
      <c r="D537" s="8"/>
      <c r="E537" s="8"/>
      <c r="F537" s="8"/>
      <c r="G537" s="11"/>
      <c r="H537" s="7"/>
      <c r="I537" s="7"/>
      <c r="J537" s="7"/>
      <c r="K537" s="7"/>
      <c r="L537" s="7"/>
      <c r="M537" s="7"/>
      <c r="N537" s="7"/>
      <c r="O537" s="7"/>
      <c r="P537" s="7"/>
      <c r="Q537" s="7"/>
      <c r="R537" s="7"/>
      <c r="S537" s="8"/>
      <c r="T537" s="7"/>
      <c r="U537" s="8"/>
      <c r="V537" s="7"/>
      <c r="W537" s="8"/>
      <c r="X537" s="7"/>
      <c r="Y537" s="8"/>
      <c r="Z537" s="7"/>
      <c r="AA537" s="8"/>
      <c r="AB537" s="7"/>
      <c r="AC537" s="8"/>
      <c r="AD537" s="7"/>
      <c r="AE537" s="8"/>
      <c r="AF537" s="7"/>
      <c r="AG537" s="8"/>
      <c r="AH537" s="7"/>
      <c r="AI537" s="8"/>
      <c r="AJ537" s="7"/>
      <c r="AK537" s="8"/>
      <c r="AL537" s="7"/>
      <c r="AM537" s="8"/>
      <c r="AN537" s="7"/>
      <c r="AO537" s="8"/>
      <c r="AP537" s="7"/>
      <c r="AQ537" s="8"/>
      <c r="AR537" s="7"/>
      <c r="AS537" s="8"/>
      <c r="AT537" s="7"/>
      <c r="AU537" s="8"/>
      <c r="AV537" s="12" t="str">
        <f t="shared" si="1"/>
        <v>27017_tecnico.pdf</v>
      </c>
      <c r="AW537" s="8"/>
      <c r="AX537" s="10"/>
    </row>
    <row r="538">
      <c r="A538" s="8"/>
      <c r="B538" s="8"/>
      <c r="C538" s="8"/>
      <c r="D538" s="8"/>
      <c r="E538" s="8"/>
      <c r="F538" s="8"/>
      <c r="G538" s="11"/>
      <c r="H538" s="7"/>
      <c r="I538" s="7"/>
      <c r="J538" s="7"/>
      <c r="K538" s="7"/>
      <c r="L538" s="7"/>
      <c r="M538" s="7"/>
      <c r="N538" s="7"/>
      <c r="O538" s="7"/>
      <c r="P538" s="7"/>
      <c r="Q538" s="7"/>
      <c r="R538" s="7"/>
      <c r="S538" s="8"/>
      <c r="T538" s="7"/>
      <c r="U538" s="8"/>
      <c r="V538" s="7"/>
      <c r="W538" s="8"/>
      <c r="X538" s="7"/>
      <c r="Y538" s="8"/>
      <c r="Z538" s="7"/>
      <c r="AA538" s="8"/>
      <c r="AB538" s="7"/>
      <c r="AC538" s="8"/>
      <c r="AD538" s="7"/>
      <c r="AE538" s="8"/>
      <c r="AF538" s="7"/>
      <c r="AG538" s="8"/>
      <c r="AH538" s="7"/>
      <c r="AI538" s="8"/>
      <c r="AJ538" s="7"/>
      <c r="AK538" s="8"/>
      <c r="AL538" s="7"/>
      <c r="AM538" s="8"/>
      <c r="AN538" s="7"/>
      <c r="AO538" s="8"/>
      <c r="AP538" s="7"/>
      <c r="AQ538" s="8"/>
      <c r="AR538" s="7"/>
      <c r="AS538" s="8"/>
      <c r="AT538" s="7"/>
      <c r="AU538" s="8"/>
      <c r="AV538" s="12" t="str">
        <f t="shared" si="1"/>
        <v>27017_tecnico.pdf</v>
      </c>
      <c r="AW538" s="8"/>
      <c r="AX538" s="10"/>
    </row>
    <row r="539">
      <c r="A539" s="8"/>
      <c r="B539" s="8"/>
      <c r="C539" s="8"/>
      <c r="D539" s="8"/>
      <c r="E539" s="8"/>
      <c r="F539" s="8"/>
      <c r="G539" s="11"/>
      <c r="H539" s="7"/>
      <c r="I539" s="7"/>
      <c r="J539" s="7"/>
      <c r="K539" s="7"/>
      <c r="L539" s="7"/>
      <c r="M539" s="7"/>
      <c r="N539" s="7"/>
      <c r="O539" s="7"/>
      <c r="P539" s="7"/>
      <c r="Q539" s="7"/>
      <c r="R539" s="7"/>
      <c r="S539" s="8"/>
      <c r="T539" s="7"/>
      <c r="U539" s="8"/>
      <c r="V539" s="7"/>
      <c r="W539" s="8"/>
      <c r="X539" s="7"/>
      <c r="Y539" s="8"/>
      <c r="Z539" s="7"/>
      <c r="AA539" s="8"/>
      <c r="AB539" s="7"/>
      <c r="AC539" s="8"/>
      <c r="AD539" s="7"/>
      <c r="AE539" s="8"/>
      <c r="AF539" s="7"/>
      <c r="AG539" s="8"/>
      <c r="AH539" s="7"/>
      <c r="AI539" s="8"/>
      <c r="AJ539" s="7"/>
      <c r="AK539" s="8"/>
      <c r="AL539" s="7"/>
      <c r="AM539" s="8"/>
      <c r="AN539" s="7"/>
      <c r="AO539" s="8"/>
      <c r="AP539" s="7"/>
      <c r="AQ539" s="8"/>
      <c r="AR539" s="7"/>
      <c r="AS539" s="8"/>
      <c r="AT539" s="7"/>
      <c r="AU539" s="8"/>
      <c r="AV539" s="12" t="str">
        <f t="shared" si="1"/>
        <v>27017_tecnico.pdf</v>
      </c>
      <c r="AW539" s="8"/>
      <c r="AX539" s="10"/>
    </row>
    <row r="540">
      <c r="A540" s="8"/>
      <c r="B540" s="8"/>
      <c r="C540" s="8"/>
      <c r="D540" s="8"/>
      <c r="E540" s="8"/>
      <c r="F540" s="8"/>
      <c r="G540" s="11"/>
      <c r="H540" s="7"/>
      <c r="I540" s="7"/>
      <c r="J540" s="7"/>
      <c r="K540" s="7"/>
      <c r="L540" s="7"/>
      <c r="M540" s="7"/>
      <c r="N540" s="7"/>
      <c r="O540" s="7"/>
      <c r="P540" s="7"/>
      <c r="Q540" s="7"/>
      <c r="R540" s="7"/>
      <c r="S540" s="8"/>
      <c r="T540" s="7"/>
      <c r="U540" s="8"/>
      <c r="V540" s="7"/>
      <c r="W540" s="8"/>
      <c r="X540" s="7"/>
      <c r="Y540" s="8"/>
      <c r="Z540" s="7"/>
      <c r="AA540" s="8"/>
      <c r="AB540" s="7"/>
      <c r="AC540" s="8"/>
      <c r="AD540" s="7"/>
      <c r="AE540" s="8"/>
      <c r="AF540" s="7"/>
      <c r="AG540" s="8"/>
      <c r="AH540" s="7"/>
      <c r="AI540" s="8"/>
      <c r="AJ540" s="7"/>
      <c r="AK540" s="8"/>
      <c r="AL540" s="7"/>
      <c r="AM540" s="8"/>
      <c r="AN540" s="7"/>
      <c r="AO540" s="8"/>
      <c r="AP540" s="7"/>
      <c r="AQ540" s="8"/>
      <c r="AR540" s="7"/>
      <c r="AS540" s="8"/>
      <c r="AT540" s="7"/>
      <c r="AU540" s="8"/>
      <c r="AV540" s="12" t="str">
        <f t="shared" si="1"/>
        <v>27017_tecnico.pdf</v>
      </c>
      <c r="AW540" s="8"/>
      <c r="AX540" s="10"/>
    </row>
    <row r="541">
      <c r="A541" s="8"/>
      <c r="B541" s="8"/>
      <c r="C541" s="8"/>
      <c r="D541" s="8"/>
      <c r="E541" s="8"/>
      <c r="F541" s="8"/>
      <c r="G541" s="11"/>
      <c r="H541" s="7"/>
      <c r="I541" s="7"/>
      <c r="J541" s="7"/>
      <c r="K541" s="7"/>
      <c r="L541" s="7"/>
      <c r="M541" s="7"/>
      <c r="N541" s="7"/>
      <c r="O541" s="7"/>
      <c r="P541" s="7"/>
      <c r="Q541" s="7"/>
      <c r="R541" s="7"/>
      <c r="S541" s="8"/>
      <c r="T541" s="7"/>
      <c r="U541" s="8"/>
      <c r="V541" s="7"/>
      <c r="W541" s="8"/>
      <c r="X541" s="7"/>
      <c r="Y541" s="8"/>
      <c r="Z541" s="7"/>
      <c r="AA541" s="8"/>
      <c r="AB541" s="7"/>
      <c r="AC541" s="8"/>
      <c r="AD541" s="7"/>
      <c r="AE541" s="8"/>
      <c r="AF541" s="7"/>
      <c r="AG541" s="8"/>
      <c r="AH541" s="7"/>
      <c r="AI541" s="8"/>
      <c r="AJ541" s="7"/>
      <c r="AK541" s="8"/>
      <c r="AL541" s="7"/>
      <c r="AM541" s="8"/>
      <c r="AN541" s="7"/>
      <c r="AO541" s="8"/>
      <c r="AP541" s="7"/>
      <c r="AQ541" s="8"/>
      <c r="AR541" s="7"/>
      <c r="AS541" s="8"/>
      <c r="AT541" s="7"/>
      <c r="AU541" s="8"/>
      <c r="AV541" s="12" t="str">
        <f t="shared" si="1"/>
        <v>27017_tecnico.pdf</v>
      </c>
      <c r="AW541" s="8"/>
      <c r="AX541" s="10"/>
    </row>
    <row r="542">
      <c r="A542" s="8"/>
      <c r="B542" s="8"/>
      <c r="C542" s="8"/>
      <c r="D542" s="8"/>
      <c r="E542" s="8"/>
      <c r="F542" s="8"/>
      <c r="G542" s="11"/>
      <c r="H542" s="7"/>
      <c r="I542" s="7"/>
      <c r="J542" s="7"/>
      <c r="K542" s="7"/>
      <c r="L542" s="7"/>
      <c r="M542" s="7"/>
      <c r="N542" s="7"/>
      <c r="O542" s="7"/>
      <c r="P542" s="7"/>
      <c r="Q542" s="7"/>
      <c r="R542" s="7"/>
      <c r="S542" s="8"/>
      <c r="T542" s="7"/>
      <c r="U542" s="8"/>
      <c r="V542" s="7"/>
      <c r="W542" s="8"/>
      <c r="X542" s="7"/>
      <c r="Y542" s="8"/>
      <c r="Z542" s="7"/>
      <c r="AA542" s="8"/>
      <c r="AB542" s="7"/>
      <c r="AC542" s="8"/>
      <c r="AD542" s="7"/>
      <c r="AE542" s="8"/>
      <c r="AF542" s="7"/>
      <c r="AG542" s="8"/>
      <c r="AH542" s="7"/>
      <c r="AI542" s="8"/>
      <c r="AJ542" s="7"/>
      <c r="AK542" s="8"/>
      <c r="AL542" s="7"/>
      <c r="AM542" s="8"/>
      <c r="AN542" s="7"/>
      <c r="AO542" s="8"/>
      <c r="AP542" s="7"/>
      <c r="AQ542" s="8"/>
      <c r="AR542" s="7"/>
      <c r="AS542" s="8"/>
      <c r="AT542" s="7"/>
      <c r="AU542" s="8"/>
      <c r="AV542" s="12" t="str">
        <f t="shared" si="1"/>
        <v>27017_tecnico.pdf</v>
      </c>
      <c r="AW542" s="8"/>
      <c r="AX542" s="10"/>
    </row>
    <row r="543">
      <c r="A543" s="8"/>
      <c r="B543" s="8"/>
      <c r="C543" s="8"/>
      <c r="D543" s="8"/>
      <c r="E543" s="8"/>
      <c r="F543" s="8"/>
      <c r="G543" s="11"/>
      <c r="H543" s="7"/>
      <c r="I543" s="7"/>
      <c r="J543" s="7"/>
      <c r="K543" s="7"/>
      <c r="L543" s="7"/>
      <c r="M543" s="7"/>
      <c r="N543" s="7"/>
      <c r="O543" s="7"/>
      <c r="P543" s="7"/>
      <c r="Q543" s="7"/>
      <c r="R543" s="7"/>
      <c r="S543" s="8"/>
      <c r="T543" s="7"/>
      <c r="U543" s="8"/>
      <c r="V543" s="7"/>
      <c r="W543" s="8"/>
      <c r="X543" s="7"/>
      <c r="Y543" s="8"/>
      <c r="Z543" s="7"/>
      <c r="AA543" s="8"/>
      <c r="AB543" s="7"/>
      <c r="AC543" s="8"/>
      <c r="AD543" s="7"/>
      <c r="AE543" s="8"/>
      <c r="AF543" s="7"/>
      <c r="AG543" s="8"/>
      <c r="AH543" s="7"/>
      <c r="AI543" s="8"/>
      <c r="AJ543" s="7"/>
      <c r="AK543" s="8"/>
      <c r="AL543" s="7"/>
      <c r="AM543" s="8"/>
      <c r="AN543" s="7"/>
      <c r="AO543" s="8"/>
      <c r="AP543" s="7"/>
      <c r="AQ543" s="8"/>
      <c r="AR543" s="7"/>
      <c r="AS543" s="8"/>
      <c r="AT543" s="7"/>
      <c r="AU543" s="8"/>
      <c r="AV543" s="12" t="str">
        <f t="shared" si="1"/>
        <v>27017_tecnico.pdf</v>
      </c>
      <c r="AW543" s="8"/>
      <c r="AX543" s="10"/>
    </row>
    <row r="544">
      <c r="A544" s="8"/>
      <c r="B544" s="8"/>
      <c r="C544" s="8"/>
      <c r="D544" s="8"/>
      <c r="E544" s="8"/>
      <c r="F544" s="8"/>
      <c r="G544" s="11"/>
      <c r="H544" s="7"/>
      <c r="I544" s="7"/>
      <c r="J544" s="7"/>
      <c r="K544" s="7"/>
      <c r="L544" s="7"/>
      <c r="M544" s="7"/>
      <c r="N544" s="7"/>
      <c r="O544" s="7"/>
      <c r="P544" s="7"/>
      <c r="Q544" s="7"/>
      <c r="R544" s="7"/>
      <c r="S544" s="8"/>
      <c r="T544" s="7"/>
      <c r="U544" s="8"/>
      <c r="V544" s="7"/>
      <c r="W544" s="8"/>
      <c r="X544" s="7"/>
      <c r="Y544" s="8"/>
      <c r="Z544" s="7"/>
      <c r="AA544" s="8"/>
      <c r="AB544" s="7"/>
      <c r="AC544" s="8"/>
      <c r="AD544" s="7"/>
      <c r="AE544" s="8"/>
      <c r="AF544" s="7"/>
      <c r="AG544" s="8"/>
      <c r="AH544" s="7"/>
      <c r="AI544" s="8"/>
      <c r="AJ544" s="7"/>
      <c r="AK544" s="8"/>
      <c r="AL544" s="7"/>
      <c r="AM544" s="8"/>
      <c r="AN544" s="7"/>
      <c r="AO544" s="8"/>
      <c r="AP544" s="7"/>
      <c r="AQ544" s="8"/>
      <c r="AR544" s="7"/>
      <c r="AS544" s="8"/>
      <c r="AT544" s="7"/>
      <c r="AU544" s="8"/>
      <c r="AV544" s="12" t="str">
        <f t="shared" si="1"/>
        <v>27017_tecnico.pdf</v>
      </c>
      <c r="AW544" s="8"/>
      <c r="AX544" s="10"/>
    </row>
    <row r="545">
      <c r="A545" s="8"/>
      <c r="B545" s="8"/>
      <c r="C545" s="8"/>
      <c r="D545" s="8"/>
      <c r="E545" s="8"/>
      <c r="F545" s="8"/>
      <c r="G545" s="11"/>
      <c r="H545" s="7"/>
      <c r="I545" s="7"/>
      <c r="J545" s="7"/>
      <c r="K545" s="7"/>
      <c r="L545" s="7"/>
      <c r="M545" s="7"/>
      <c r="N545" s="7"/>
      <c r="O545" s="7"/>
      <c r="P545" s="7"/>
      <c r="Q545" s="7"/>
      <c r="R545" s="7"/>
      <c r="S545" s="8"/>
      <c r="T545" s="7"/>
      <c r="U545" s="8"/>
      <c r="V545" s="7"/>
      <c r="W545" s="8"/>
      <c r="X545" s="7"/>
      <c r="Y545" s="8"/>
      <c r="Z545" s="7"/>
      <c r="AA545" s="8"/>
      <c r="AB545" s="7"/>
      <c r="AC545" s="8"/>
      <c r="AD545" s="7"/>
      <c r="AE545" s="8"/>
      <c r="AF545" s="7"/>
      <c r="AG545" s="8"/>
      <c r="AH545" s="7"/>
      <c r="AI545" s="8"/>
      <c r="AJ545" s="7"/>
      <c r="AK545" s="8"/>
      <c r="AL545" s="7"/>
      <c r="AM545" s="8"/>
      <c r="AN545" s="7"/>
      <c r="AO545" s="8"/>
      <c r="AP545" s="7"/>
      <c r="AQ545" s="8"/>
      <c r="AR545" s="7"/>
      <c r="AS545" s="8"/>
      <c r="AT545" s="7"/>
      <c r="AU545" s="8"/>
      <c r="AV545" s="12" t="str">
        <f t="shared" si="1"/>
        <v>27017_tecnico.pdf</v>
      </c>
      <c r="AW545" s="8"/>
      <c r="AX545" s="10"/>
    </row>
    <row r="546">
      <c r="A546" s="8"/>
      <c r="B546" s="8"/>
      <c r="C546" s="8"/>
      <c r="D546" s="8"/>
      <c r="E546" s="8"/>
      <c r="F546" s="8"/>
      <c r="G546" s="11"/>
      <c r="H546" s="7"/>
      <c r="I546" s="7"/>
      <c r="J546" s="7"/>
      <c r="K546" s="7"/>
      <c r="L546" s="7"/>
      <c r="M546" s="7"/>
      <c r="N546" s="7"/>
      <c r="O546" s="7"/>
      <c r="P546" s="7"/>
      <c r="Q546" s="7"/>
      <c r="R546" s="7"/>
      <c r="S546" s="8"/>
      <c r="T546" s="7"/>
      <c r="U546" s="8"/>
      <c r="V546" s="7"/>
      <c r="W546" s="8"/>
      <c r="X546" s="7"/>
      <c r="Y546" s="8"/>
      <c r="Z546" s="7"/>
      <c r="AA546" s="8"/>
      <c r="AB546" s="7"/>
      <c r="AC546" s="8"/>
      <c r="AD546" s="7"/>
      <c r="AE546" s="8"/>
      <c r="AF546" s="7"/>
      <c r="AG546" s="8"/>
      <c r="AH546" s="7"/>
      <c r="AI546" s="8"/>
      <c r="AJ546" s="7"/>
      <c r="AK546" s="8"/>
      <c r="AL546" s="7"/>
      <c r="AM546" s="8"/>
      <c r="AN546" s="7"/>
      <c r="AO546" s="8"/>
      <c r="AP546" s="7"/>
      <c r="AQ546" s="8"/>
      <c r="AR546" s="7"/>
      <c r="AS546" s="8"/>
      <c r="AT546" s="7"/>
      <c r="AU546" s="8"/>
      <c r="AV546" s="12" t="str">
        <f t="shared" si="1"/>
        <v>27017_tecnico.pdf</v>
      </c>
      <c r="AW546" s="8"/>
      <c r="AX546" s="10"/>
    </row>
    <row r="547">
      <c r="A547" s="8"/>
      <c r="B547" s="8"/>
      <c r="C547" s="8"/>
      <c r="D547" s="8"/>
      <c r="E547" s="8"/>
      <c r="F547" s="8"/>
      <c r="G547" s="11"/>
      <c r="H547" s="7"/>
      <c r="I547" s="7"/>
      <c r="J547" s="7"/>
      <c r="K547" s="7"/>
      <c r="L547" s="7"/>
      <c r="M547" s="7"/>
      <c r="N547" s="7"/>
      <c r="O547" s="7"/>
      <c r="P547" s="7"/>
      <c r="Q547" s="7"/>
      <c r="R547" s="7"/>
      <c r="S547" s="8"/>
      <c r="T547" s="7"/>
      <c r="U547" s="8"/>
      <c r="V547" s="7"/>
      <c r="W547" s="8"/>
      <c r="X547" s="7"/>
      <c r="Y547" s="8"/>
      <c r="Z547" s="7"/>
      <c r="AA547" s="8"/>
      <c r="AB547" s="7"/>
      <c r="AC547" s="8"/>
      <c r="AD547" s="7"/>
      <c r="AE547" s="8"/>
      <c r="AF547" s="7"/>
      <c r="AG547" s="8"/>
      <c r="AH547" s="7"/>
      <c r="AI547" s="8"/>
      <c r="AJ547" s="7"/>
      <c r="AK547" s="8"/>
      <c r="AL547" s="7"/>
      <c r="AM547" s="8"/>
      <c r="AN547" s="7"/>
      <c r="AO547" s="8"/>
      <c r="AP547" s="7"/>
      <c r="AQ547" s="8"/>
      <c r="AR547" s="7"/>
      <c r="AS547" s="8"/>
      <c r="AT547" s="7"/>
      <c r="AU547" s="8"/>
      <c r="AV547" s="12" t="str">
        <f t="shared" si="1"/>
        <v>27017_tecnico.pdf</v>
      </c>
      <c r="AW547" s="8"/>
      <c r="AX547" s="10"/>
    </row>
    <row r="548">
      <c r="A548" s="8"/>
      <c r="B548" s="8"/>
      <c r="C548" s="8"/>
      <c r="D548" s="8"/>
      <c r="E548" s="8"/>
      <c r="F548" s="8"/>
      <c r="G548" s="11"/>
      <c r="H548" s="7"/>
      <c r="I548" s="7"/>
      <c r="J548" s="7"/>
      <c r="K548" s="7"/>
      <c r="L548" s="7"/>
      <c r="M548" s="7"/>
      <c r="N548" s="7"/>
      <c r="O548" s="7"/>
      <c r="P548" s="7"/>
      <c r="Q548" s="7"/>
      <c r="R548" s="7"/>
      <c r="S548" s="8"/>
      <c r="T548" s="7"/>
      <c r="U548" s="8"/>
      <c r="V548" s="7"/>
      <c r="W548" s="8"/>
      <c r="X548" s="7"/>
      <c r="Y548" s="8"/>
      <c r="Z548" s="7"/>
      <c r="AA548" s="8"/>
      <c r="AB548" s="7"/>
      <c r="AC548" s="8"/>
      <c r="AD548" s="7"/>
      <c r="AE548" s="8"/>
      <c r="AF548" s="7"/>
      <c r="AG548" s="8"/>
      <c r="AH548" s="7"/>
      <c r="AI548" s="8"/>
      <c r="AJ548" s="7"/>
      <c r="AK548" s="8"/>
      <c r="AL548" s="7"/>
      <c r="AM548" s="8"/>
      <c r="AN548" s="7"/>
      <c r="AO548" s="8"/>
      <c r="AP548" s="7"/>
      <c r="AQ548" s="8"/>
      <c r="AR548" s="7"/>
      <c r="AS548" s="8"/>
      <c r="AT548" s="7"/>
      <c r="AU548" s="8"/>
      <c r="AV548" s="12" t="str">
        <f t="shared" si="1"/>
        <v>27017_tecnico.pdf</v>
      </c>
      <c r="AW548" s="8"/>
      <c r="AX548" s="10"/>
    </row>
    <row r="549">
      <c r="A549" s="8"/>
      <c r="B549" s="8"/>
      <c r="C549" s="8"/>
      <c r="D549" s="8"/>
      <c r="E549" s="8"/>
      <c r="F549" s="8"/>
      <c r="G549" s="11"/>
      <c r="H549" s="7"/>
      <c r="I549" s="7"/>
      <c r="J549" s="7"/>
      <c r="K549" s="7"/>
      <c r="L549" s="7"/>
      <c r="M549" s="7"/>
      <c r="N549" s="7"/>
      <c r="O549" s="7"/>
      <c r="P549" s="7"/>
      <c r="Q549" s="7"/>
      <c r="R549" s="7"/>
      <c r="S549" s="8"/>
      <c r="T549" s="7"/>
      <c r="U549" s="8"/>
      <c r="V549" s="7"/>
      <c r="W549" s="8"/>
      <c r="X549" s="7"/>
      <c r="Y549" s="8"/>
      <c r="Z549" s="7"/>
      <c r="AA549" s="8"/>
      <c r="AB549" s="7"/>
      <c r="AC549" s="8"/>
      <c r="AD549" s="7"/>
      <c r="AE549" s="8"/>
      <c r="AF549" s="7"/>
      <c r="AG549" s="8"/>
      <c r="AH549" s="7"/>
      <c r="AI549" s="8"/>
      <c r="AJ549" s="7"/>
      <c r="AK549" s="8"/>
      <c r="AL549" s="7"/>
      <c r="AM549" s="8"/>
      <c r="AN549" s="7"/>
      <c r="AO549" s="8"/>
      <c r="AP549" s="7"/>
      <c r="AQ549" s="8"/>
      <c r="AR549" s="7"/>
      <c r="AS549" s="8"/>
      <c r="AT549" s="7"/>
      <c r="AU549" s="8"/>
      <c r="AV549" s="12" t="str">
        <f t="shared" si="1"/>
        <v>27017_tecnico.pdf</v>
      </c>
      <c r="AW549" s="8"/>
      <c r="AX549" s="10"/>
    </row>
    <row r="550">
      <c r="A550" s="8"/>
      <c r="B550" s="8"/>
      <c r="C550" s="8"/>
      <c r="D550" s="8"/>
      <c r="E550" s="8"/>
      <c r="F550" s="8"/>
      <c r="G550" s="11"/>
      <c r="H550" s="7"/>
      <c r="I550" s="7"/>
      <c r="J550" s="7"/>
      <c r="K550" s="7"/>
      <c r="L550" s="7"/>
      <c r="M550" s="7"/>
      <c r="N550" s="7"/>
      <c r="O550" s="7"/>
      <c r="P550" s="7"/>
      <c r="Q550" s="7"/>
      <c r="R550" s="7"/>
      <c r="S550" s="8"/>
      <c r="T550" s="7"/>
      <c r="U550" s="8"/>
      <c r="V550" s="7"/>
      <c r="W550" s="8"/>
      <c r="X550" s="7"/>
      <c r="Y550" s="8"/>
      <c r="Z550" s="7"/>
      <c r="AA550" s="8"/>
      <c r="AB550" s="7"/>
      <c r="AC550" s="8"/>
      <c r="AD550" s="7"/>
      <c r="AE550" s="8"/>
      <c r="AF550" s="7"/>
      <c r="AG550" s="8"/>
      <c r="AH550" s="7"/>
      <c r="AI550" s="8"/>
      <c r="AJ550" s="7"/>
      <c r="AK550" s="8"/>
      <c r="AL550" s="7"/>
      <c r="AM550" s="8"/>
      <c r="AN550" s="7"/>
      <c r="AO550" s="8"/>
      <c r="AP550" s="7"/>
      <c r="AQ550" s="8"/>
      <c r="AR550" s="7"/>
      <c r="AS550" s="8"/>
      <c r="AT550" s="7"/>
      <c r="AU550" s="8"/>
      <c r="AV550" s="12" t="str">
        <f t="shared" si="1"/>
        <v>27017_tecnico.pdf</v>
      </c>
      <c r="AW550" s="8"/>
      <c r="AX550" s="10"/>
    </row>
    <row r="551">
      <c r="A551" s="8"/>
      <c r="B551" s="8"/>
      <c r="C551" s="8"/>
      <c r="D551" s="8"/>
      <c r="E551" s="8"/>
      <c r="F551" s="8"/>
      <c r="G551" s="11"/>
      <c r="H551" s="7"/>
      <c r="I551" s="7"/>
      <c r="J551" s="7"/>
      <c r="K551" s="7"/>
      <c r="L551" s="7"/>
      <c r="M551" s="7"/>
      <c r="N551" s="7"/>
      <c r="O551" s="7"/>
      <c r="P551" s="7"/>
      <c r="Q551" s="7"/>
      <c r="R551" s="7"/>
      <c r="S551" s="8"/>
      <c r="T551" s="7"/>
      <c r="U551" s="8"/>
      <c r="V551" s="7"/>
      <c r="W551" s="8"/>
      <c r="X551" s="7"/>
      <c r="Y551" s="8"/>
      <c r="Z551" s="7"/>
      <c r="AA551" s="8"/>
      <c r="AB551" s="7"/>
      <c r="AC551" s="8"/>
      <c r="AD551" s="7"/>
      <c r="AE551" s="8"/>
      <c r="AF551" s="7"/>
      <c r="AG551" s="8"/>
      <c r="AH551" s="7"/>
      <c r="AI551" s="8"/>
      <c r="AJ551" s="7"/>
      <c r="AK551" s="8"/>
      <c r="AL551" s="7"/>
      <c r="AM551" s="8"/>
      <c r="AN551" s="7"/>
      <c r="AO551" s="8"/>
      <c r="AP551" s="7"/>
      <c r="AQ551" s="8"/>
      <c r="AR551" s="7"/>
      <c r="AS551" s="8"/>
      <c r="AT551" s="7"/>
      <c r="AU551" s="8"/>
      <c r="AV551" s="12" t="str">
        <f t="shared" si="1"/>
        <v>27017_tecnico.pdf</v>
      </c>
      <c r="AW551" s="8"/>
      <c r="AX551" s="10"/>
    </row>
    <row r="552">
      <c r="A552" s="8"/>
      <c r="B552" s="8"/>
      <c r="C552" s="8"/>
      <c r="D552" s="8"/>
      <c r="E552" s="8"/>
      <c r="F552" s="8"/>
      <c r="G552" s="11"/>
      <c r="H552" s="7"/>
      <c r="I552" s="7"/>
      <c r="J552" s="7"/>
      <c r="K552" s="7"/>
      <c r="L552" s="7"/>
      <c r="M552" s="7"/>
      <c r="N552" s="7"/>
      <c r="O552" s="7"/>
      <c r="P552" s="7"/>
      <c r="Q552" s="7"/>
      <c r="R552" s="7"/>
      <c r="S552" s="8"/>
      <c r="T552" s="7"/>
      <c r="U552" s="8"/>
      <c r="V552" s="7"/>
      <c r="W552" s="8"/>
      <c r="X552" s="7"/>
      <c r="Y552" s="8"/>
      <c r="Z552" s="7"/>
      <c r="AA552" s="8"/>
      <c r="AB552" s="7"/>
      <c r="AC552" s="8"/>
      <c r="AD552" s="7"/>
      <c r="AE552" s="8"/>
      <c r="AF552" s="7"/>
      <c r="AG552" s="8"/>
      <c r="AH552" s="7"/>
      <c r="AI552" s="8"/>
      <c r="AJ552" s="7"/>
      <c r="AK552" s="8"/>
      <c r="AL552" s="7"/>
      <c r="AM552" s="8"/>
      <c r="AN552" s="7"/>
      <c r="AO552" s="8"/>
      <c r="AP552" s="7"/>
      <c r="AQ552" s="8"/>
      <c r="AR552" s="7"/>
      <c r="AS552" s="8"/>
      <c r="AT552" s="7"/>
      <c r="AU552" s="8"/>
      <c r="AV552" s="12" t="str">
        <f t="shared" si="1"/>
        <v>27017_tecnico.pdf</v>
      </c>
      <c r="AW552" s="8"/>
      <c r="AX552" s="10"/>
    </row>
    <row r="553">
      <c r="A553" s="8"/>
      <c r="B553" s="8"/>
      <c r="C553" s="8"/>
      <c r="D553" s="8"/>
      <c r="E553" s="8"/>
      <c r="F553" s="8"/>
      <c r="G553" s="11"/>
      <c r="H553" s="7"/>
      <c r="I553" s="7"/>
      <c r="J553" s="7"/>
      <c r="K553" s="7"/>
      <c r="L553" s="7"/>
      <c r="M553" s="7"/>
      <c r="N553" s="7"/>
      <c r="O553" s="7"/>
      <c r="P553" s="7"/>
      <c r="Q553" s="7"/>
      <c r="R553" s="7"/>
      <c r="S553" s="8"/>
      <c r="T553" s="7"/>
      <c r="U553" s="8"/>
      <c r="V553" s="7"/>
      <c r="W553" s="8"/>
      <c r="X553" s="7"/>
      <c r="Y553" s="8"/>
      <c r="Z553" s="7"/>
      <c r="AA553" s="8"/>
      <c r="AB553" s="7"/>
      <c r="AC553" s="8"/>
      <c r="AD553" s="7"/>
      <c r="AE553" s="8"/>
      <c r="AF553" s="7"/>
      <c r="AG553" s="8"/>
      <c r="AH553" s="7"/>
      <c r="AI553" s="8"/>
      <c r="AJ553" s="7"/>
      <c r="AK553" s="8"/>
      <c r="AL553" s="7"/>
      <c r="AM553" s="8"/>
      <c r="AN553" s="7"/>
      <c r="AO553" s="8"/>
      <c r="AP553" s="7"/>
      <c r="AQ553" s="8"/>
      <c r="AR553" s="7"/>
      <c r="AS553" s="8"/>
      <c r="AT553" s="7"/>
      <c r="AU553" s="8"/>
      <c r="AV553" s="12" t="str">
        <f t="shared" si="1"/>
        <v>27017_tecnico.pdf</v>
      </c>
      <c r="AW553" s="8"/>
      <c r="AX553" s="10"/>
    </row>
    <row r="554">
      <c r="A554" s="8"/>
      <c r="B554" s="8"/>
      <c r="C554" s="8"/>
      <c r="D554" s="8"/>
      <c r="E554" s="8"/>
      <c r="F554" s="8"/>
      <c r="G554" s="11"/>
      <c r="H554" s="7"/>
      <c r="I554" s="7"/>
      <c r="J554" s="7"/>
      <c r="K554" s="7"/>
      <c r="L554" s="7"/>
      <c r="M554" s="7"/>
      <c r="N554" s="7"/>
      <c r="O554" s="7"/>
      <c r="P554" s="7"/>
      <c r="Q554" s="7"/>
      <c r="R554" s="7"/>
      <c r="S554" s="8"/>
      <c r="T554" s="7"/>
      <c r="U554" s="8"/>
      <c r="V554" s="7"/>
      <c r="W554" s="8"/>
      <c r="X554" s="7"/>
      <c r="Y554" s="8"/>
      <c r="Z554" s="7"/>
      <c r="AA554" s="8"/>
      <c r="AB554" s="7"/>
      <c r="AC554" s="8"/>
      <c r="AD554" s="7"/>
      <c r="AE554" s="8"/>
      <c r="AF554" s="7"/>
      <c r="AG554" s="8"/>
      <c r="AH554" s="7"/>
      <c r="AI554" s="8"/>
      <c r="AJ554" s="7"/>
      <c r="AK554" s="8"/>
      <c r="AL554" s="7"/>
      <c r="AM554" s="8"/>
      <c r="AN554" s="7"/>
      <c r="AO554" s="8"/>
      <c r="AP554" s="7"/>
      <c r="AQ554" s="8"/>
      <c r="AR554" s="7"/>
      <c r="AS554" s="8"/>
      <c r="AT554" s="7"/>
      <c r="AU554" s="8"/>
      <c r="AV554" s="12" t="str">
        <f t="shared" si="1"/>
        <v>27017_tecnico.pdf</v>
      </c>
      <c r="AW554" s="8"/>
      <c r="AX554" s="10"/>
    </row>
    <row r="555">
      <c r="A555" s="8"/>
      <c r="B555" s="8"/>
      <c r="C555" s="8"/>
      <c r="D555" s="8"/>
      <c r="E555" s="8"/>
      <c r="F555" s="8"/>
      <c r="G555" s="11"/>
      <c r="H555" s="7"/>
      <c r="I555" s="7"/>
      <c r="J555" s="7"/>
      <c r="K555" s="7"/>
      <c r="L555" s="7"/>
      <c r="M555" s="7"/>
      <c r="N555" s="7"/>
      <c r="O555" s="7"/>
      <c r="P555" s="7"/>
      <c r="Q555" s="7"/>
      <c r="R555" s="7"/>
      <c r="S555" s="8"/>
      <c r="T555" s="7"/>
      <c r="U555" s="8"/>
      <c r="V555" s="7"/>
      <c r="W555" s="8"/>
      <c r="X555" s="7"/>
      <c r="Y555" s="8"/>
      <c r="Z555" s="7"/>
      <c r="AA555" s="8"/>
      <c r="AB555" s="7"/>
      <c r="AC555" s="8"/>
      <c r="AD555" s="7"/>
      <c r="AE555" s="8"/>
      <c r="AF555" s="7"/>
      <c r="AG555" s="8"/>
      <c r="AH555" s="7"/>
      <c r="AI555" s="8"/>
      <c r="AJ555" s="7"/>
      <c r="AK555" s="8"/>
      <c r="AL555" s="7"/>
      <c r="AM555" s="8"/>
      <c r="AN555" s="7"/>
      <c r="AO555" s="8"/>
      <c r="AP555" s="7"/>
      <c r="AQ555" s="8"/>
      <c r="AR555" s="7"/>
      <c r="AS555" s="8"/>
      <c r="AT555" s="7"/>
      <c r="AU555" s="8"/>
      <c r="AV555" s="12" t="str">
        <f t="shared" si="1"/>
        <v>27017_tecnico.pdf</v>
      </c>
      <c r="AW555" s="8"/>
      <c r="AX555" s="10"/>
    </row>
    <row r="556">
      <c r="A556" s="8"/>
      <c r="B556" s="8"/>
      <c r="C556" s="8"/>
      <c r="D556" s="8"/>
      <c r="E556" s="8"/>
      <c r="F556" s="8"/>
      <c r="G556" s="11"/>
      <c r="H556" s="7"/>
      <c r="I556" s="7"/>
      <c r="J556" s="7"/>
      <c r="K556" s="7"/>
      <c r="L556" s="7"/>
      <c r="M556" s="7"/>
      <c r="N556" s="7"/>
      <c r="O556" s="7"/>
      <c r="P556" s="7"/>
      <c r="Q556" s="7"/>
      <c r="R556" s="7"/>
      <c r="S556" s="8"/>
      <c r="T556" s="7"/>
      <c r="U556" s="8"/>
      <c r="V556" s="7"/>
      <c r="W556" s="8"/>
      <c r="X556" s="7"/>
      <c r="Y556" s="8"/>
      <c r="Z556" s="7"/>
      <c r="AA556" s="8"/>
      <c r="AB556" s="7"/>
      <c r="AC556" s="8"/>
      <c r="AD556" s="7"/>
      <c r="AE556" s="8"/>
      <c r="AF556" s="7"/>
      <c r="AG556" s="8"/>
      <c r="AH556" s="7"/>
      <c r="AI556" s="8"/>
      <c r="AJ556" s="7"/>
      <c r="AK556" s="8"/>
      <c r="AL556" s="7"/>
      <c r="AM556" s="8"/>
      <c r="AN556" s="7"/>
      <c r="AO556" s="8"/>
      <c r="AP556" s="7"/>
      <c r="AQ556" s="8"/>
      <c r="AR556" s="7"/>
      <c r="AS556" s="8"/>
      <c r="AT556" s="7"/>
      <c r="AU556" s="8"/>
      <c r="AV556" s="12" t="str">
        <f t="shared" si="1"/>
        <v>27017_tecnico.pdf</v>
      </c>
      <c r="AW556" s="8"/>
      <c r="AX556" s="10"/>
    </row>
    <row r="557">
      <c r="A557" s="8"/>
      <c r="B557" s="8"/>
      <c r="C557" s="8"/>
      <c r="D557" s="8"/>
      <c r="E557" s="8"/>
      <c r="F557" s="8"/>
      <c r="G557" s="11"/>
      <c r="H557" s="7"/>
      <c r="I557" s="7"/>
      <c r="J557" s="7"/>
      <c r="K557" s="7"/>
      <c r="L557" s="7"/>
      <c r="M557" s="7"/>
      <c r="N557" s="7"/>
      <c r="O557" s="7"/>
      <c r="P557" s="7"/>
      <c r="Q557" s="7"/>
      <c r="R557" s="7"/>
      <c r="S557" s="8"/>
      <c r="T557" s="7"/>
      <c r="U557" s="8"/>
      <c r="V557" s="7"/>
      <c r="W557" s="8"/>
      <c r="X557" s="7"/>
      <c r="Y557" s="8"/>
      <c r="Z557" s="7"/>
      <c r="AA557" s="8"/>
      <c r="AB557" s="7"/>
      <c r="AC557" s="8"/>
      <c r="AD557" s="7"/>
      <c r="AE557" s="8"/>
      <c r="AF557" s="7"/>
      <c r="AG557" s="8"/>
      <c r="AH557" s="7"/>
      <c r="AI557" s="8"/>
      <c r="AJ557" s="7"/>
      <c r="AK557" s="8"/>
      <c r="AL557" s="7"/>
      <c r="AM557" s="8"/>
      <c r="AN557" s="7"/>
      <c r="AO557" s="8"/>
      <c r="AP557" s="7"/>
      <c r="AQ557" s="8"/>
      <c r="AR557" s="7"/>
      <c r="AS557" s="8"/>
      <c r="AT557" s="7"/>
      <c r="AU557" s="8"/>
      <c r="AV557" s="12" t="str">
        <f t="shared" si="1"/>
        <v>27017_tecnico.pdf</v>
      </c>
      <c r="AW557" s="8"/>
      <c r="AX557" s="10"/>
    </row>
    <row r="558">
      <c r="A558" s="8"/>
      <c r="B558" s="8"/>
      <c r="C558" s="8"/>
      <c r="D558" s="8"/>
      <c r="E558" s="8"/>
      <c r="F558" s="8"/>
      <c r="G558" s="11"/>
      <c r="H558" s="7"/>
      <c r="I558" s="7"/>
      <c r="J558" s="7"/>
      <c r="K558" s="7"/>
      <c r="L558" s="7"/>
      <c r="M558" s="7"/>
      <c r="N558" s="7"/>
      <c r="O558" s="7"/>
      <c r="P558" s="7"/>
      <c r="Q558" s="7"/>
      <c r="R558" s="7"/>
      <c r="S558" s="8"/>
      <c r="T558" s="7"/>
      <c r="U558" s="8"/>
      <c r="V558" s="7"/>
      <c r="W558" s="8"/>
      <c r="X558" s="7"/>
      <c r="Y558" s="8"/>
      <c r="Z558" s="7"/>
      <c r="AA558" s="8"/>
      <c r="AB558" s="7"/>
      <c r="AC558" s="8"/>
      <c r="AD558" s="7"/>
      <c r="AE558" s="8"/>
      <c r="AF558" s="7"/>
      <c r="AG558" s="8"/>
      <c r="AH558" s="7"/>
      <c r="AI558" s="8"/>
      <c r="AJ558" s="7"/>
      <c r="AK558" s="8"/>
      <c r="AL558" s="7"/>
      <c r="AM558" s="8"/>
      <c r="AN558" s="7"/>
      <c r="AO558" s="8"/>
      <c r="AP558" s="7"/>
      <c r="AQ558" s="8"/>
      <c r="AR558" s="7"/>
      <c r="AS558" s="8"/>
      <c r="AT558" s="7"/>
      <c r="AU558" s="8"/>
      <c r="AV558" s="12" t="str">
        <f t="shared" si="1"/>
        <v>27017_tecnico.pdf</v>
      </c>
      <c r="AW558" s="8"/>
      <c r="AX558" s="10"/>
    </row>
    <row r="559">
      <c r="A559" s="8"/>
      <c r="B559" s="8"/>
      <c r="C559" s="8"/>
      <c r="D559" s="8"/>
      <c r="E559" s="8"/>
      <c r="F559" s="8"/>
      <c r="G559" s="11"/>
      <c r="H559" s="7"/>
      <c r="I559" s="7"/>
      <c r="J559" s="7"/>
      <c r="K559" s="7"/>
      <c r="L559" s="7"/>
      <c r="M559" s="7"/>
      <c r="N559" s="7"/>
      <c r="O559" s="7"/>
      <c r="P559" s="7"/>
      <c r="Q559" s="7"/>
      <c r="R559" s="7"/>
      <c r="S559" s="8"/>
      <c r="T559" s="7"/>
      <c r="U559" s="8"/>
      <c r="V559" s="7"/>
      <c r="W559" s="8"/>
      <c r="X559" s="7"/>
      <c r="Y559" s="8"/>
      <c r="Z559" s="7"/>
      <c r="AA559" s="8"/>
      <c r="AB559" s="7"/>
      <c r="AC559" s="8"/>
      <c r="AD559" s="7"/>
      <c r="AE559" s="8"/>
      <c r="AF559" s="7"/>
      <c r="AG559" s="8"/>
      <c r="AH559" s="7"/>
      <c r="AI559" s="8"/>
      <c r="AJ559" s="7"/>
      <c r="AK559" s="8"/>
      <c r="AL559" s="7"/>
      <c r="AM559" s="8"/>
      <c r="AN559" s="7"/>
      <c r="AO559" s="8"/>
      <c r="AP559" s="7"/>
      <c r="AQ559" s="8"/>
      <c r="AR559" s="7"/>
      <c r="AS559" s="8"/>
      <c r="AT559" s="7"/>
      <c r="AU559" s="8"/>
      <c r="AV559" s="12" t="str">
        <f t="shared" si="1"/>
        <v>27017_tecnico.pdf</v>
      </c>
      <c r="AW559" s="8"/>
      <c r="AX559" s="10"/>
    </row>
    <row r="560">
      <c r="A560" s="8"/>
      <c r="B560" s="8"/>
      <c r="C560" s="8"/>
      <c r="D560" s="8"/>
      <c r="E560" s="8"/>
      <c r="F560" s="8"/>
      <c r="G560" s="11"/>
      <c r="H560" s="7"/>
      <c r="I560" s="7"/>
      <c r="J560" s="7"/>
      <c r="K560" s="7"/>
      <c r="L560" s="7"/>
      <c r="M560" s="7"/>
      <c r="N560" s="7"/>
      <c r="O560" s="7"/>
      <c r="P560" s="7"/>
      <c r="Q560" s="7"/>
      <c r="R560" s="7"/>
      <c r="S560" s="8"/>
      <c r="T560" s="7"/>
      <c r="U560" s="8"/>
      <c r="V560" s="7"/>
      <c r="W560" s="8"/>
      <c r="X560" s="7"/>
      <c r="Y560" s="8"/>
      <c r="Z560" s="7"/>
      <c r="AA560" s="8"/>
      <c r="AB560" s="7"/>
      <c r="AC560" s="8"/>
      <c r="AD560" s="7"/>
      <c r="AE560" s="8"/>
      <c r="AF560" s="7"/>
      <c r="AG560" s="8"/>
      <c r="AH560" s="7"/>
      <c r="AI560" s="8"/>
      <c r="AJ560" s="7"/>
      <c r="AK560" s="8"/>
      <c r="AL560" s="7"/>
      <c r="AM560" s="8"/>
      <c r="AN560" s="7"/>
      <c r="AO560" s="8"/>
      <c r="AP560" s="7"/>
      <c r="AQ560" s="8"/>
      <c r="AR560" s="7"/>
      <c r="AS560" s="8"/>
      <c r="AT560" s="7"/>
      <c r="AU560" s="8"/>
      <c r="AV560" s="12" t="str">
        <f t="shared" si="1"/>
        <v>27017_tecnico.pdf</v>
      </c>
      <c r="AW560" s="8"/>
      <c r="AX560" s="10"/>
    </row>
    <row r="561">
      <c r="A561" s="8"/>
      <c r="B561" s="8"/>
      <c r="C561" s="8"/>
      <c r="D561" s="8"/>
      <c r="E561" s="8"/>
      <c r="F561" s="8"/>
      <c r="G561" s="11"/>
      <c r="H561" s="7"/>
      <c r="I561" s="7"/>
      <c r="J561" s="7"/>
      <c r="K561" s="7"/>
      <c r="L561" s="7"/>
      <c r="M561" s="7"/>
      <c r="N561" s="7"/>
      <c r="O561" s="7"/>
      <c r="P561" s="7"/>
      <c r="Q561" s="7"/>
      <c r="R561" s="7"/>
      <c r="S561" s="8"/>
      <c r="T561" s="7"/>
      <c r="U561" s="8"/>
      <c r="V561" s="7"/>
      <c r="W561" s="8"/>
      <c r="X561" s="7"/>
      <c r="Y561" s="8"/>
      <c r="Z561" s="7"/>
      <c r="AA561" s="8"/>
      <c r="AB561" s="7"/>
      <c r="AC561" s="8"/>
      <c r="AD561" s="7"/>
      <c r="AE561" s="8"/>
      <c r="AF561" s="7"/>
      <c r="AG561" s="8"/>
      <c r="AH561" s="7"/>
      <c r="AI561" s="8"/>
      <c r="AJ561" s="7"/>
      <c r="AK561" s="8"/>
      <c r="AL561" s="7"/>
      <c r="AM561" s="8"/>
      <c r="AN561" s="7"/>
      <c r="AO561" s="8"/>
      <c r="AP561" s="7"/>
      <c r="AQ561" s="8"/>
      <c r="AR561" s="7"/>
      <c r="AS561" s="8"/>
      <c r="AT561" s="7"/>
      <c r="AU561" s="8"/>
      <c r="AV561" s="12" t="str">
        <f t="shared" si="1"/>
        <v>27017_tecnico.pdf</v>
      </c>
      <c r="AW561" s="8"/>
      <c r="AX561" s="10"/>
    </row>
    <row r="562">
      <c r="A562" s="8"/>
      <c r="B562" s="8"/>
      <c r="C562" s="8"/>
      <c r="D562" s="8"/>
      <c r="E562" s="8"/>
      <c r="F562" s="8"/>
      <c r="G562" s="11"/>
      <c r="H562" s="7"/>
      <c r="I562" s="7"/>
      <c r="J562" s="7"/>
      <c r="K562" s="7"/>
      <c r="L562" s="7"/>
      <c r="M562" s="7"/>
      <c r="N562" s="7"/>
      <c r="O562" s="7"/>
      <c r="P562" s="7"/>
      <c r="Q562" s="7"/>
      <c r="R562" s="7"/>
      <c r="S562" s="8"/>
      <c r="T562" s="7"/>
      <c r="U562" s="8"/>
      <c r="V562" s="7"/>
      <c r="W562" s="8"/>
      <c r="X562" s="7"/>
      <c r="Y562" s="8"/>
      <c r="Z562" s="7"/>
      <c r="AA562" s="8"/>
      <c r="AB562" s="7"/>
      <c r="AC562" s="8"/>
      <c r="AD562" s="7"/>
      <c r="AE562" s="8"/>
      <c r="AF562" s="7"/>
      <c r="AG562" s="8"/>
      <c r="AH562" s="7"/>
      <c r="AI562" s="8"/>
      <c r="AJ562" s="7"/>
      <c r="AK562" s="8"/>
      <c r="AL562" s="7"/>
      <c r="AM562" s="8"/>
      <c r="AN562" s="7"/>
      <c r="AO562" s="8"/>
      <c r="AP562" s="7"/>
      <c r="AQ562" s="8"/>
      <c r="AR562" s="7"/>
      <c r="AS562" s="8"/>
      <c r="AT562" s="7"/>
      <c r="AU562" s="8"/>
      <c r="AV562" s="12" t="str">
        <f t="shared" si="1"/>
        <v>27017_tecnico.pdf</v>
      </c>
      <c r="AW562" s="8"/>
      <c r="AX562" s="10"/>
    </row>
    <row r="563">
      <c r="A563" s="8"/>
      <c r="B563" s="8"/>
      <c r="C563" s="8"/>
      <c r="D563" s="8"/>
      <c r="E563" s="8"/>
      <c r="F563" s="8"/>
      <c r="G563" s="11"/>
      <c r="H563" s="7"/>
      <c r="I563" s="7"/>
      <c r="J563" s="7"/>
      <c r="K563" s="7"/>
      <c r="L563" s="7"/>
      <c r="M563" s="7"/>
      <c r="N563" s="7"/>
      <c r="O563" s="7"/>
      <c r="P563" s="7"/>
      <c r="Q563" s="7"/>
      <c r="R563" s="7"/>
      <c r="S563" s="8"/>
      <c r="T563" s="7"/>
      <c r="U563" s="8"/>
      <c r="V563" s="7"/>
      <c r="W563" s="8"/>
      <c r="X563" s="7"/>
      <c r="Y563" s="8"/>
      <c r="Z563" s="7"/>
      <c r="AA563" s="8"/>
      <c r="AB563" s="7"/>
      <c r="AC563" s="8"/>
      <c r="AD563" s="7"/>
      <c r="AE563" s="8"/>
      <c r="AF563" s="7"/>
      <c r="AG563" s="8"/>
      <c r="AH563" s="7"/>
      <c r="AI563" s="8"/>
      <c r="AJ563" s="7"/>
      <c r="AK563" s="8"/>
      <c r="AL563" s="7"/>
      <c r="AM563" s="8"/>
      <c r="AN563" s="7"/>
      <c r="AO563" s="8"/>
      <c r="AP563" s="7"/>
      <c r="AQ563" s="8"/>
      <c r="AR563" s="7"/>
      <c r="AS563" s="8"/>
      <c r="AT563" s="7"/>
      <c r="AU563" s="8"/>
      <c r="AV563" s="12" t="str">
        <f t="shared" si="1"/>
        <v>27017_tecnico.pdf</v>
      </c>
      <c r="AW563" s="8"/>
      <c r="AX563" s="10"/>
    </row>
    <row r="564">
      <c r="A564" s="8"/>
      <c r="B564" s="8"/>
      <c r="C564" s="8"/>
      <c r="D564" s="8"/>
      <c r="E564" s="8"/>
      <c r="F564" s="8"/>
      <c r="G564" s="11"/>
      <c r="H564" s="7"/>
      <c r="I564" s="7"/>
      <c r="J564" s="7"/>
      <c r="K564" s="7"/>
      <c r="L564" s="7"/>
      <c r="M564" s="7"/>
      <c r="N564" s="7"/>
      <c r="O564" s="7"/>
      <c r="P564" s="7"/>
      <c r="Q564" s="7"/>
      <c r="R564" s="7"/>
      <c r="S564" s="8"/>
      <c r="T564" s="7"/>
      <c r="U564" s="8"/>
      <c r="V564" s="7"/>
      <c r="W564" s="8"/>
      <c r="X564" s="7"/>
      <c r="Y564" s="8"/>
      <c r="Z564" s="7"/>
      <c r="AA564" s="8"/>
      <c r="AB564" s="7"/>
      <c r="AC564" s="8"/>
      <c r="AD564" s="7"/>
      <c r="AE564" s="8"/>
      <c r="AF564" s="7"/>
      <c r="AG564" s="8"/>
      <c r="AH564" s="7"/>
      <c r="AI564" s="8"/>
      <c r="AJ564" s="7"/>
      <c r="AK564" s="8"/>
      <c r="AL564" s="7"/>
      <c r="AM564" s="8"/>
      <c r="AN564" s="7"/>
      <c r="AO564" s="8"/>
      <c r="AP564" s="7"/>
      <c r="AQ564" s="8"/>
      <c r="AR564" s="7"/>
      <c r="AS564" s="8"/>
      <c r="AT564" s="7"/>
      <c r="AU564" s="8"/>
      <c r="AV564" s="12" t="str">
        <f t="shared" si="1"/>
        <v>27017_tecnico.pdf</v>
      </c>
      <c r="AW564" s="8"/>
      <c r="AX564" s="10"/>
    </row>
    <row r="565">
      <c r="A565" s="8"/>
      <c r="B565" s="8"/>
      <c r="C565" s="8"/>
      <c r="D565" s="8"/>
      <c r="E565" s="8"/>
      <c r="F565" s="8"/>
      <c r="G565" s="11"/>
      <c r="H565" s="7"/>
      <c r="I565" s="7"/>
      <c r="J565" s="7"/>
      <c r="K565" s="7"/>
      <c r="L565" s="7"/>
      <c r="M565" s="7"/>
      <c r="N565" s="7"/>
      <c r="O565" s="7"/>
      <c r="P565" s="7"/>
      <c r="Q565" s="7"/>
      <c r="R565" s="7"/>
      <c r="S565" s="8"/>
      <c r="T565" s="7"/>
      <c r="U565" s="8"/>
      <c r="V565" s="7"/>
      <c r="W565" s="8"/>
      <c r="X565" s="7"/>
      <c r="Y565" s="8"/>
      <c r="Z565" s="7"/>
      <c r="AA565" s="8"/>
      <c r="AB565" s="7"/>
      <c r="AC565" s="8"/>
      <c r="AD565" s="7"/>
      <c r="AE565" s="8"/>
      <c r="AF565" s="7"/>
      <c r="AG565" s="8"/>
      <c r="AH565" s="7"/>
      <c r="AI565" s="8"/>
      <c r="AJ565" s="7"/>
      <c r="AK565" s="8"/>
      <c r="AL565" s="7"/>
      <c r="AM565" s="8"/>
      <c r="AN565" s="7"/>
      <c r="AO565" s="8"/>
      <c r="AP565" s="7"/>
      <c r="AQ565" s="8"/>
      <c r="AR565" s="7"/>
      <c r="AS565" s="8"/>
      <c r="AT565" s="7"/>
      <c r="AU565" s="8"/>
      <c r="AV565" s="12" t="str">
        <f t="shared" si="1"/>
        <v>27017_tecnico.pdf</v>
      </c>
      <c r="AW565" s="8"/>
      <c r="AX565" s="10"/>
    </row>
    <row r="566">
      <c r="A566" s="8"/>
      <c r="B566" s="8"/>
      <c r="C566" s="8"/>
      <c r="D566" s="8"/>
      <c r="E566" s="8"/>
      <c r="F566" s="8"/>
      <c r="G566" s="11"/>
      <c r="H566" s="7"/>
      <c r="I566" s="7"/>
      <c r="J566" s="7"/>
      <c r="K566" s="7"/>
      <c r="L566" s="7"/>
      <c r="M566" s="7"/>
      <c r="N566" s="7"/>
      <c r="O566" s="7"/>
      <c r="P566" s="7"/>
      <c r="Q566" s="7"/>
      <c r="R566" s="7"/>
      <c r="S566" s="8"/>
      <c r="T566" s="7"/>
      <c r="U566" s="8"/>
      <c r="V566" s="7"/>
      <c r="W566" s="8"/>
      <c r="X566" s="7"/>
      <c r="Y566" s="8"/>
      <c r="Z566" s="7"/>
      <c r="AA566" s="8"/>
      <c r="AB566" s="7"/>
      <c r="AC566" s="8"/>
      <c r="AD566" s="7"/>
      <c r="AE566" s="8"/>
      <c r="AF566" s="7"/>
      <c r="AG566" s="8"/>
      <c r="AH566" s="7"/>
      <c r="AI566" s="8"/>
      <c r="AJ566" s="7"/>
      <c r="AK566" s="8"/>
      <c r="AL566" s="7"/>
      <c r="AM566" s="8"/>
      <c r="AN566" s="7"/>
      <c r="AO566" s="8"/>
      <c r="AP566" s="7"/>
      <c r="AQ566" s="8"/>
      <c r="AR566" s="7"/>
      <c r="AS566" s="8"/>
      <c r="AT566" s="7"/>
      <c r="AU566" s="8"/>
      <c r="AV566" s="12" t="str">
        <f t="shared" si="1"/>
        <v>27017_tecnico.pdf</v>
      </c>
      <c r="AW566" s="8"/>
      <c r="AX566" s="10"/>
    </row>
    <row r="567">
      <c r="A567" s="8"/>
      <c r="B567" s="8"/>
      <c r="C567" s="8"/>
      <c r="D567" s="8"/>
      <c r="E567" s="8"/>
      <c r="F567" s="8"/>
      <c r="G567" s="11"/>
      <c r="H567" s="7"/>
      <c r="I567" s="7"/>
      <c r="J567" s="7"/>
      <c r="K567" s="7"/>
      <c r="L567" s="7"/>
      <c r="M567" s="7"/>
      <c r="N567" s="7"/>
      <c r="O567" s="7"/>
      <c r="P567" s="7"/>
      <c r="Q567" s="7"/>
      <c r="R567" s="7"/>
      <c r="S567" s="8"/>
      <c r="T567" s="7"/>
      <c r="U567" s="8"/>
      <c r="V567" s="7"/>
      <c r="W567" s="8"/>
      <c r="X567" s="7"/>
      <c r="Y567" s="8"/>
      <c r="Z567" s="7"/>
      <c r="AA567" s="8"/>
      <c r="AB567" s="7"/>
      <c r="AC567" s="8"/>
      <c r="AD567" s="7"/>
      <c r="AE567" s="8"/>
      <c r="AF567" s="7"/>
      <c r="AG567" s="8"/>
      <c r="AH567" s="7"/>
      <c r="AI567" s="8"/>
      <c r="AJ567" s="7"/>
      <c r="AK567" s="8"/>
      <c r="AL567" s="7"/>
      <c r="AM567" s="8"/>
      <c r="AN567" s="7"/>
      <c r="AO567" s="8"/>
      <c r="AP567" s="7"/>
      <c r="AQ567" s="8"/>
      <c r="AR567" s="7"/>
      <c r="AS567" s="8"/>
      <c r="AT567" s="7"/>
      <c r="AU567" s="8"/>
      <c r="AV567" s="12" t="str">
        <f t="shared" si="1"/>
        <v>27017_tecnico.pdf</v>
      </c>
      <c r="AW567" s="8"/>
      <c r="AX567" s="10"/>
    </row>
    <row r="568">
      <c r="A568" s="8"/>
      <c r="B568" s="8"/>
      <c r="C568" s="8"/>
      <c r="D568" s="8"/>
      <c r="E568" s="8"/>
      <c r="F568" s="8"/>
      <c r="G568" s="11"/>
      <c r="H568" s="7"/>
      <c r="I568" s="7"/>
      <c r="J568" s="7"/>
      <c r="K568" s="7"/>
      <c r="L568" s="7"/>
      <c r="M568" s="7"/>
      <c r="N568" s="7"/>
      <c r="O568" s="7"/>
      <c r="P568" s="7"/>
      <c r="Q568" s="7"/>
      <c r="R568" s="7"/>
      <c r="S568" s="8"/>
      <c r="T568" s="7"/>
      <c r="U568" s="8"/>
      <c r="V568" s="7"/>
      <c r="W568" s="8"/>
      <c r="X568" s="7"/>
      <c r="Y568" s="8"/>
      <c r="Z568" s="7"/>
      <c r="AA568" s="8"/>
      <c r="AB568" s="7"/>
      <c r="AC568" s="8"/>
      <c r="AD568" s="7"/>
      <c r="AE568" s="8"/>
      <c r="AF568" s="7"/>
      <c r="AG568" s="8"/>
      <c r="AH568" s="7"/>
      <c r="AI568" s="8"/>
      <c r="AJ568" s="7"/>
      <c r="AK568" s="8"/>
      <c r="AL568" s="7"/>
      <c r="AM568" s="8"/>
      <c r="AN568" s="7"/>
      <c r="AO568" s="8"/>
      <c r="AP568" s="7"/>
      <c r="AQ568" s="8"/>
      <c r="AR568" s="7"/>
      <c r="AS568" s="8"/>
      <c r="AT568" s="7"/>
      <c r="AU568" s="8"/>
      <c r="AV568" s="12" t="str">
        <f t="shared" si="1"/>
        <v>27017_tecnico.pdf</v>
      </c>
      <c r="AW568" s="8"/>
      <c r="AX568" s="10"/>
    </row>
    <row r="569">
      <c r="A569" s="8"/>
      <c r="B569" s="8"/>
      <c r="C569" s="8"/>
      <c r="D569" s="8"/>
      <c r="E569" s="8"/>
      <c r="F569" s="8"/>
      <c r="G569" s="11"/>
      <c r="H569" s="7"/>
      <c r="I569" s="7"/>
      <c r="J569" s="7"/>
      <c r="K569" s="7"/>
      <c r="L569" s="7"/>
      <c r="M569" s="7"/>
      <c r="N569" s="7"/>
      <c r="O569" s="7"/>
      <c r="P569" s="7"/>
      <c r="Q569" s="7"/>
      <c r="R569" s="7"/>
      <c r="S569" s="8"/>
      <c r="T569" s="7"/>
      <c r="U569" s="8"/>
      <c r="V569" s="7"/>
      <c r="W569" s="8"/>
      <c r="X569" s="7"/>
      <c r="Y569" s="8"/>
      <c r="Z569" s="7"/>
      <c r="AA569" s="8"/>
      <c r="AB569" s="7"/>
      <c r="AC569" s="8"/>
      <c r="AD569" s="7"/>
      <c r="AE569" s="8"/>
      <c r="AF569" s="7"/>
      <c r="AG569" s="8"/>
      <c r="AH569" s="7"/>
      <c r="AI569" s="8"/>
      <c r="AJ569" s="7"/>
      <c r="AK569" s="8"/>
      <c r="AL569" s="7"/>
      <c r="AM569" s="8"/>
      <c r="AN569" s="7"/>
      <c r="AO569" s="8"/>
      <c r="AP569" s="7"/>
      <c r="AQ569" s="8"/>
      <c r="AR569" s="7"/>
      <c r="AS569" s="8"/>
      <c r="AT569" s="7"/>
      <c r="AU569" s="8"/>
      <c r="AV569" s="12" t="str">
        <f t="shared" si="1"/>
        <v>27017_tecnico.pdf</v>
      </c>
      <c r="AW569" s="8"/>
      <c r="AX569" s="10"/>
    </row>
    <row r="570">
      <c r="A570" s="8"/>
      <c r="B570" s="8"/>
      <c r="C570" s="8"/>
      <c r="D570" s="8"/>
      <c r="E570" s="8"/>
      <c r="F570" s="8"/>
      <c r="G570" s="11"/>
      <c r="H570" s="7"/>
      <c r="I570" s="7"/>
      <c r="J570" s="7"/>
      <c r="K570" s="7"/>
      <c r="L570" s="7"/>
      <c r="M570" s="7"/>
      <c r="N570" s="7"/>
      <c r="O570" s="7"/>
      <c r="P570" s="7"/>
      <c r="Q570" s="7"/>
      <c r="R570" s="7"/>
      <c r="S570" s="8"/>
      <c r="T570" s="7"/>
      <c r="U570" s="8"/>
      <c r="V570" s="7"/>
      <c r="W570" s="8"/>
      <c r="X570" s="7"/>
      <c r="Y570" s="8"/>
      <c r="Z570" s="7"/>
      <c r="AA570" s="8"/>
      <c r="AB570" s="7"/>
      <c r="AC570" s="8"/>
      <c r="AD570" s="7"/>
      <c r="AE570" s="8"/>
      <c r="AF570" s="7"/>
      <c r="AG570" s="8"/>
      <c r="AH570" s="7"/>
      <c r="AI570" s="8"/>
      <c r="AJ570" s="7"/>
      <c r="AK570" s="8"/>
      <c r="AL570" s="7"/>
      <c r="AM570" s="8"/>
      <c r="AN570" s="7"/>
      <c r="AO570" s="8"/>
      <c r="AP570" s="7"/>
      <c r="AQ570" s="8"/>
      <c r="AR570" s="7"/>
      <c r="AS570" s="8"/>
      <c r="AT570" s="7"/>
      <c r="AU570" s="8"/>
      <c r="AV570" s="12" t="str">
        <f t="shared" si="1"/>
        <v>27017_tecnico.pdf</v>
      </c>
      <c r="AW570" s="8"/>
      <c r="AX570" s="10"/>
    </row>
    <row r="571">
      <c r="A571" s="8"/>
      <c r="B571" s="8"/>
      <c r="C571" s="8"/>
      <c r="D571" s="8"/>
      <c r="E571" s="8"/>
      <c r="F571" s="8"/>
      <c r="G571" s="11"/>
      <c r="H571" s="7"/>
      <c r="I571" s="7"/>
      <c r="J571" s="7"/>
      <c r="K571" s="7"/>
      <c r="L571" s="7"/>
      <c r="M571" s="7"/>
      <c r="N571" s="7"/>
      <c r="O571" s="7"/>
      <c r="P571" s="7"/>
      <c r="Q571" s="7"/>
      <c r="R571" s="7"/>
      <c r="S571" s="8"/>
      <c r="T571" s="7"/>
      <c r="U571" s="8"/>
      <c r="V571" s="7"/>
      <c r="W571" s="8"/>
      <c r="X571" s="7"/>
      <c r="Y571" s="8"/>
      <c r="Z571" s="7"/>
      <c r="AA571" s="8"/>
      <c r="AB571" s="7"/>
      <c r="AC571" s="8"/>
      <c r="AD571" s="7"/>
      <c r="AE571" s="8"/>
      <c r="AF571" s="7"/>
      <c r="AG571" s="8"/>
      <c r="AH571" s="7"/>
      <c r="AI571" s="8"/>
      <c r="AJ571" s="7"/>
      <c r="AK571" s="8"/>
      <c r="AL571" s="7"/>
      <c r="AM571" s="8"/>
      <c r="AN571" s="7"/>
      <c r="AO571" s="8"/>
      <c r="AP571" s="7"/>
      <c r="AQ571" s="8"/>
      <c r="AR571" s="7"/>
      <c r="AS571" s="8"/>
      <c r="AT571" s="7"/>
      <c r="AU571" s="8"/>
      <c r="AV571" s="12" t="str">
        <f t="shared" si="1"/>
        <v>27017_tecnico.pdf</v>
      </c>
      <c r="AW571" s="8"/>
      <c r="AX571" s="10"/>
    </row>
    <row r="572">
      <c r="A572" s="8"/>
      <c r="B572" s="8"/>
      <c r="C572" s="8"/>
      <c r="D572" s="8"/>
      <c r="E572" s="8"/>
      <c r="F572" s="8"/>
      <c r="G572" s="11"/>
      <c r="H572" s="7"/>
      <c r="I572" s="7"/>
      <c r="J572" s="7"/>
      <c r="K572" s="7"/>
      <c r="L572" s="7"/>
      <c r="M572" s="7"/>
      <c r="N572" s="7"/>
      <c r="O572" s="7"/>
      <c r="P572" s="7"/>
      <c r="Q572" s="7"/>
      <c r="R572" s="7"/>
      <c r="S572" s="8"/>
      <c r="T572" s="7"/>
      <c r="U572" s="8"/>
      <c r="V572" s="7"/>
      <c r="W572" s="8"/>
      <c r="X572" s="7"/>
      <c r="Y572" s="8"/>
      <c r="Z572" s="7"/>
      <c r="AA572" s="8"/>
      <c r="AB572" s="7"/>
      <c r="AC572" s="8"/>
      <c r="AD572" s="7"/>
      <c r="AE572" s="8"/>
      <c r="AF572" s="7"/>
      <c r="AG572" s="8"/>
      <c r="AH572" s="7"/>
      <c r="AI572" s="8"/>
      <c r="AJ572" s="7"/>
      <c r="AK572" s="8"/>
      <c r="AL572" s="7"/>
      <c r="AM572" s="8"/>
      <c r="AN572" s="7"/>
      <c r="AO572" s="8"/>
      <c r="AP572" s="7"/>
      <c r="AQ572" s="8"/>
      <c r="AR572" s="7"/>
      <c r="AS572" s="8"/>
      <c r="AT572" s="7"/>
      <c r="AU572" s="8"/>
      <c r="AV572" s="12" t="str">
        <f t="shared" si="1"/>
        <v>27017_tecnico.pdf</v>
      </c>
      <c r="AW572" s="8"/>
      <c r="AX572" s="10"/>
    </row>
    <row r="573">
      <c r="A573" s="8"/>
      <c r="B573" s="8"/>
      <c r="C573" s="8"/>
      <c r="D573" s="8"/>
      <c r="E573" s="8"/>
      <c r="F573" s="8"/>
      <c r="G573" s="11"/>
      <c r="H573" s="7"/>
      <c r="I573" s="7"/>
      <c r="J573" s="7"/>
      <c r="K573" s="7"/>
      <c r="L573" s="7"/>
      <c r="M573" s="7"/>
      <c r="N573" s="7"/>
      <c r="O573" s="7"/>
      <c r="P573" s="7"/>
      <c r="Q573" s="7"/>
      <c r="R573" s="7"/>
      <c r="S573" s="8"/>
      <c r="T573" s="7"/>
      <c r="U573" s="8"/>
      <c r="V573" s="7"/>
      <c r="W573" s="8"/>
      <c r="X573" s="7"/>
      <c r="Y573" s="8"/>
      <c r="Z573" s="7"/>
      <c r="AA573" s="8"/>
      <c r="AB573" s="7"/>
      <c r="AC573" s="8"/>
      <c r="AD573" s="7"/>
      <c r="AE573" s="8"/>
      <c r="AF573" s="7"/>
      <c r="AG573" s="8"/>
      <c r="AH573" s="7"/>
      <c r="AI573" s="8"/>
      <c r="AJ573" s="7"/>
      <c r="AK573" s="8"/>
      <c r="AL573" s="7"/>
      <c r="AM573" s="8"/>
      <c r="AN573" s="7"/>
      <c r="AO573" s="8"/>
      <c r="AP573" s="7"/>
      <c r="AQ573" s="8"/>
      <c r="AR573" s="7"/>
      <c r="AS573" s="8"/>
      <c r="AT573" s="7"/>
      <c r="AU573" s="8"/>
      <c r="AV573" s="12" t="str">
        <f t="shared" si="1"/>
        <v>27017_tecnico.pdf</v>
      </c>
      <c r="AW573" s="8"/>
      <c r="AX573" s="10"/>
    </row>
    <row r="574">
      <c r="A574" s="8"/>
      <c r="B574" s="8"/>
      <c r="C574" s="8"/>
      <c r="D574" s="8"/>
      <c r="E574" s="8"/>
      <c r="F574" s="8"/>
      <c r="G574" s="11"/>
      <c r="H574" s="7"/>
      <c r="I574" s="7"/>
      <c r="J574" s="7"/>
      <c r="K574" s="7"/>
      <c r="L574" s="7"/>
      <c r="M574" s="7"/>
      <c r="N574" s="7"/>
      <c r="O574" s="7"/>
      <c r="P574" s="7"/>
      <c r="Q574" s="7"/>
      <c r="R574" s="7"/>
      <c r="S574" s="8"/>
      <c r="T574" s="7"/>
      <c r="U574" s="8"/>
      <c r="V574" s="7"/>
      <c r="W574" s="8"/>
      <c r="X574" s="7"/>
      <c r="Y574" s="8"/>
      <c r="Z574" s="7"/>
      <c r="AA574" s="8"/>
      <c r="AB574" s="7"/>
      <c r="AC574" s="8"/>
      <c r="AD574" s="7"/>
      <c r="AE574" s="8"/>
      <c r="AF574" s="7"/>
      <c r="AG574" s="8"/>
      <c r="AH574" s="7"/>
      <c r="AI574" s="8"/>
      <c r="AJ574" s="7"/>
      <c r="AK574" s="8"/>
      <c r="AL574" s="7"/>
      <c r="AM574" s="8"/>
      <c r="AN574" s="7"/>
      <c r="AO574" s="8"/>
      <c r="AP574" s="7"/>
      <c r="AQ574" s="8"/>
      <c r="AR574" s="7"/>
      <c r="AS574" s="8"/>
      <c r="AT574" s="7"/>
      <c r="AU574" s="8"/>
      <c r="AV574" s="12" t="str">
        <f t="shared" si="1"/>
        <v>27017_tecnico.pdf</v>
      </c>
      <c r="AW574" s="8"/>
      <c r="AX574" s="10"/>
    </row>
    <row r="575">
      <c r="A575" s="8"/>
      <c r="B575" s="8"/>
      <c r="C575" s="8"/>
      <c r="D575" s="8"/>
      <c r="E575" s="8"/>
      <c r="F575" s="8"/>
      <c r="G575" s="11"/>
      <c r="H575" s="7"/>
      <c r="I575" s="7"/>
      <c r="J575" s="7"/>
      <c r="K575" s="7"/>
      <c r="L575" s="7"/>
      <c r="M575" s="7"/>
      <c r="N575" s="7"/>
      <c r="O575" s="7"/>
      <c r="P575" s="7"/>
      <c r="Q575" s="7"/>
      <c r="R575" s="7"/>
      <c r="S575" s="8"/>
      <c r="T575" s="7"/>
      <c r="U575" s="8"/>
      <c r="V575" s="7"/>
      <c r="W575" s="8"/>
      <c r="X575" s="7"/>
      <c r="Y575" s="8"/>
      <c r="Z575" s="7"/>
      <c r="AA575" s="8"/>
      <c r="AB575" s="7"/>
      <c r="AC575" s="8"/>
      <c r="AD575" s="7"/>
      <c r="AE575" s="8"/>
      <c r="AF575" s="7"/>
      <c r="AG575" s="8"/>
      <c r="AH575" s="7"/>
      <c r="AI575" s="8"/>
      <c r="AJ575" s="7"/>
      <c r="AK575" s="8"/>
      <c r="AL575" s="7"/>
      <c r="AM575" s="8"/>
      <c r="AN575" s="7"/>
      <c r="AO575" s="8"/>
      <c r="AP575" s="7"/>
      <c r="AQ575" s="8"/>
      <c r="AR575" s="7"/>
      <c r="AS575" s="8"/>
      <c r="AT575" s="7"/>
      <c r="AU575" s="8"/>
      <c r="AV575" s="12" t="str">
        <f t="shared" si="1"/>
        <v>27017_tecnico.pdf</v>
      </c>
      <c r="AW575" s="8"/>
      <c r="AX575" s="10"/>
    </row>
    <row r="576">
      <c r="A576" s="8"/>
      <c r="B576" s="8"/>
      <c r="C576" s="8"/>
      <c r="D576" s="8"/>
      <c r="E576" s="8"/>
      <c r="F576" s="8"/>
      <c r="G576" s="11"/>
      <c r="H576" s="7"/>
      <c r="I576" s="7"/>
      <c r="J576" s="7"/>
      <c r="K576" s="7"/>
      <c r="L576" s="7"/>
      <c r="M576" s="7"/>
      <c r="N576" s="7"/>
      <c r="O576" s="7"/>
      <c r="P576" s="7"/>
      <c r="Q576" s="7"/>
      <c r="R576" s="7"/>
      <c r="S576" s="8"/>
      <c r="T576" s="7"/>
      <c r="U576" s="8"/>
      <c r="V576" s="7"/>
      <c r="W576" s="8"/>
      <c r="X576" s="7"/>
      <c r="Y576" s="8"/>
      <c r="Z576" s="7"/>
      <c r="AA576" s="8"/>
      <c r="AB576" s="7"/>
      <c r="AC576" s="8"/>
      <c r="AD576" s="7"/>
      <c r="AE576" s="8"/>
      <c r="AF576" s="7"/>
      <c r="AG576" s="8"/>
      <c r="AH576" s="7"/>
      <c r="AI576" s="8"/>
      <c r="AJ576" s="7"/>
      <c r="AK576" s="8"/>
      <c r="AL576" s="7"/>
      <c r="AM576" s="8"/>
      <c r="AN576" s="7"/>
      <c r="AO576" s="8"/>
      <c r="AP576" s="7"/>
      <c r="AQ576" s="8"/>
      <c r="AR576" s="7"/>
      <c r="AS576" s="8"/>
      <c r="AT576" s="7"/>
      <c r="AU576" s="8"/>
      <c r="AV576" s="12" t="str">
        <f t="shared" si="1"/>
        <v>27017_tecnico.pdf</v>
      </c>
      <c r="AW576" s="8"/>
      <c r="AX576" s="10"/>
    </row>
    <row r="577">
      <c r="A577" s="8"/>
      <c r="B577" s="8"/>
      <c r="C577" s="8"/>
      <c r="D577" s="8"/>
      <c r="E577" s="8"/>
      <c r="F577" s="8"/>
      <c r="G577" s="11"/>
      <c r="H577" s="7"/>
      <c r="I577" s="7"/>
      <c r="J577" s="7"/>
      <c r="K577" s="7"/>
      <c r="L577" s="7"/>
      <c r="M577" s="7"/>
      <c r="N577" s="7"/>
      <c r="O577" s="7"/>
      <c r="P577" s="7"/>
      <c r="Q577" s="7"/>
      <c r="R577" s="7"/>
      <c r="S577" s="8"/>
      <c r="T577" s="7"/>
      <c r="U577" s="8"/>
      <c r="V577" s="7"/>
      <c r="W577" s="8"/>
      <c r="X577" s="7"/>
      <c r="Y577" s="8"/>
      <c r="Z577" s="7"/>
      <c r="AA577" s="8"/>
      <c r="AB577" s="7"/>
      <c r="AC577" s="8"/>
      <c r="AD577" s="7"/>
      <c r="AE577" s="8"/>
      <c r="AF577" s="7"/>
      <c r="AG577" s="8"/>
      <c r="AH577" s="7"/>
      <c r="AI577" s="8"/>
      <c r="AJ577" s="7"/>
      <c r="AK577" s="8"/>
      <c r="AL577" s="7"/>
      <c r="AM577" s="8"/>
      <c r="AN577" s="7"/>
      <c r="AO577" s="8"/>
      <c r="AP577" s="7"/>
      <c r="AQ577" s="8"/>
      <c r="AR577" s="7"/>
      <c r="AS577" s="8"/>
      <c r="AT577" s="7"/>
      <c r="AU577" s="8"/>
      <c r="AV577" s="12" t="str">
        <f t="shared" si="1"/>
        <v>27017_tecnico.pdf</v>
      </c>
      <c r="AW577" s="8"/>
      <c r="AX577" s="10"/>
    </row>
    <row r="578">
      <c r="A578" s="8"/>
      <c r="B578" s="8"/>
      <c r="C578" s="8"/>
      <c r="D578" s="8"/>
      <c r="E578" s="8"/>
      <c r="F578" s="8"/>
      <c r="G578" s="11"/>
      <c r="H578" s="7"/>
      <c r="I578" s="7"/>
      <c r="J578" s="7"/>
      <c r="K578" s="7"/>
      <c r="L578" s="7"/>
      <c r="M578" s="7"/>
      <c r="N578" s="7"/>
      <c r="O578" s="7"/>
      <c r="P578" s="7"/>
      <c r="Q578" s="7"/>
      <c r="R578" s="7"/>
      <c r="S578" s="8"/>
      <c r="T578" s="7"/>
      <c r="U578" s="8"/>
      <c r="V578" s="7"/>
      <c r="W578" s="8"/>
      <c r="X578" s="7"/>
      <c r="Y578" s="8"/>
      <c r="Z578" s="7"/>
      <c r="AA578" s="8"/>
      <c r="AB578" s="7"/>
      <c r="AC578" s="8"/>
      <c r="AD578" s="7"/>
      <c r="AE578" s="8"/>
      <c r="AF578" s="7"/>
      <c r="AG578" s="8"/>
      <c r="AH578" s="7"/>
      <c r="AI578" s="8"/>
      <c r="AJ578" s="7"/>
      <c r="AK578" s="8"/>
      <c r="AL578" s="7"/>
      <c r="AM578" s="8"/>
      <c r="AN578" s="7"/>
      <c r="AO578" s="8"/>
      <c r="AP578" s="7"/>
      <c r="AQ578" s="8"/>
      <c r="AR578" s="7"/>
      <c r="AS578" s="8"/>
      <c r="AT578" s="7"/>
      <c r="AU578" s="8"/>
      <c r="AV578" s="12" t="str">
        <f t="shared" si="1"/>
        <v>27017_tecnico.pdf</v>
      </c>
      <c r="AW578" s="8"/>
      <c r="AX578" s="10"/>
    </row>
    <row r="579">
      <c r="A579" s="8"/>
      <c r="B579" s="8"/>
      <c r="C579" s="8"/>
      <c r="D579" s="8"/>
      <c r="E579" s="8"/>
      <c r="F579" s="8"/>
      <c r="G579" s="11"/>
      <c r="H579" s="7"/>
      <c r="I579" s="7"/>
      <c r="J579" s="7"/>
      <c r="K579" s="7"/>
      <c r="L579" s="7"/>
      <c r="M579" s="7"/>
      <c r="N579" s="7"/>
      <c r="O579" s="7"/>
      <c r="P579" s="7"/>
      <c r="Q579" s="7"/>
      <c r="R579" s="7"/>
      <c r="S579" s="8"/>
      <c r="T579" s="7"/>
      <c r="U579" s="8"/>
      <c r="V579" s="7"/>
      <c r="W579" s="8"/>
      <c r="X579" s="7"/>
      <c r="Y579" s="8"/>
      <c r="Z579" s="7"/>
      <c r="AA579" s="8"/>
      <c r="AB579" s="7"/>
      <c r="AC579" s="8"/>
      <c r="AD579" s="7"/>
      <c r="AE579" s="8"/>
      <c r="AF579" s="7"/>
      <c r="AG579" s="8"/>
      <c r="AH579" s="7"/>
      <c r="AI579" s="8"/>
      <c r="AJ579" s="7"/>
      <c r="AK579" s="8"/>
      <c r="AL579" s="7"/>
      <c r="AM579" s="8"/>
      <c r="AN579" s="7"/>
      <c r="AO579" s="8"/>
      <c r="AP579" s="7"/>
      <c r="AQ579" s="8"/>
      <c r="AR579" s="7"/>
      <c r="AS579" s="8"/>
      <c r="AT579" s="7"/>
      <c r="AU579" s="8"/>
      <c r="AV579" s="12" t="str">
        <f t="shared" si="1"/>
        <v>27017_tecnico.pdf</v>
      </c>
      <c r="AW579" s="8"/>
      <c r="AX579" s="10"/>
    </row>
    <row r="580">
      <c r="A580" s="8"/>
      <c r="B580" s="8"/>
      <c r="C580" s="8"/>
      <c r="D580" s="8"/>
      <c r="E580" s="8"/>
      <c r="F580" s="8"/>
      <c r="G580" s="11"/>
      <c r="H580" s="7"/>
      <c r="I580" s="7"/>
      <c r="J580" s="7"/>
      <c r="K580" s="7"/>
      <c r="L580" s="7"/>
      <c r="M580" s="7"/>
      <c r="N580" s="7"/>
      <c r="O580" s="7"/>
      <c r="P580" s="7"/>
      <c r="Q580" s="7"/>
      <c r="R580" s="7"/>
      <c r="S580" s="8"/>
      <c r="T580" s="7"/>
      <c r="U580" s="8"/>
      <c r="V580" s="7"/>
      <c r="W580" s="8"/>
      <c r="X580" s="7"/>
      <c r="Y580" s="8"/>
      <c r="Z580" s="7"/>
      <c r="AA580" s="8"/>
      <c r="AB580" s="7"/>
      <c r="AC580" s="8"/>
      <c r="AD580" s="7"/>
      <c r="AE580" s="8"/>
      <c r="AF580" s="7"/>
      <c r="AG580" s="8"/>
      <c r="AH580" s="7"/>
      <c r="AI580" s="8"/>
      <c r="AJ580" s="7"/>
      <c r="AK580" s="8"/>
      <c r="AL580" s="7"/>
      <c r="AM580" s="8"/>
      <c r="AN580" s="7"/>
      <c r="AO580" s="8"/>
      <c r="AP580" s="7"/>
      <c r="AQ580" s="8"/>
      <c r="AR580" s="7"/>
      <c r="AS580" s="8"/>
      <c r="AT580" s="7"/>
      <c r="AU580" s="8"/>
      <c r="AV580" s="12" t="str">
        <f t="shared" si="1"/>
        <v>27017_tecnico.pdf</v>
      </c>
      <c r="AW580" s="8"/>
      <c r="AX580" s="10"/>
    </row>
    <row r="581">
      <c r="A581" s="8"/>
      <c r="B581" s="8"/>
      <c r="C581" s="8"/>
      <c r="D581" s="8"/>
      <c r="E581" s="8"/>
      <c r="F581" s="8"/>
      <c r="G581" s="11"/>
      <c r="H581" s="7"/>
      <c r="I581" s="7"/>
      <c r="J581" s="7"/>
      <c r="K581" s="7"/>
      <c r="L581" s="7"/>
      <c r="M581" s="7"/>
      <c r="N581" s="7"/>
      <c r="O581" s="7"/>
      <c r="P581" s="7"/>
      <c r="Q581" s="7"/>
      <c r="R581" s="7"/>
      <c r="S581" s="8"/>
      <c r="T581" s="7"/>
      <c r="U581" s="8"/>
      <c r="V581" s="7"/>
      <c r="W581" s="8"/>
      <c r="X581" s="7"/>
      <c r="Y581" s="8"/>
      <c r="Z581" s="7"/>
      <c r="AA581" s="8"/>
      <c r="AB581" s="7"/>
      <c r="AC581" s="8"/>
      <c r="AD581" s="7"/>
      <c r="AE581" s="8"/>
      <c r="AF581" s="7"/>
      <c r="AG581" s="8"/>
      <c r="AH581" s="7"/>
      <c r="AI581" s="8"/>
      <c r="AJ581" s="7"/>
      <c r="AK581" s="8"/>
      <c r="AL581" s="7"/>
      <c r="AM581" s="8"/>
      <c r="AN581" s="7"/>
      <c r="AO581" s="8"/>
      <c r="AP581" s="7"/>
      <c r="AQ581" s="8"/>
      <c r="AR581" s="7"/>
      <c r="AS581" s="8"/>
      <c r="AT581" s="7"/>
      <c r="AU581" s="8"/>
      <c r="AV581" s="12" t="str">
        <f t="shared" si="1"/>
        <v>27017_tecnico.pdf</v>
      </c>
      <c r="AW581" s="8"/>
      <c r="AX581" s="10"/>
    </row>
    <row r="582">
      <c r="A582" s="8"/>
      <c r="B582" s="8"/>
      <c r="C582" s="8"/>
      <c r="D582" s="8"/>
      <c r="E582" s="8"/>
      <c r="F582" s="8"/>
      <c r="G582" s="11"/>
      <c r="H582" s="7"/>
      <c r="I582" s="7"/>
      <c r="J582" s="7"/>
      <c r="K582" s="7"/>
      <c r="L582" s="7"/>
      <c r="M582" s="7"/>
      <c r="N582" s="7"/>
      <c r="O582" s="7"/>
      <c r="P582" s="7"/>
      <c r="Q582" s="7"/>
      <c r="R582" s="7"/>
      <c r="S582" s="8"/>
      <c r="T582" s="7"/>
      <c r="U582" s="8"/>
      <c r="V582" s="7"/>
      <c r="W582" s="8"/>
      <c r="X582" s="7"/>
      <c r="Y582" s="8"/>
      <c r="Z582" s="7"/>
      <c r="AA582" s="8"/>
      <c r="AB582" s="7"/>
      <c r="AC582" s="8"/>
      <c r="AD582" s="7"/>
      <c r="AE582" s="8"/>
      <c r="AF582" s="7"/>
      <c r="AG582" s="8"/>
      <c r="AH582" s="7"/>
      <c r="AI582" s="8"/>
      <c r="AJ582" s="7"/>
      <c r="AK582" s="8"/>
      <c r="AL582" s="7"/>
      <c r="AM582" s="8"/>
      <c r="AN582" s="7"/>
      <c r="AO582" s="8"/>
      <c r="AP582" s="7"/>
      <c r="AQ582" s="8"/>
      <c r="AR582" s="7"/>
      <c r="AS582" s="8"/>
      <c r="AT582" s="7"/>
      <c r="AU582" s="8"/>
      <c r="AV582" s="12" t="str">
        <f t="shared" si="1"/>
        <v>27017_tecnico.pdf</v>
      </c>
      <c r="AW582" s="8"/>
      <c r="AX582" s="10"/>
    </row>
    <row r="583">
      <c r="A583" s="8"/>
      <c r="B583" s="8"/>
      <c r="C583" s="8"/>
      <c r="D583" s="8"/>
      <c r="E583" s="8"/>
      <c r="F583" s="8"/>
      <c r="G583" s="11"/>
      <c r="H583" s="7"/>
      <c r="I583" s="7"/>
      <c r="J583" s="7"/>
      <c r="K583" s="7"/>
      <c r="L583" s="7"/>
      <c r="M583" s="7"/>
      <c r="N583" s="7"/>
      <c r="O583" s="7"/>
      <c r="P583" s="7"/>
      <c r="Q583" s="7"/>
      <c r="R583" s="7"/>
      <c r="S583" s="8"/>
      <c r="T583" s="7"/>
      <c r="U583" s="8"/>
      <c r="V583" s="7"/>
      <c r="W583" s="8"/>
      <c r="X583" s="7"/>
      <c r="Y583" s="8"/>
      <c r="Z583" s="7"/>
      <c r="AA583" s="8"/>
      <c r="AB583" s="7"/>
      <c r="AC583" s="8"/>
      <c r="AD583" s="7"/>
      <c r="AE583" s="8"/>
      <c r="AF583" s="7"/>
      <c r="AG583" s="8"/>
      <c r="AH583" s="7"/>
      <c r="AI583" s="8"/>
      <c r="AJ583" s="7"/>
      <c r="AK583" s="8"/>
      <c r="AL583" s="7"/>
      <c r="AM583" s="8"/>
      <c r="AN583" s="7"/>
      <c r="AO583" s="8"/>
      <c r="AP583" s="7"/>
      <c r="AQ583" s="8"/>
      <c r="AR583" s="7"/>
      <c r="AS583" s="8"/>
      <c r="AT583" s="7"/>
      <c r="AU583" s="8"/>
      <c r="AV583" s="12" t="str">
        <f t="shared" si="1"/>
        <v>27017_tecnico.pdf</v>
      </c>
      <c r="AW583" s="8"/>
      <c r="AX583" s="10"/>
    </row>
    <row r="584">
      <c r="A584" s="8"/>
      <c r="B584" s="8"/>
      <c r="C584" s="8"/>
      <c r="D584" s="8"/>
      <c r="E584" s="8"/>
      <c r="F584" s="8"/>
      <c r="G584" s="11"/>
      <c r="H584" s="7"/>
      <c r="I584" s="7"/>
      <c r="J584" s="7"/>
      <c r="K584" s="7"/>
      <c r="L584" s="7"/>
      <c r="M584" s="7"/>
      <c r="N584" s="7"/>
      <c r="O584" s="7"/>
      <c r="P584" s="7"/>
      <c r="Q584" s="7"/>
      <c r="R584" s="7"/>
      <c r="S584" s="8"/>
      <c r="T584" s="7"/>
      <c r="U584" s="8"/>
      <c r="V584" s="7"/>
      <c r="W584" s="8"/>
      <c r="X584" s="7"/>
      <c r="Y584" s="8"/>
      <c r="Z584" s="7"/>
      <c r="AA584" s="8"/>
      <c r="AB584" s="7"/>
      <c r="AC584" s="8"/>
      <c r="AD584" s="7"/>
      <c r="AE584" s="8"/>
      <c r="AF584" s="7"/>
      <c r="AG584" s="8"/>
      <c r="AH584" s="7"/>
      <c r="AI584" s="8"/>
      <c r="AJ584" s="7"/>
      <c r="AK584" s="8"/>
      <c r="AL584" s="7"/>
      <c r="AM584" s="8"/>
      <c r="AN584" s="7"/>
      <c r="AO584" s="8"/>
      <c r="AP584" s="7"/>
      <c r="AQ584" s="8"/>
      <c r="AR584" s="7"/>
      <c r="AS584" s="8"/>
      <c r="AT584" s="7"/>
      <c r="AU584" s="8"/>
      <c r="AV584" s="12" t="str">
        <f t="shared" si="1"/>
        <v>27017_tecnico.pdf</v>
      </c>
      <c r="AW584" s="8"/>
      <c r="AX584" s="10"/>
    </row>
    <row r="585">
      <c r="A585" s="8"/>
      <c r="B585" s="8"/>
      <c r="C585" s="8"/>
      <c r="D585" s="8"/>
      <c r="E585" s="8"/>
      <c r="F585" s="8"/>
      <c r="G585" s="11"/>
      <c r="H585" s="7"/>
      <c r="I585" s="7"/>
      <c r="J585" s="7"/>
      <c r="K585" s="7"/>
      <c r="L585" s="7"/>
      <c r="M585" s="7"/>
      <c r="N585" s="7"/>
      <c r="O585" s="7"/>
      <c r="P585" s="7"/>
      <c r="Q585" s="7"/>
      <c r="R585" s="7"/>
      <c r="S585" s="8"/>
      <c r="T585" s="7"/>
      <c r="U585" s="8"/>
      <c r="V585" s="7"/>
      <c r="W585" s="8"/>
      <c r="X585" s="7"/>
      <c r="Y585" s="8"/>
      <c r="Z585" s="7"/>
      <c r="AA585" s="8"/>
      <c r="AB585" s="7"/>
      <c r="AC585" s="8"/>
      <c r="AD585" s="7"/>
      <c r="AE585" s="8"/>
      <c r="AF585" s="7"/>
      <c r="AG585" s="8"/>
      <c r="AH585" s="7"/>
      <c r="AI585" s="8"/>
      <c r="AJ585" s="7"/>
      <c r="AK585" s="8"/>
      <c r="AL585" s="7"/>
      <c r="AM585" s="8"/>
      <c r="AN585" s="7"/>
      <c r="AO585" s="8"/>
      <c r="AP585" s="7"/>
      <c r="AQ585" s="8"/>
      <c r="AR585" s="7"/>
      <c r="AS585" s="8"/>
      <c r="AT585" s="7"/>
      <c r="AU585" s="8"/>
      <c r="AV585" s="12" t="str">
        <f t="shared" si="1"/>
        <v>27017_tecnico.pdf</v>
      </c>
      <c r="AW585" s="8"/>
      <c r="AX585" s="10"/>
    </row>
    <row r="586">
      <c r="A586" s="8"/>
      <c r="B586" s="8"/>
      <c r="C586" s="8"/>
      <c r="D586" s="8"/>
      <c r="E586" s="8"/>
      <c r="F586" s="8"/>
      <c r="G586" s="11"/>
      <c r="H586" s="7"/>
      <c r="I586" s="7"/>
      <c r="J586" s="7"/>
      <c r="K586" s="7"/>
      <c r="L586" s="7"/>
      <c r="M586" s="7"/>
      <c r="N586" s="7"/>
      <c r="O586" s="7"/>
      <c r="P586" s="7"/>
      <c r="Q586" s="7"/>
      <c r="R586" s="7"/>
      <c r="S586" s="8"/>
      <c r="T586" s="7"/>
      <c r="U586" s="8"/>
      <c r="V586" s="7"/>
      <c r="W586" s="8"/>
      <c r="X586" s="7"/>
      <c r="Y586" s="8"/>
      <c r="Z586" s="7"/>
      <c r="AA586" s="8"/>
      <c r="AB586" s="7"/>
      <c r="AC586" s="8"/>
      <c r="AD586" s="7"/>
      <c r="AE586" s="8"/>
      <c r="AF586" s="7"/>
      <c r="AG586" s="8"/>
      <c r="AH586" s="7"/>
      <c r="AI586" s="8"/>
      <c r="AJ586" s="7"/>
      <c r="AK586" s="8"/>
      <c r="AL586" s="7"/>
      <c r="AM586" s="8"/>
      <c r="AN586" s="7"/>
      <c r="AO586" s="8"/>
      <c r="AP586" s="7"/>
      <c r="AQ586" s="8"/>
      <c r="AR586" s="7"/>
      <c r="AS586" s="8"/>
      <c r="AT586" s="7"/>
      <c r="AU586" s="8"/>
      <c r="AV586" s="12" t="str">
        <f t="shared" si="1"/>
        <v>27017_tecnico.pdf</v>
      </c>
      <c r="AW586" s="8"/>
      <c r="AX586" s="10"/>
    </row>
    <row r="587">
      <c r="A587" s="8"/>
      <c r="B587" s="8"/>
      <c r="C587" s="8"/>
      <c r="D587" s="8"/>
      <c r="E587" s="8"/>
      <c r="F587" s="8"/>
      <c r="G587" s="11"/>
      <c r="H587" s="7"/>
      <c r="I587" s="7"/>
      <c r="J587" s="7"/>
      <c r="K587" s="7"/>
      <c r="L587" s="7"/>
      <c r="M587" s="7"/>
      <c r="N587" s="7"/>
      <c r="O587" s="7"/>
      <c r="P587" s="7"/>
      <c r="Q587" s="7"/>
      <c r="R587" s="7"/>
      <c r="S587" s="8"/>
      <c r="T587" s="7"/>
      <c r="U587" s="8"/>
      <c r="V587" s="7"/>
      <c r="W587" s="8"/>
      <c r="X587" s="7"/>
      <c r="Y587" s="8"/>
      <c r="Z587" s="7"/>
      <c r="AA587" s="8"/>
      <c r="AB587" s="7"/>
      <c r="AC587" s="8"/>
      <c r="AD587" s="7"/>
      <c r="AE587" s="8"/>
      <c r="AF587" s="7"/>
      <c r="AG587" s="8"/>
      <c r="AH587" s="7"/>
      <c r="AI587" s="8"/>
      <c r="AJ587" s="7"/>
      <c r="AK587" s="8"/>
      <c r="AL587" s="7"/>
      <c r="AM587" s="8"/>
      <c r="AN587" s="7"/>
      <c r="AO587" s="8"/>
      <c r="AP587" s="7"/>
      <c r="AQ587" s="8"/>
      <c r="AR587" s="7"/>
      <c r="AS587" s="8"/>
      <c r="AT587" s="7"/>
      <c r="AU587" s="8"/>
      <c r="AV587" s="12" t="str">
        <f t="shared" si="1"/>
        <v>27017_tecnico.pdf</v>
      </c>
      <c r="AW587" s="8"/>
      <c r="AX587" s="10"/>
    </row>
    <row r="588">
      <c r="A588" s="8"/>
      <c r="B588" s="8"/>
      <c r="C588" s="8"/>
      <c r="D588" s="8"/>
      <c r="E588" s="8"/>
      <c r="F588" s="8"/>
      <c r="G588" s="11"/>
      <c r="H588" s="7"/>
      <c r="I588" s="7"/>
      <c r="J588" s="7"/>
      <c r="K588" s="7"/>
      <c r="L588" s="7"/>
      <c r="M588" s="7"/>
      <c r="N588" s="7"/>
      <c r="O588" s="7"/>
      <c r="P588" s="7"/>
      <c r="Q588" s="7"/>
      <c r="R588" s="7"/>
      <c r="S588" s="8"/>
      <c r="T588" s="7"/>
      <c r="U588" s="8"/>
      <c r="V588" s="7"/>
      <c r="W588" s="8"/>
      <c r="X588" s="7"/>
      <c r="Y588" s="8"/>
      <c r="Z588" s="7"/>
      <c r="AA588" s="8"/>
      <c r="AB588" s="7"/>
      <c r="AC588" s="8"/>
      <c r="AD588" s="7"/>
      <c r="AE588" s="8"/>
      <c r="AF588" s="7"/>
      <c r="AG588" s="8"/>
      <c r="AH588" s="7"/>
      <c r="AI588" s="8"/>
      <c r="AJ588" s="7"/>
      <c r="AK588" s="8"/>
      <c r="AL588" s="7"/>
      <c r="AM588" s="8"/>
      <c r="AN588" s="7"/>
      <c r="AO588" s="8"/>
      <c r="AP588" s="7"/>
      <c r="AQ588" s="8"/>
      <c r="AR588" s="7"/>
      <c r="AS588" s="8"/>
      <c r="AT588" s="7"/>
      <c r="AU588" s="8"/>
      <c r="AV588" s="12" t="str">
        <f t="shared" si="1"/>
        <v>27017_tecnico.pdf</v>
      </c>
      <c r="AW588" s="8"/>
      <c r="AX588" s="10"/>
    </row>
    <row r="589">
      <c r="A589" s="8"/>
      <c r="B589" s="8"/>
      <c r="C589" s="8"/>
      <c r="D589" s="8"/>
      <c r="E589" s="8"/>
      <c r="F589" s="8"/>
      <c r="G589" s="11"/>
      <c r="H589" s="7"/>
      <c r="I589" s="7"/>
      <c r="J589" s="7"/>
      <c r="K589" s="7"/>
      <c r="L589" s="7"/>
      <c r="M589" s="7"/>
      <c r="N589" s="7"/>
      <c r="O589" s="7"/>
      <c r="P589" s="7"/>
      <c r="Q589" s="7"/>
      <c r="R589" s="7"/>
      <c r="S589" s="8"/>
      <c r="T589" s="7"/>
      <c r="U589" s="8"/>
      <c r="V589" s="7"/>
      <c r="W589" s="8"/>
      <c r="X589" s="7"/>
      <c r="Y589" s="8"/>
      <c r="Z589" s="7"/>
      <c r="AA589" s="8"/>
      <c r="AB589" s="7"/>
      <c r="AC589" s="8"/>
      <c r="AD589" s="7"/>
      <c r="AE589" s="8"/>
      <c r="AF589" s="7"/>
      <c r="AG589" s="8"/>
      <c r="AH589" s="7"/>
      <c r="AI589" s="8"/>
      <c r="AJ589" s="7"/>
      <c r="AK589" s="8"/>
      <c r="AL589" s="7"/>
      <c r="AM589" s="8"/>
      <c r="AN589" s="7"/>
      <c r="AO589" s="8"/>
      <c r="AP589" s="7"/>
      <c r="AQ589" s="8"/>
      <c r="AR589" s="7"/>
      <c r="AS589" s="8"/>
      <c r="AT589" s="7"/>
      <c r="AU589" s="8"/>
      <c r="AV589" s="12" t="str">
        <f t="shared" si="1"/>
        <v>27017_tecnico.pdf</v>
      </c>
      <c r="AW589" s="8"/>
      <c r="AX589" s="10"/>
    </row>
    <row r="590">
      <c r="A590" s="8"/>
      <c r="B590" s="8"/>
      <c r="C590" s="8"/>
      <c r="D590" s="8"/>
      <c r="E590" s="8"/>
      <c r="F590" s="8"/>
      <c r="G590" s="11"/>
      <c r="H590" s="7"/>
      <c r="I590" s="7"/>
      <c r="J590" s="7"/>
      <c r="K590" s="7"/>
      <c r="L590" s="7"/>
      <c r="M590" s="7"/>
      <c r="N590" s="7"/>
      <c r="O590" s="7"/>
      <c r="P590" s="7"/>
      <c r="Q590" s="7"/>
      <c r="R590" s="7"/>
      <c r="S590" s="8"/>
      <c r="T590" s="7"/>
      <c r="U590" s="8"/>
      <c r="V590" s="7"/>
      <c r="W590" s="8"/>
      <c r="X590" s="7"/>
      <c r="Y590" s="8"/>
      <c r="Z590" s="7"/>
      <c r="AA590" s="8"/>
      <c r="AB590" s="7"/>
      <c r="AC590" s="8"/>
      <c r="AD590" s="7"/>
      <c r="AE590" s="8"/>
      <c r="AF590" s="7"/>
      <c r="AG590" s="8"/>
      <c r="AH590" s="7"/>
      <c r="AI590" s="8"/>
      <c r="AJ590" s="7"/>
      <c r="AK590" s="8"/>
      <c r="AL590" s="7"/>
      <c r="AM590" s="8"/>
      <c r="AN590" s="7"/>
      <c r="AO590" s="8"/>
      <c r="AP590" s="7"/>
      <c r="AQ590" s="8"/>
      <c r="AR590" s="7"/>
      <c r="AS590" s="8"/>
      <c r="AT590" s="7"/>
      <c r="AU590" s="8"/>
      <c r="AV590" s="12" t="str">
        <f t="shared" si="1"/>
        <v>27017_tecnico.pdf</v>
      </c>
      <c r="AW590" s="8"/>
      <c r="AX590" s="10"/>
    </row>
    <row r="591">
      <c r="A591" s="8"/>
      <c r="B591" s="8"/>
      <c r="C591" s="8"/>
      <c r="D591" s="8"/>
      <c r="E591" s="8"/>
      <c r="F591" s="8"/>
      <c r="G591" s="11"/>
      <c r="H591" s="7"/>
      <c r="I591" s="7"/>
      <c r="J591" s="7"/>
      <c r="K591" s="7"/>
      <c r="L591" s="7"/>
      <c r="M591" s="7"/>
      <c r="N591" s="7"/>
      <c r="O591" s="7"/>
      <c r="P591" s="7"/>
      <c r="Q591" s="7"/>
      <c r="R591" s="7"/>
      <c r="S591" s="8"/>
      <c r="T591" s="7"/>
      <c r="U591" s="8"/>
      <c r="V591" s="7"/>
      <c r="W591" s="8"/>
      <c r="X591" s="7"/>
      <c r="Y591" s="8"/>
      <c r="Z591" s="7"/>
      <c r="AA591" s="8"/>
      <c r="AB591" s="7"/>
      <c r="AC591" s="8"/>
      <c r="AD591" s="7"/>
      <c r="AE591" s="8"/>
      <c r="AF591" s="7"/>
      <c r="AG591" s="8"/>
      <c r="AH591" s="7"/>
      <c r="AI591" s="8"/>
      <c r="AJ591" s="7"/>
      <c r="AK591" s="8"/>
      <c r="AL591" s="7"/>
      <c r="AM591" s="8"/>
      <c r="AN591" s="7"/>
      <c r="AO591" s="8"/>
      <c r="AP591" s="7"/>
      <c r="AQ591" s="8"/>
      <c r="AR591" s="7"/>
      <c r="AS591" s="8"/>
      <c r="AT591" s="7"/>
      <c r="AU591" s="8"/>
      <c r="AV591" s="12" t="str">
        <f t="shared" si="1"/>
        <v>27017_tecnico.pdf</v>
      </c>
      <c r="AW591" s="8"/>
      <c r="AX591" s="10"/>
    </row>
    <row r="592">
      <c r="A592" s="8"/>
      <c r="B592" s="8"/>
      <c r="C592" s="8"/>
      <c r="D592" s="8"/>
      <c r="E592" s="8"/>
      <c r="F592" s="8"/>
      <c r="G592" s="11"/>
      <c r="H592" s="7"/>
      <c r="I592" s="7"/>
      <c r="J592" s="7"/>
      <c r="K592" s="7"/>
      <c r="L592" s="7"/>
      <c r="M592" s="7"/>
      <c r="N592" s="7"/>
      <c r="O592" s="7"/>
      <c r="P592" s="7"/>
      <c r="Q592" s="7"/>
      <c r="R592" s="7"/>
      <c r="S592" s="8"/>
      <c r="T592" s="7"/>
      <c r="U592" s="8"/>
      <c r="V592" s="7"/>
      <c r="W592" s="8"/>
      <c r="X592" s="7"/>
      <c r="Y592" s="8"/>
      <c r="Z592" s="7"/>
      <c r="AA592" s="8"/>
      <c r="AB592" s="7"/>
      <c r="AC592" s="8"/>
      <c r="AD592" s="7"/>
      <c r="AE592" s="8"/>
      <c r="AF592" s="7"/>
      <c r="AG592" s="8"/>
      <c r="AH592" s="7"/>
      <c r="AI592" s="8"/>
      <c r="AJ592" s="7"/>
      <c r="AK592" s="8"/>
      <c r="AL592" s="7"/>
      <c r="AM592" s="8"/>
      <c r="AN592" s="7"/>
      <c r="AO592" s="8"/>
      <c r="AP592" s="7"/>
      <c r="AQ592" s="8"/>
      <c r="AR592" s="7"/>
      <c r="AS592" s="8"/>
      <c r="AT592" s="7"/>
      <c r="AU592" s="8"/>
      <c r="AV592" s="12" t="str">
        <f t="shared" si="1"/>
        <v>27017_tecnico.pdf</v>
      </c>
      <c r="AW592" s="8"/>
      <c r="AX592" s="10"/>
    </row>
    <row r="593">
      <c r="A593" s="8"/>
      <c r="B593" s="8"/>
      <c r="C593" s="8"/>
      <c r="D593" s="8"/>
      <c r="E593" s="8"/>
      <c r="F593" s="8"/>
      <c r="G593" s="11"/>
      <c r="H593" s="7"/>
      <c r="I593" s="7"/>
      <c r="J593" s="7"/>
      <c r="K593" s="7"/>
      <c r="L593" s="7"/>
      <c r="M593" s="7"/>
      <c r="N593" s="7"/>
      <c r="O593" s="7"/>
      <c r="P593" s="7"/>
      <c r="Q593" s="7"/>
      <c r="R593" s="7"/>
      <c r="S593" s="8"/>
      <c r="T593" s="7"/>
      <c r="U593" s="8"/>
      <c r="V593" s="7"/>
      <c r="W593" s="8"/>
      <c r="X593" s="7"/>
      <c r="Y593" s="8"/>
      <c r="Z593" s="7"/>
      <c r="AA593" s="8"/>
      <c r="AB593" s="7"/>
      <c r="AC593" s="8"/>
      <c r="AD593" s="7"/>
      <c r="AE593" s="8"/>
      <c r="AF593" s="7"/>
      <c r="AG593" s="8"/>
      <c r="AH593" s="7"/>
      <c r="AI593" s="8"/>
      <c r="AJ593" s="7"/>
      <c r="AK593" s="8"/>
      <c r="AL593" s="7"/>
      <c r="AM593" s="8"/>
      <c r="AN593" s="7"/>
      <c r="AO593" s="8"/>
      <c r="AP593" s="7"/>
      <c r="AQ593" s="8"/>
      <c r="AR593" s="7"/>
      <c r="AS593" s="8"/>
      <c r="AT593" s="7"/>
      <c r="AU593" s="8"/>
      <c r="AV593" s="12" t="str">
        <f t="shared" si="1"/>
        <v>27017_tecnico.pdf</v>
      </c>
      <c r="AW593" s="8"/>
      <c r="AX593" s="10"/>
    </row>
    <row r="594">
      <c r="A594" s="8"/>
      <c r="B594" s="8"/>
      <c r="C594" s="8"/>
      <c r="D594" s="8"/>
      <c r="E594" s="8"/>
      <c r="F594" s="8"/>
      <c r="G594" s="11"/>
      <c r="H594" s="7"/>
      <c r="I594" s="7"/>
      <c r="J594" s="7"/>
      <c r="K594" s="7"/>
      <c r="L594" s="7"/>
      <c r="M594" s="7"/>
      <c r="N594" s="7"/>
      <c r="O594" s="7"/>
      <c r="P594" s="7"/>
      <c r="Q594" s="7"/>
      <c r="R594" s="7"/>
      <c r="S594" s="8"/>
      <c r="T594" s="7"/>
      <c r="U594" s="8"/>
      <c r="V594" s="7"/>
      <c r="W594" s="8"/>
      <c r="X594" s="7"/>
      <c r="Y594" s="8"/>
      <c r="Z594" s="7"/>
      <c r="AA594" s="8"/>
      <c r="AB594" s="7"/>
      <c r="AC594" s="8"/>
      <c r="AD594" s="7"/>
      <c r="AE594" s="8"/>
      <c r="AF594" s="7"/>
      <c r="AG594" s="8"/>
      <c r="AH594" s="7"/>
      <c r="AI594" s="8"/>
      <c r="AJ594" s="7"/>
      <c r="AK594" s="8"/>
      <c r="AL594" s="7"/>
      <c r="AM594" s="8"/>
      <c r="AN594" s="7"/>
      <c r="AO594" s="8"/>
      <c r="AP594" s="7"/>
      <c r="AQ594" s="8"/>
      <c r="AR594" s="7"/>
      <c r="AS594" s="8"/>
      <c r="AT594" s="7"/>
      <c r="AU594" s="8"/>
      <c r="AV594" s="12" t="str">
        <f t="shared" si="1"/>
        <v>27017_tecnico.pdf</v>
      </c>
      <c r="AW594" s="8"/>
      <c r="AX594" s="10"/>
    </row>
    <row r="595">
      <c r="A595" s="8"/>
      <c r="B595" s="8"/>
      <c r="C595" s="8"/>
      <c r="D595" s="8"/>
      <c r="E595" s="8"/>
      <c r="F595" s="8"/>
      <c r="G595" s="11"/>
      <c r="H595" s="7"/>
      <c r="I595" s="7"/>
      <c r="J595" s="7"/>
      <c r="K595" s="7"/>
      <c r="L595" s="7"/>
      <c r="M595" s="7"/>
      <c r="N595" s="7"/>
      <c r="O595" s="7"/>
      <c r="P595" s="7"/>
      <c r="Q595" s="7"/>
      <c r="R595" s="7"/>
      <c r="S595" s="8"/>
      <c r="T595" s="7"/>
      <c r="U595" s="8"/>
      <c r="V595" s="7"/>
      <c r="W595" s="8"/>
      <c r="X595" s="7"/>
      <c r="Y595" s="8"/>
      <c r="Z595" s="7"/>
      <c r="AA595" s="8"/>
      <c r="AB595" s="7"/>
      <c r="AC595" s="8"/>
      <c r="AD595" s="7"/>
      <c r="AE595" s="8"/>
      <c r="AF595" s="7"/>
      <c r="AG595" s="8"/>
      <c r="AH595" s="7"/>
      <c r="AI595" s="8"/>
      <c r="AJ595" s="7"/>
      <c r="AK595" s="8"/>
      <c r="AL595" s="7"/>
      <c r="AM595" s="8"/>
      <c r="AN595" s="7"/>
      <c r="AO595" s="8"/>
      <c r="AP595" s="7"/>
      <c r="AQ595" s="8"/>
      <c r="AR595" s="7"/>
      <c r="AS595" s="8"/>
      <c r="AT595" s="7"/>
      <c r="AU595" s="8"/>
      <c r="AV595" s="12" t="str">
        <f t="shared" si="1"/>
        <v>27017_tecnico.pdf</v>
      </c>
      <c r="AW595" s="8"/>
      <c r="AX595" s="10"/>
    </row>
    <row r="596">
      <c r="A596" s="8"/>
      <c r="B596" s="8"/>
      <c r="C596" s="8"/>
      <c r="D596" s="8"/>
      <c r="E596" s="8"/>
      <c r="F596" s="8"/>
      <c r="G596" s="11"/>
      <c r="H596" s="7"/>
      <c r="I596" s="7"/>
      <c r="J596" s="7"/>
      <c r="K596" s="7"/>
      <c r="L596" s="7"/>
      <c r="M596" s="7"/>
      <c r="N596" s="7"/>
      <c r="O596" s="7"/>
      <c r="P596" s="7"/>
      <c r="Q596" s="7"/>
      <c r="R596" s="7"/>
      <c r="S596" s="8"/>
      <c r="T596" s="7"/>
      <c r="U596" s="8"/>
      <c r="V596" s="7"/>
      <c r="W596" s="8"/>
      <c r="X596" s="7"/>
      <c r="Y596" s="8"/>
      <c r="Z596" s="7"/>
      <c r="AA596" s="8"/>
      <c r="AB596" s="7"/>
      <c r="AC596" s="8"/>
      <c r="AD596" s="7"/>
      <c r="AE596" s="8"/>
      <c r="AF596" s="7"/>
      <c r="AG596" s="8"/>
      <c r="AH596" s="7"/>
      <c r="AI596" s="8"/>
      <c r="AJ596" s="7"/>
      <c r="AK596" s="8"/>
      <c r="AL596" s="7"/>
      <c r="AM596" s="8"/>
      <c r="AN596" s="7"/>
      <c r="AO596" s="8"/>
      <c r="AP596" s="7"/>
      <c r="AQ596" s="8"/>
      <c r="AR596" s="7"/>
      <c r="AS596" s="8"/>
      <c r="AT596" s="7"/>
      <c r="AU596" s="8"/>
      <c r="AV596" s="12" t="str">
        <f t="shared" si="1"/>
        <v>27017_tecnico.pdf</v>
      </c>
      <c r="AW596" s="8"/>
      <c r="AX596" s="10"/>
    </row>
    <row r="597">
      <c r="A597" s="8"/>
      <c r="B597" s="8"/>
      <c r="C597" s="8"/>
      <c r="D597" s="8"/>
      <c r="E597" s="8"/>
      <c r="F597" s="8"/>
      <c r="G597" s="11"/>
      <c r="H597" s="7"/>
      <c r="I597" s="7"/>
      <c r="J597" s="7"/>
      <c r="K597" s="7"/>
      <c r="L597" s="7"/>
      <c r="M597" s="7"/>
      <c r="N597" s="7"/>
      <c r="O597" s="7"/>
      <c r="P597" s="7"/>
      <c r="Q597" s="7"/>
      <c r="R597" s="7"/>
      <c r="S597" s="8"/>
      <c r="T597" s="7"/>
      <c r="U597" s="8"/>
      <c r="V597" s="7"/>
      <c r="W597" s="8"/>
      <c r="X597" s="7"/>
      <c r="Y597" s="8"/>
      <c r="Z597" s="7"/>
      <c r="AA597" s="8"/>
      <c r="AB597" s="7"/>
      <c r="AC597" s="8"/>
      <c r="AD597" s="7"/>
      <c r="AE597" s="8"/>
      <c r="AF597" s="7"/>
      <c r="AG597" s="8"/>
      <c r="AH597" s="7"/>
      <c r="AI597" s="8"/>
      <c r="AJ597" s="7"/>
      <c r="AK597" s="8"/>
      <c r="AL597" s="7"/>
      <c r="AM597" s="8"/>
      <c r="AN597" s="7"/>
      <c r="AO597" s="8"/>
      <c r="AP597" s="7"/>
      <c r="AQ597" s="8"/>
      <c r="AR597" s="7"/>
      <c r="AS597" s="8"/>
      <c r="AT597" s="7"/>
      <c r="AU597" s="8"/>
      <c r="AV597" s="12" t="str">
        <f t="shared" si="1"/>
        <v>27017_tecnico.pdf</v>
      </c>
      <c r="AW597" s="8"/>
      <c r="AX597" s="10"/>
    </row>
    <row r="598">
      <c r="A598" s="8"/>
      <c r="B598" s="8"/>
      <c r="C598" s="8"/>
      <c r="D598" s="8"/>
      <c r="E598" s="8"/>
      <c r="F598" s="8"/>
      <c r="G598" s="11"/>
      <c r="H598" s="7"/>
      <c r="I598" s="7"/>
      <c r="J598" s="7"/>
      <c r="K598" s="7"/>
      <c r="L598" s="7"/>
      <c r="M598" s="7"/>
      <c r="N598" s="7"/>
      <c r="O598" s="7"/>
      <c r="P598" s="7"/>
      <c r="Q598" s="7"/>
      <c r="R598" s="7"/>
      <c r="S598" s="8"/>
      <c r="T598" s="7"/>
      <c r="U598" s="8"/>
      <c r="V598" s="7"/>
      <c r="W598" s="8"/>
      <c r="X598" s="7"/>
      <c r="Y598" s="8"/>
      <c r="Z598" s="7"/>
      <c r="AA598" s="8"/>
      <c r="AB598" s="7"/>
      <c r="AC598" s="8"/>
      <c r="AD598" s="7"/>
      <c r="AE598" s="8"/>
      <c r="AF598" s="7"/>
      <c r="AG598" s="8"/>
      <c r="AH598" s="7"/>
      <c r="AI598" s="8"/>
      <c r="AJ598" s="7"/>
      <c r="AK598" s="8"/>
      <c r="AL598" s="7"/>
      <c r="AM598" s="8"/>
      <c r="AN598" s="7"/>
      <c r="AO598" s="8"/>
      <c r="AP598" s="7"/>
      <c r="AQ598" s="8"/>
      <c r="AR598" s="7"/>
      <c r="AS598" s="8"/>
      <c r="AT598" s="7"/>
      <c r="AU598" s="8"/>
      <c r="AV598" s="12" t="str">
        <f t="shared" si="1"/>
        <v>27017_tecnico.pdf</v>
      </c>
      <c r="AW598" s="8"/>
      <c r="AX598" s="10"/>
    </row>
    <row r="599">
      <c r="A599" s="8"/>
      <c r="B599" s="8"/>
      <c r="C599" s="8"/>
      <c r="D599" s="8"/>
      <c r="E599" s="8"/>
      <c r="F599" s="8"/>
      <c r="G599" s="11"/>
      <c r="H599" s="7"/>
      <c r="I599" s="7"/>
      <c r="J599" s="7"/>
      <c r="K599" s="7"/>
      <c r="L599" s="7"/>
      <c r="M599" s="7"/>
      <c r="N599" s="7"/>
      <c r="O599" s="7"/>
      <c r="P599" s="7"/>
      <c r="Q599" s="7"/>
      <c r="R599" s="7"/>
      <c r="S599" s="8"/>
      <c r="T599" s="7"/>
      <c r="U599" s="8"/>
      <c r="V599" s="7"/>
      <c r="W599" s="8"/>
      <c r="X599" s="7"/>
      <c r="Y599" s="8"/>
      <c r="Z599" s="7"/>
      <c r="AA599" s="8"/>
      <c r="AB599" s="7"/>
      <c r="AC599" s="8"/>
      <c r="AD599" s="7"/>
      <c r="AE599" s="8"/>
      <c r="AF599" s="7"/>
      <c r="AG599" s="8"/>
      <c r="AH599" s="7"/>
      <c r="AI599" s="8"/>
      <c r="AJ599" s="7"/>
      <c r="AK599" s="8"/>
      <c r="AL599" s="7"/>
      <c r="AM599" s="8"/>
      <c r="AN599" s="7"/>
      <c r="AO599" s="8"/>
      <c r="AP599" s="7"/>
      <c r="AQ599" s="8"/>
      <c r="AR599" s="7"/>
      <c r="AS599" s="8"/>
      <c r="AT599" s="7"/>
      <c r="AU599" s="8"/>
      <c r="AV599" s="12" t="str">
        <f t="shared" si="1"/>
        <v>27017_tecnico.pdf</v>
      </c>
      <c r="AW599" s="8"/>
      <c r="AX599" s="10"/>
    </row>
    <row r="600">
      <c r="A600" s="8"/>
      <c r="B600" s="8"/>
      <c r="C600" s="8"/>
      <c r="D600" s="8"/>
      <c r="E600" s="8"/>
      <c r="F600" s="8"/>
      <c r="G600" s="11"/>
      <c r="H600" s="7"/>
      <c r="I600" s="7"/>
      <c r="J600" s="7"/>
      <c r="K600" s="7"/>
      <c r="L600" s="7"/>
      <c r="M600" s="7"/>
      <c r="N600" s="7"/>
      <c r="O600" s="7"/>
      <c r="P600" s="7"/>
      <c r="Q600" s="7"/>
      <c r="R600" s="7"/>
      <c r="S600" s="8"/>
      <c r="T600" s="7"/>
      <c r="U600" s="8"/>
      <c r="V600" s="7"/>
      <c r="W600" s="8"/>
      <c r="X600" s="7"/>
      <c r="Y600" s="8"/>
      <c r="Z600" s="7"/>
      <c r="AA600" s="8"/>
      <c r="AB600" s="7"/>
      <c r="AC600" s="8"/>
      <c r="AD600" s="7"/>
      <c r="AE600" s="8"/>
      <c r="AF600" s="7"/>
      <c r="AG600" s="8"/>
      <c r="AH600" s="7"/>
      <c r="AI600" s="8"/>
      <c r="AJ600" s="7"/>
      <c r="AK600" s="8"/>
      <c r="AL600" s="7"/>
      <c r="AM600" s="8"/>
      <c r="AN600" s="7"/>
      <c r="AO600" s="8"/>
      <c r="AP600" s="7"/>
      <c r="AQ600" s="8"/>
      <c r="AR600" s="7"/>
      <c r="AS600" s="8"/>
      <c r="AT600" s="7"/>
      <c r="AU600" s="8"/>
      <c r="AV600" s="12" t="str">
        <f t="shared" si="1"/>
        <v>27017_tecnico.pdf</v>
      </c>
      <c r="AW600" s="8"/>
      <c r="AX600" s="10"/>
    </row>
    <row r="601">
      <c r="A601" s="8"/>
      <c r="B601" s="8"/>
      <c r="C601" s="8"/>
      <c r="D601" s="8"/>
      <c r="E601" s="8"/>
      <c r="F601" s="8"/>
      <c r="G601" s="11"/>
      <c r="H601" s="7"/>
      <c r="I601" s="7"/>
      <c r="J601" s="7"/>
      <c r="K601" s="7"/>
      <c r="L601" s="7"/>
      <c r="M601" s="7"/>
      <c r="N601" s="7"/>
      <c r="O601" s="7"/>
      <c r="P601" s="7"/>
      <c r="Q601" s="7"/>
      <c r="R601" s="7"/>
      <c r="S601" s="8"/>
      <c r="T601" s="7"/>
      <c r="U601" s="8"/>
      <c r="V601" s="7"/>
      <c r="W601" s="8"/>
      <c r="X601" s="7"/>
      <c r="Y601" s="8"/>
      <c r="Z601" s="7"/>
      <c r="AA601" s="8"/>
      <c r="AB601" s="7"/>
      <c r="AC601" s="8"/>
      <c r="AD601" s="7"/>
      <c r="AE601" s="8"/>
      <c r="AF601" s="7"/>
      <c r="AG601" s="8"/>
      <c r="AH601" s="7"/>
      <c r="AI601" s="8"/>
      <c r="AJ601" s="7"/>
      <c r="AK601" s="8"/>
      <c r="AL601" s="7"/>
      <c r="AM601" s="8"/>
      <c r="AN601" s="7"/>
      <c r="AO601" s="8"/>
      <c r="AP601" s="7"/>
      <c r="AQ601" s="8"/>
      <c r="AR601" s="7"/>
      <c r="AS601" s="8"/>
      <c r="AT601" s="7"/>
      <c r="AU601" s="8"/>
      <c r="AV601" s="12" t="str">
        <f t="shared" si="1"/>
        <v>27017_tecnico.pdf</v>
      </c>
      <c r="AW601" s="8"/>
      <c r="AX601" s="10"/>
    </row>
    <row r="602">
      <c r="A602" s="8"/>
      <c r="B602" s="8"/>
      <c r="C602" s="8"/>
      <c r="D602" s="8"/>
      <c r="E602" s="8"/>
      <c r="F602" s="8"/>
      <c r="G602" s="11"/>
      <c r="H602" s="7"/>
      <c r="I602" s="7"/>
      <c r="J602" s="7"/>
      <c r="K602" s="7"/>
      <c r="L602" s="7"/>
      <c r="M602" s="7"/>
      <c r="N602" s="7"/>
      <c r="O602" s="7"/>
      <c r="P602" s="7"/>
      <c r="Q602" s="7"/>
      <c r="R602" s="7"/>
      <c r="S602" s="8"/>
      <c r="T602" s="7"/>
      <c r="U602" s="8"/>
      <c r="V602" s="7"/>
      <c r="W602" s="8"/>
      <c r="X602" s="7"/>
      <c r="Y602" s="8"/>
      <c r="Z602" s="7"/>
      <c r="AA602" s="8"/>
      <c r="AB602" s="7"/>
      <c r="AC602" s="8"/>
      <c r="AD602" s="7"/>
      <c r="AE602" s="8"/>
      <c r="AF602" s="7"/>
      <c r="AG602" s="8"/>
      <c r="AH602" s="7"/>
      <c r="AI602" s="8"/>
      <c r="AJ602" s="7"/>
      <c r="AK602" s="8"/>
      <c r="AL602" s="7"/>
      <c r="AM602" s="8"/>
      <c r="AN602" s="7"/>
      <c r="AO602" s="8"/>
      <c r="AP602" s="7"/>
      <c r="AQ602" s="8"/>
      <c r="AR602" s="7"/>
      <c r="AS602" s="8"/>
      <c r="AT602" s="7"/>
      <c r="AU602" s="8"/>
      <c r="AV602" s="12" t="str">
        <f t="shared" si="1"/>
        <v>27017_tecnico.pdf</v>
      </c>
      <c r="AW602" s="8"/>
      <c r="AX602" s="10"/>
    </row>
    <row r="603">
      <c r="A603" s="8"/>
      <c r="B603" s="8"/>
      <c r="C603" s="8"/>
      <c r="D603" s="8"/>
      <c r="E603" s="8"/>
      <c r="F603" s="8"/>
      <c r="G603" s="11"/>
      <c r="H603" s="7"/>
      <c r="I603" s="7"/>
      <c r="J603" s="7"/>
      <c r="K603" s="7"/>
      <c r="L603" s="7"/>
      <c r="M603" s="7"/>
      <c r="N603" s="7"/>
      <c r="O603" s="7"/>
      <c r="P603" s="7"/>
      <c r="Q603" s="7"/>
      <c r="R603" s="7"/>
      <c r="S603" s="8"/>
      <c r="T603" s="7"/>
      <c r="U603" s="8"/>
      <c r="V603" s="7"/>
      <c r="W603" s="8"/>
      <c r="X603" s="7"/>
      <c r="Y603" s="8"/>
      <c r="Z603" s="7"/>
      <c r="AA603" s="8"/>
      <c r="AB603" s="7"/>
      <c r="AC603" s="8"/>
      <c r="AD603" s="7"/>
      <c r="AE603" s="8"/>
      <c r="AF603" s="7"/>
      <c r="AG603" s="8"/>
      <c r="AH603" s="7"/>
      <c r="AI603" s="8"/>
      <c r="AJ603" s="7"/>
      <c r="AK603" s="8"/>
      <c r="AL603" s="7"/>
      <c r="AM603" s="8"/>
      <c r="AN603" s="7"/>
      <c r="AO603" s="8"/>
      <c r="AP603" s="7"/>
      <c r="AQ603" s="8"/>
      <c r="AR603" s="7"/>
      <c r="AS603" s="8"/>
      <c r="AT603" s="7"/>
      <c r="AU603" s="8"/>
      <c r="AV603" s="12" t="str">
        <f t="shared" si="1"/>
        <v>27017_tecnico.pdf</v>
      </c>
      <c r="AW603" s="8"/>
      <c r="AX603" s="10"/>
    </row>
    <row r="604">
      <c r="A604" s="8"/>
      <c r="B604" s="8"/>
      <c r="C604" s="8"/>
      <c r="D604" s="8"/>
      <c r="E604" s="8"/>
      <c r="F604" s="8"/>
      <c r="G604" s="11"/>
      <c r="H604" s="7"/>
      <c r="I604" s="7"/>
      <c r="J604" s="7"/>
      <c r="K604" s="7"/>
      <c r="L604" s="7"/>
      <c r="M604" s="7"/>
      <c r="N604" s="7"/>
      <c r="O604" s="7"/>
      <c r="P604" s="7"/>
      <c r="Q604" s="7"/>
      <c r="R604" s="7"/>
      <c r="S604" s="8"/>
      <c r="T604" s="7"/>
      <c r="U604" s="8"/>
      <c r="V604" s="7"/>
      <c r="W604" s="8"/>
      <c r="X604" s="7"/>
      <c r="Y604" s="8"/>
      <c r="Z604" s="7"/>
      <c r="AA604" s="8"/>
      <c r="AB604" s="7"/>
      <c r="AC604" s="8"/>
      <c r="AD604" s="7"/>
      <c r="AE604" s="8"/>
      <c r="AF604" s="7"/>
      <c r="AG604" s="8"/>
      <c r="AH604" s="7"/>
      <c r="AI604" s="8"/>
      <c r="AJ604" s="7"/>
      <c r="AK604" s="8"/>
      <c r="AL604" s="7"/>
      <c r="AM604" s="8"/>
      <c r="AN604" s="7"/>
      <c r="AO604" s="8"/>
      <c r="AP604" s="7"/>
      <c r="AQ604" s="8"/>
      <c r="AR604" s="7"/>
      <c r="AS604" s="8"/>
      <c r="AT604" s="7"/>
      <c r="AU604" s="8"/>
      <c r="AV604" s="12" t="str">
        <f t="shared" si="1"/>
        <v>27017_tecnico.pdf</v>
      </c>
      <c r="AW604" s="8"/>
      <c r="AX604" s="10"/>
    </row>
    <row r="605">
      <c r="A605" s="8"/>
      <c r="B605" s="8"/>
      <c r="C605" s="8"/>
      <c r="D605" s="8"/>
      <c r="E605" s="8"/>
      <c r="F605" s="8"/>
      <c r="G605" s="11"/>
      <c r="H605" s="7"/>
      <c r="I605" s="7"/>
      <c r="J605" s="7"/>
      <c r="K605" s="7"/>
      <c r="L605" s="7"/>
      <c r="M605" s="7"/>
      <c r="N605" s="7"/>
      <c r="O605" s="7"/>
      <c r="P605" s="7"/>
      <c r="Q605" s="7"/>
      <c r="R605" s="7"/>
      <c r="S605" s="8"/>
      <c r="T605" s="7"/>
      <c r="U605" s="8"/>
      <c r="V605" s="7"/>
      <c r="W605" s="8"/>
      <c r="X605" s="7"/>
      <c r="Y605" s="8"/>
      <c r="Z605" s="7"/>
      <c r="AA605" s="8"/>
      <c r="AB605" s="7"/>
      <c r="AC605" s="8"/>
      <c r="AD605" s="7"/>
      <c r="AE605" s="8"/>
      <c r="AF605" s="7"/>
      <c r="AG605" s="8"/>
      <c r="AH605" s="7"/>
      <c r="AI605" s="8"/>
      <c r="AJ605" s="7"/>
      <c r="AK605" s="8"/>
      <c r="AL605" s="7"/>
      <c r="AM605" s="8"/>
      <c r="AN605" s="7"/>
      <c r="AO605" s="8"/>
      <c r="AP605" s="7"/>
      <c r="AQ605" s="8"/>
      <c r="AR605" s="7"/>
      <c r="AS605" s="8"/>
      <c r="AT605" s="7"/>
      <c r="AU605" s="8"/>
      <c r="AV605" s="12" t="str">
        <f t="shared" si="1"/>
        <v>27017_tecnico.pdf</v>
      </c>
      <c r="AW605" s="8"/>
      <c r="AX605" s="10"/>
    </row>
    <row r="606">
      <c r="A606" s="8"/>
      <c r="B606" s="8"/>
      <c r="C606" s="8"/>
      <c r="D606" s="8"/>
      <c r="E606" s="8"/>
      <c r="F606" s="8"/>
      <c r="G606" s="11"/>
      <c r="H606" s="7"/>
      <c r="I606" s="7"/>
      <c r="J606" s="7"/>
      <c r="K606" s="7"/>
      <c r="L606" s="7"/>
      <c r="M606" s="7"/>
      <c r="N606" s="7"/>
      <c r="O606" s="7"/>
      <c r="P606" s="7"/>
      <c r="Q606" s="7"/>
      <c r="R606" s="7"/>
      <c r="S606" s="8"/>
      <c r="T606" s="7"/>
      <c r="U606" s="8"/>
      <c r="V606" s="7"/>
      <c r="W606" s="8"/>
      <c r="X606" s="7"/>
      <c r="Y606" s="8"/>
      <c r="Z606" s="7"/>
      <c r="AA606" s="8"/>
      <c r="AB606" s="7"/>
      <c r="AC606" s="8"/>
      <c r="AD606" s="7"/>
      <c r="AE606" s="8"/>
      <c r="AF606" s="7"/>
      <c r="AG606" s="8"/>
      <c r="AH606" s="7"/>
      <c r="AI606" s="8"/>
      <c r="AJ606" s="7"/>
      <c r="AK606" s="8"/>
      <c r="AL606" s="7"/>
      <c r="AM606" s="8"/>
      <c r="AN606" s="7"/>
      <c r="AO606" s="8"/>
      <c r="AP606" s="7"/>
      <c r="AQ606" s="8"/>
      <c r="AR606" s="7"/>
      <c r="AS606" s="8"/>
      <c r="AT606" s="7"/>
      <c r="AU606" s="8"/>
      <c r="AV606" s="12" t="str">
        <f t="shared" si="1"/>
        <v>27017_tecnico.pdf</v>
      </c>
      <c r="AW606" s="8"/>
      <c r="AX606" s="10"/>
    </row>
    <row r="607">
      <c r="A607" s="8"/>
      <c r="B607" s="8"/>
      <c r="C607" s="8"/>
      <c r="D607" s="8"/>
      <c r="E607" s="8"/>
      <c r="F607" s="8"/>
      <c r="G607" s="11"/>
      <c r="H607" s="7"/>
      <c r="I607" s="7"/>
      <c r="J607" s="7"/>
      <c r="K607" s="7"/>
      <c r="L607" s="7"/>
      <c r="M607" s="7"/>
      <c r="N607" s="7"/>
      <c r="O607" s="7"/>
      <c r="P607" s="7"/>
      <c r="Q607" s="7"/>
      <c r="R607" s="7"/>
      <c r="S607" s="8"/>
      <c r="T607" s="7"/>
      <c r="U607" s="8"/>
      <c r="V607" s="7"/>
      <c r="W607" s="8"/>
      <c r="X607" s="7"/>
      <c r="Y607" s="8"/>
      <c r="Z607" s="7"/>
      <c r="AA607" s="8"/>
      <c r="AB607" s="7"/>
      <c r="AC607" s="8"/>
      <c r="AD607" s="7"/>
      <c r="AE607" s="8"/>
      <c r="AF607" s="7"/>
      <c r="AG607" s="8"/>
      <c r="AH607" s="7"/>
      <c r="AI607" s="8"/>
      <c r="AJ607" s="7"/>
      <c r="AK607" s="8"/>
      <c r="AL607" s="7"/>
      <c r="AM607" s="8"/>
      <c r="AN607" s="7"/>
      <c r="AO607" s="8"/>
      <c r="AP607" s="7"/>
      <c r="AQ607" s="8"/>
      <c r="AR607" s="7"/>
      <c r="AS607" s="8"/>
      <c r="AT607" s="7"/>
      <c r="AU607" s="8"/>
      <c r="AV607" s="12" t="str">
        <f t="shared" si="1"/>
        <v>27017_tecnico.pdf</v>
      </c>
      <c r="AW607" s="8"/>
      <c r="AX607" s="10"/>
    </row>
    <row r="608">
      <c r="A608" s="8"/>
      <c r="B608" s="8"/>
      <c r="C608" s="8"/>
      <c r="D608" s="8"/>
      <c r="E608" s="8"/>
      <c r="F608" s="8"/>
      <c r="G608" s="11"/>
      <c r="H608" s="7"/>
      <c r="I608" s="7"/>
      <c r="J608" s="7"/>
      <c r="K608" s="7"/>
      <c r="L608" s="7"/>
      <c r="M608" s="7"/>
      <c r="N608" s="7"/>
      <c r="O608" s="7"/>
      <c r="P608" s="7"/>
      <c r="Q608" s="7"/>
      <c r="R608" s="7"/>
      <c r="S608" s="8"/>
      <c r="T608" s="7"/>
      <c r="U608" s="8"/>
      <c r="V608" s="7"/>
      <c r="W608" s="8"/>
      <c r="X608" s="7"/>
      <c r="Y608" s="8"/>
      <c r="Z608" s="7"/>
      <c r="AA608" s="8"/>
      <c r="AB608" s="7"/>
      <c r="AC608" s="8"/>
      <c r="AD608" s="7"/>
      <c r="AE608" s="8"/>
      <c r="AF608" s="7"/>
      <c r="AG608" s="8"/>
      <c r="AH608" s="7"/>
      <c r="AI608" s="8"/>
      <c r="AJ608" s="7"/>
      <c r="AK608" s="8"/>
      <c r="AL608" s="7"/>
      <c r="AM608" s="8"/>
      <c r="AN608" s="7"/>
      <c r="AO608" s="8"/>
      <c r="AP608" s="7"/>
      <c r="AQ608" s="8"/>
      <c r="AR608" s="7"/>
      <c r="AS608" s="8"/>
      <c r="AT608" s="7"/>
      <c r="AU608" s="8"/>
      <c r="AV608" s="12" t="str">
        <f t="shared" si="1"/>
        <v>27017_tecnico.pdf</v>
      </c>
      <c r="AW608" s="8"/>
      <c r="AX608" s="10"/>
    </row>
    <row r="609">
      <c r="A609" s="8"/>
      <c r="B609" s="8"/>
      <c r="C609" s="8"/>
      <c r="D609" s="8"/>
      <c r="E609" s="8"/>
      <c r="F609" s="8"/>
      <c r="G609" s="11"/>
      <c r="H609" s="7"/>
      <c r="I609" s="7"/>
      <c r="J609" s="7"/>
      <c r="K609" s="7"/>
      <c r="L609" s="7"/>
      <c r="M609" s="7"/>
      <c r="N609" s="7"/>
      <c r="O609" s="7"/>
      <c r="P609" s="7"/>
      <c r="Q609" s="7"/>
      <c r="R609" s="7"/>
      <c r="S609" s="8"/>
      <c r="T609" s="7"/>
      <c r="U609" s="8"/>
      <c r="V609" s="7"/>
      <c r="W609" s="8"/>
      <c r="X609" s="7"/>
      <c r="Y609" s="8"/>
      <c r="Z609" s="7"/>
      <c r="AA609" s="8"/>
      <c r="AB609" s="7"/>
      <c r="AC609" s="8"/>
      <c r="AD609" s="7"/>
      <c r="AE609" s="8"/>
      <c r="AF609" s="7"/>
      <c r="AG609" s="8"/>
      <c r="AH609" s="7"/>
      <c r="AI609" s="8"/>
      <c r="AJ609" s="7"/>
      <c r="AK609" s="8"/>
      <c r="AL609" s="7"/>
      <c r="AM609" s="8"/>
      <c r="AN609" s="7"/>
      <c r="AO609" s="8"/>
      <c r="AP609" s="7"/>
      <c r="AQ609" s="8"/>
      <c r="AR609" s="7"/>
      <c r="AS609" s="8"/>
      <c r="AT609" s="7"/>
      <c r="AU609" s="8"/>
      <c r="AV609" s="12" t="str">
        <f t="shared" si="1"/>
        <v>27017_tecnico.pdf</v>
      </c>
      <c r="AW609" s="8"/>
      <c r="AX609" s="10"/>
    </row>
    <row r="610">
      <c r="A610" s="8"/>
      <c r="B610" s="8"/>
      <c r="C610" s="8"/>
      <c r="D610" s="8"/>
      <c r="E610" s="8"/>
      <c r="F610" s="8"/>
      <c r="G610" s="11"/>
      <c r="H610" s="7"/>
      <c r="I610" s="7"/>
      <c r="J610" s="7"/>
      <c r="K610" s="7"/>
      <c r="L610" s="7"/>
      <c r="M610" s="7"/>
      <c r="N610" s="7"/>
      <c r="O610" s="7"/>
      <c r="P610" s="7"/>
      <c r="Q610" s="7"/>
      <c r="R610" s="7"/>
      <c r="S610" s="8"/>
      <c r="T610" s="7"/>
      <c r="U610" s="8"/>
      <c r="V610" s="7"/>
      <c r="W610" s="8"/>
      <c r="X610" s="7"/>
      <c r="Y610" s="8"/>
      <c r="Z610" s="7"/>
      <c r="AA610" s="8"/>
      <c r="AB610" s="7"/>
      <c r="AC610" s="8"/>
      <c r="AD610" s="7"/>
      <c r="AE610" s="8"/>
      <c r="AF610" s="7"/>
      <c r="AG610" s="8"/>
      <c r="AH610" s="7"/>
      <c r="AI610" s="8"/>
      <c r="AJ610" s="7"/>
      <c r="AK610" s="8"/>
      <c r="AL610" s="7"/>
      <c r="AM610" s="8"/>
      <c r="AN610" s="7"/>
      <c r="AO610" s="8"/>
      <c r="AP610" s="7"/>
      <c r="AQ610" s="8"/>
      <c r="AR610" s="7"/>
      <c r="AS610" s="8"/>
      <c r="AT610" s="7"/>
      <c r="AU610" s="8"/>
      <c r="AV610" s="12" t="str">
        <f t="shared" si="1"/>
        <v>27017_tecnico.pdf</v>
      </c>
      <c r="AW610" s="8"/>
      <c r="AX610" s="10"/>
    </row>
    <row r="611">
      <c r="A611" s="8"/>
      <c r="B611" s="8"/>
      <c r="C611" s="8"/>
      <c r="D611" s="8"/>
      <c r="E611" s="8"/>
      <c r="F611" s="8"/>
      <c r="G611" s="11"/>
      <c r="H611" s="7"/>
      <c r="I611" s="7"/>
      <c r="J611" s="7"/>
      <c r="K611" s="7"/>
      <c r="L611" s="7"/>
      <c r="M611" s="7"/>
      <c r="N611" s="7"/>
      <c r="O611" s="7"/>
      <c r="P611" s="7"/>
      <c r="Q611" s="7"/>
      <c r="R611" s="7"/>
      <c r="S611" s="8"/>
      <c r="T611" s="7"/>
      <c r="U611" s="8"/>
      <c r="V611" s="7"/>
      <c r="W611" s="8"/>
      <c r="X611" s="7"/>
      <c r="Y611" s="8"/>
      <c r="Z611" s="7"/>
      <c r="AA611" s="8"/>
      <c r="AB611" s="7"/>
      <c r="AC611" s="8"/>
      <c r="AD611" s="7"/>
      <c r="AE611" s="8"/>
      <c r="AF611" s="7"/>
      <c r="AG611" s="8"/>
      <c r="AH611" s="7"/>
      <c r="AI611" s="8"/>
      <c r="AJ611" s="7"/>
      <c r="AK611" s="8"/>
      <c r="AL611" s="7"/>
      <c r="AM611" s="8"/>
      <c r="AN611" s="7"/>
      <c r="AO611" s="8"/>
      <c r="AP611" s="7"/>
      <c r="AQ611" s="8"/>
      <c r="AR611" s="7"/>
      <c r="AS611" s="8"/>
      <c r="AT611" s="7"/>
      <c r="AU611" s="8"/>
      <c r="AV611" s="12" t="str">
        <f t="shared" si="1"/>
        <v>27017_tecnico.pdf</v>
      </c>
      <c r="AW611" s="8"/>
      <c r="AX611" s="10"/>
    </row>
    <row r="612">
      <c r="A612" s="8"/>
      <c r="B612" s="8"/>
      <c r="C612" s="8"/>
      <c r="D612" s="8"/>
      <c r="E612" s="8"/>
      <c r="F612" s="8"/>
      <c r="G612" s="11"/>
      <c r="H612" s="7"/>
      <c r="I612" s="7"/>
      <c r="J612" s="7"/>
      <c r="K612" s="7"/>
      <c r="L612" s="7"/>
      <c r="M612" s="7"/>
      <c r="N612" s="7"/>
      <c r="O612" s="7"/>
      <c r="P612" s="7"/>
      <c r="Q612" s="7"/>
      <c r="R612" s="7"/>
      <c r="S612" s="8"/>
      <c r="T612" s="7"/>
      <c r="U612" s="8"/>
      <c r="V612" s="7"/>
      <c r="W612" s="8"/>
      <c r="X612" s="7"/>
      <c r="Y612" s="8"/>
      <c r="Z612" s="7"/>
      <c r="AA612" s="8"/>
      <c r="AB612" s="7"/>
      <c r="AC612" s="8"/>
      <c r="AD612" s="7"/>
      <c r="AE612" s="8"/>
      <c r="AF612" s="7"/>
      <c r="AG612" s="8"/>
      <c r="AH612" s="7"/>
      <c r="AI612" s="8"/>
      <c r="AJ612" s="7"/>
      <c r="AK612" s="8"/>
      <c r="AL612" s="7"/>
      <c r="AM612" s="8"/>
      <c r="AN612" s="7"/>
      <c r="AO612" s="8"/>
      <c r="AP612" s="7"/>
      <c r="AQ612" s="8"/>
      <c r="AR612" s="7"/>
      <c r="AS612" s="8"/>
      <c r="AT612" s="7"/>
      <c r="AU612" s="8"/>
      <c r="AV612" s="12" t="str">
        <f t="shared" si="1"/>
        <v>27017_tecnico.pdf</v>
      </c>
      <c r="AW612" s="8"/>
      <c r="AX612" s="10"/>
    </row>
    <row r="613">
      <c r="A613" s="8"/>
      <c r="B613" s="8"/>
      <c r="C613" s="8"/>
      <c r="D613" s="8"/>
      <c r="E613" s="8"/>
      <c r="F613" s="8"/>
      <c r="G613" s="11"/>
      <c r="H613" s="7"/>
      <c r="I613" s="7"/>
      <c r="J613" s="7"/>
      <c r="K613" s="7"/>
      <c r="L613" s="7"/>
      <c r="M613" s="7"/>
      <c r="N613" s="7"/>
      <c r="O613" s="7"/>
      <c r="P613" s="7"/>
      <c r="Q613" s="7"/>
      <c r="R613" s="7"/>
      <c r="S613" s="8"/>
      <c r="T613" s="7"/>
      <c r="U613" s="8"/>
      <c r="V613" s="7"/>
      <c r="W613" s="8"/>
      <c r="X613" s="7"/>
      <c r="Y613" s="8"/>
      <c r="Z613" s="7"/>
      <c r="AA613" s="8"/>
      <c r="AB613" s="7"/>
      <c r="AC613" s="8"/>
      <c r="AD613" s="7"/>
      <c r="AE613" s="8"/>
      <c r="AF613" s="7"/>
      <c r="AG613" s="8"/>
      <c r="AH613" s="7"/>
      <c r="AI613" s="8"/>
      <c r="AJ613" s="7"/>
      <c r="AK613" s="8"/>
      <c r="AL613" s="7"/>
      <c r="AM613" s="8"/>
      <c r="AN613" s="7"/>
      <c r="AO613" s="8"/>
      <c r="AP613" s="7"/>
      <c r="AQ613" s="8"/>
      <c r="AR613" s="7"/>
      <c r="AS613" s="8"/>
      <c r="AT613" s="7"/>
      <c r="AU613" s="8"/>
      <c r="AV613" s="12" t="str">
        <f t="shared" si="1"/>
        <v>27017_tecnico.pdf</v>
      </c>
      <c r="AW613" s="8"/>
      <c r="AX613" s="10"/>
    </row>
    <row r="614">
      <c r="A614" s="8"/>
      <c r="B614" s="8"/>
      <c r="C614" s="8"/>
      <c r="D614" s="8"/>
      <c r="E614" s="8"/>
      <c r="F614" s="8"/>
      <c r="G614" s="11"/>
      <c r="H614" s="7"/>
      <c r="I614" s="7"/>
      <c r="J614" s="7"/>
      <c r="K614" s="7"/>
      <c r="L614" s="7"/>
      <c r="M614" s="7"/>
      <c r="N614" s="7"/>
      <c r="O614" s="7"/>
      <c r="P614" s="7"/>
      <c r="Q614" s="7"/>
      <c r="R614" s="7"/>
      <c r="S614" s="8"/>
      <c r="T614" s="7"/>
      <c r="U614" s="8"/>
      <c r="V614" s="7"/>
      <c r="W614" s="8"/>
      <c r="X614" s="7"/>
      <c r="Y614" s="8"/>
      <c r="Z614" s="7"/>
      <c r="AA614" s="8"/>
      <c r="AB614" s="7"/>
      <c r="AC614" s="8"/>
      <c r="AD614" s="7"/>
      <c r="AE614" s="8"/>
      <c r="AF614" s="7"/>
      <c r="AG614" s="8"/>
      <c r="AH614" s="7"/>
      <c r="AI614" s="8"/>
      <c r="AJ614" s="7"/>
      <c r="AK614" s="8"/>
      <c r="AL614" s="7"/>
      <c r="AM614" s="8"/>
      <c r="AN614" s="7"/>
      <c r="AO614" s="8"/>
      <c r="AP614" s="7"/>
      <c r="AQ614" s="8"/>
      <c r="AR614" s="7"/>
      <c r="AS614" s="8"/>
      <c r="AT614" s="7"/>
      <c r="AU614" s="8"/>
      <c r="AV614" s="12" t="str">
        <f t="shared" si="1"/>
        <v>27017_tecnico.pdf</v>
      </c>
      <c r="AW614" s="8"/>
      <c r="AX614" s="10"/>
    </row>
    <row r="615">
      <c r="A615" s="8"/>
      <c r="B615" s="8"/>
      <c r="C615" s="8"/>
      <c r="D615" s="8"/>
      <c r="E615" s="8"/>
      <c r="F615" s="8"/>
      <c r="G615" s="11"/>
      <c r="H615" s="7"/>
      <c r="I615" s="7"/>
      <c r="J615" s="7"/>
      <c r="K615" s="7"/>
      <c r="L615" s="7"/>
      <c r="M615" s="7"/>
      <c r="N615" s="7"/>
      <c r="O615" s="7"/>
      <c r="P615" s="7"/>
      <c r="Q615" s="7"/>
      <c r="R615" s="7"/>
      <c r="S615" s="8"/>
      <c r="T615" s="7"/>
      <c r="U615" s="8"/>
      <c r="V615" s="7"/>
      <c r="W615" s="8"/>
      <c r="X615" s="7"/>
      <c r="Y615" s="8"/>
      <c r="Z615" s="7"/>
      <c r="AA615" s="8"/>
      <c r="AB615" s="7"/>
      <c r="AC615" s="8"/>
      <c r="AD615" s="7"/>
      <c r="AE615" s="8"/>
      <c r="AF615" s="7"/>
      <c r="AG615" s="8"/>
      <c r="AH615" s="7"/>
      <c r="AI615" s="8"/>
      <c r="AJ615" s="7"/>
      <c r="AK615" s="8"/>
      <c r="AL615" s="7"/>
      <c r="AM615" s="8"/>
      <c r="AN615" s="7"/>
      <c r="AO615" s="8"/>
      <c r="AP615" s="7"/>
      <c r="AQ615" s="8"/>
      <c r="AR615" s="7"/>
      <c r="AS615" s="8"/>
      <c r="AT615" s="7"/>
      <c r="AU615" s="8"/>
      <c r="AV615" s="12" t="str">
        <f t="shared" si="1"/>
        <v>27017_tecnico.pdf</v>
      </c>
      <c r="AW615" s="8"/>
      <c r="AX615" s="10"/>
    </row>
    <row r="616">
      <c r="A616" s="8"/>
      <c r="B616" s="8"/>
      <c r="C616" s="8"/>
      <c r="D616" s="8"/>
      <c r="E616" s="8"/>
      <c r="F616" s="8"/>
      <c r="G616" s="11"/>
      <c r="H616" s="7"/>
      <c r="I616" s="7"/>
      <c r="J616" s="7"/>
      <c r="K616" s="7"/>
      <c r="L616" s="7"/>
      <c r="M616" s="7"/>
      <c r="N616" s="7"/>
      <c r="O616" s="7"/>
      <c r="P616" s="7"/>
      <c r="Q616" s="7"/>
      <c r="R616" s="7"/>
      <c r="S616" s="8"/>
      <c r="T616" s="7"/>
      <c r="U616" s="8"/>
      <c r="V616" s="7"/>
      <c r="W616" s="8"/>
      <c r="X616" s="7"/>
      <c r="Y616" s="8"/>
      <c r="Z616" s="7"/>
      <c r="AA616" s="8"/>
      <c r="AB616" s="7"/>
      <c r="AC616" s="8"/>
      <c r="AD616" s="7"/>
      <c r="AE616" s="8"/>
      <c r="AF616" s="7"/>
      <c r="AG616" s="8"/>
      <c r="AH616" s="7"/>
      <c r="AI616" s="8"/>
      <c r="AJ616" s="7"/>
      <c r="AK616" s="8"/>
      <c r="AL616" s="7"/>
      <c r="AM616" s="8"/>
      <c r="AN616" s="7"/>
      <c r="AO616" s="8"/>
      <c r="AP616" s="7"/>
      <c r="AQ616" s="8"/>
      <c r="AR616" s="7"/>
      <c r="AS616" s="8"/>
      <c r="AT616" s="7"/>
      <c r="AU616" s="8"/>
      <c r="AV616" s="12" t="str">
        <f t="shared" si="1"/>
        <v>27017_tecnico.pdf</v>
      </c>
      <c r="AW616" s="8"/>
      <c r="AX616" s="10"/>
    </row>
    <row r="617">
      <c r="A617" s="8"/>
      <c r="B617" s="8"/>
      <c r="C617" s="8"/>
      <c r="D617" s="8"/>
      <c r="E617" s="8"/>
      <c r="F617" s="8"/>
      <c r="G617" s="11"/>
      <c r="H617" s="7"/>
      <c r="I617" s="7"/>
      <c r="J617" s="7"/>
      <c r="K617" s="7"/>
      <c r="L617" s="7"/>
      <c r="M617" s="7"/>
      <c r="N617" s="7"/>
      <c r="O617" s="7"/>
      <c r="P617" s="7"/>
      <c r="Q617" s="7"/>
      <c r="R617" s="7"/>
      <c r="S617" s="8"/>
      <c r="T617" s="7"/>
      <c r="U617" s="8"/>
      <c r="V617" s="7"/>
      <c r="W617" s="8"/>
      <c r="X617" s="7"/>
      <c r="Y617" s="8"/>
      <c r="Z617" s="7"/>
      <c r="AA617" s="8"/>
      <c r="AB617" s="7"/>
      <c r="AC617" s="8"/>
      <c r="AD617" s="7"/>
      <c r="AE617" s="8"/>
      <c r="AF617" s="7"/>
      <c r="AG617" s="8"/>
      <c r="AH617" s="7"/>
      <c r="AI617" s="8"/>
      <c r="AJ617" s="7"/>
      <c r="AK617" s="8"/>
      <c r="AL617" s="7"/>
      <c r="AM617" s="8"/>
      <c r="AN617" s="7"/>
      <c r="AO617" s="8"/>
      <c r="AP617" s="7"/>
      <c r="AQ617" s="8"/>
      <c r="AR617" s="7"/>
      <c r="AS617" s="8"/>
      <c r="AT617" s="7"/>
      <c r="AU617" s="8"/>
      <c r="AV617" s="12" t="str">
        <f t="shared" si="1"/>
        <v>27017_tecnico.pdf</v>
      </c>
      <c r="AW617" s="8"/>
      <c r="AX617" s="10"/>
    </row>
    <row r="618">
      <c r="A618" s="8"/>
      <c r="B618" s="8"/>
      <c r="C618" s="8"/>
      <c r="D618" s="8"/>
      <c r="E618" s="8"/>
      <c r="F618" s="8"/>
      <c r="G618" s="11"/>
      <c r="H618" s="7"/>
      <c r="I618" s="7"/>
      <c r="J618" s="7"/>
      <c r="K618" s="7"/>
      <c r="L618" s="7"/>
      <c r="M618" s="7"/>
      <c r="N618" s="7"/>
      <c r="O618" s="7"/>
      <c r="P618" s="7"/>
      <c r="Q618" s="7"/>
      <c r="R618" s="7"/>
      <c r="S618" s="8"/>
      <c r="T618" s="7"/>
      <c r="U618" s="8"/>
      <c r="V618" s="7"/>
      <c r="W618" s="8"/>
      <c r="X618" s="7"/>
      <c r="Y618" s="8"/>
      <c r="Z618" s="7"/>
      <c r="AA618" s="8"/>
      <c r="AB618" s="7"/>
      <c r="AC618" s="8"/>
      <c r="AD618" s="7"/>
      <c r="AE618" s="8"/>
      <c r="AF618" s="7"/>
      <c r="AG618" s="8"/>
      <c r="AH618" s="7"/>
      <c r="AI618" s="8"/>
      <c r="AJ618" s="7"/>
      <c r="AK618" s="8"/>
      <c r="AL618" s="7"/>
      <c r="AM618" s="8"/>
      <c r="AN618" s="7"/>
      <c r="AO618" s="8"/>
      <c r="AP618" s="7"/>
      <c r="AQ618" s="8"/>
      <c r="AR618" s="7"/>
      <c r="AS618" s="8"/>
      <c r="AT618" s="7"/>
      <c r="AU618" s="8"/>
      <c r="AV618" s="12" t="str">
        <f t="shared" si="1"/>
        <v>27017_tecnico.pdf</v>
      </c>
      <c r="AW618" s="8"/>
      <c r="AX618" s="10"/>
    </row>
    <row r="619">
      <c r="A619" s="8"/>
      <c r="B619" s="8"/>
      <c r="C619" s="8"/>
      <c r="D619" s="8"/>
      <c r="E619" s="8"/>
      <c r="F619" s="8"/>
      <c r="G619" s="11"/>
      <c r="H619" s="7"/>
      <c r="I619" s="7"/>
      <c r="J619" s="7"/>
      <c r="K619" s="7"/>
      <c r="L619" s="7"/>
      <c r="M619" s="7"/>
      <c r="N619" s="7"/>
      <c r="O619" s="7"/>
      <c r="P619" s="7"/>
      <c r="Q619" s="7"/>
      <c r="R619" s="7"/>
      <c r="S619" s="8"/>
      <c r="T619" s="7"/>
      <c r="U619" s="8"/>
      <c r="V619" s="7"/>
      <c r="W619" s="8"/>
      <c r="X619" s="7"/>
      <c r="Y619" s="8"/>
      <c r="Z619" s="7"/>
      <c r="AA619" s="8"/>
      <c r="AB619" s="7"/>
      <c r="AC619" s="8"/>
      <c r="AD619" s="7"/>
      <c r="AE619" s="8"/>
      <c r="AF619" s="7"/>
      <c r="AG619" s="8"/>
      <c r="AH619" s="7"/>
      <c r="AI619" s="8"/>
      <c r="AJ619" s="7"/>
      <c r="AK619" s="8"/>
      <c r="AL619" s="7"/>
      <c r="AM619" s="8"/>
      <c r="AN619" s="7"/>
      <c r="AO619" s="8"/>
      <c r="AP619" s="7"/>
      <c r="AQ619" s="8"/>
      <c r="AR619" s="7"/>
      <c r="AS619" s="8"/>
      <c r="AT619" s="7"/>
      <c r="AU619" s="8"/>
      <c r="AV619" s="12" t="str">
        <f t="shared" si="1"/>
        <v>27017_tecnico.pdf</v>
      </c>
      <c r="AW619" s="8"/>
      <c r="AX619" s="10"/>
    </row>
    <row r="620">
      <c r="A620" s="8"/>
      <c r="B620" s="8"/>
      <c r="C620" s="8"/>
      <c r="D620" s="8"/>
      <c r="E620" s="8"/>
      <c r="F620" s="8"/>
      <c r="G620" s="11"/>
      <c r="H620" s="7"/>
      <c r="I620" s="7"/>
      <c r="J620" s="7"/>
      <c r="K620" s="7"/>
      <c r="L620" s="7"/>
      <c r="M620" s="7"/>
      <c r="N620" s="7"/>
      <c r="O620" s="7"/>
      <c r="P620" s="7"/>
      <c r="Q620" s="7"/>
      <c r="R620" s="7"/>
      <c r="S620" s="8"/>
      <c r="T620" s="7"/>
      <c r="U620" s="8"/>
      <c r="V620" s="7"/>
      <c r="W620" s="8"/>
      <c r="X620" s="7"/>
      <c r="Y620" s="8"/>
      <c r="Z620" s="7"/>
      <c r="AA620" s="8"/>
      <c r="AB620" s="7"/>
      <c r="AC620" s="8"/>
      <c r="AD620" s="7"/>
      <c r="AE620" s="8"/>
      <c r="AF620" s="7"/>
      <c r="AG620" s="8"/>
      <c r="AH620" s="7"/>
      <c r="AI620" s="8"/>
      <c r="AJ620" s="7"/>
      <c r="AK620" s="8"/>
      <c r="AL620" s="7"/>
      <c r="AM620" s="8"/>
      <c r="AN620" s="7"/>
      <c r="AO620" s="8"/>
      <c r="AP620" s="7"/>
      <c r="AQ620" s="8"/>
      <c r="AR620" s="7"/>
      <c r="AS620" s="8"/>
      <c r="AT620" s="7"/>
      <c r="AU620" s="8"/>
      <c r="AV620" s="12" t="str">
        <f t="shared" si="1"/>
        <v>27017_tecnico.pdf</v>
      </c>
      <c r="AW620" s="8"/>
      <c r="AX620" s="10"/>
    </row>
    <row r="621">
      <c r="A621" s="8"/>
      <c r="B621" s="8"/>
      <c r="C621" s="8"/>
      <c r="D621" s="8"/>
      <c r="E621" s="8"/>
      <c r="F621" s="8"/>
      <c r="G621" s="11"/>
      <c r="H621" s="7"/>
      <c r="I621" s="7"/>
      <c r="J621" s="7"/>
      <c r="K621" s="7"/>
      <c r="L621" s="7"/>
      <c r="M621" s="7"/>
      <c r="N621" s="7"/>
      <c r="O621" s="7"/>
      <c r="P621" s="7"/>
      <c r="Q621" s="7"/>
      <c r="R621" s="7"/>
      <c r="S621" s="8"/>
      <c r="T621" s="7"/>
      <c r="U621" s="8"/>
      <c r="V621" s="7"/>
      <c r="W621" s="8"/>
      <c r="X621" s="7"/>
      <c r="Y621" s="8"/>
      <c r="Z621" s="7"/>
      <c r="AA621" s="8"/>
      <c r="AB621" s="7"/>
      <c r="AC621" s="8"/>
      <c r="AD621" s="7"/>
      <c r="AE621" s="8"/>
      <c r="AF621" s="7"/>
      <c r="AG621" s="8"/>
      <c r="AH621" s="7"/>
      <c r="AI621" s="8"/>
      <c r="AJ621" s="7"/>
      <c r="AK621" s="8"/>
      <c r="AL621" s="7"/>
      <c r="AM621" s="8"/>
      <c r="AN621" s="7"/>
      <c r="AO621" s="8"/>
      <c r="AP621" s="7"/>
      <c r="AQ621" s="8"/>
      <c r="AR621" s="7"/>
      <c r="AS621" s="8"/>
      <c r="AT621" s="7"/>
      <c r="AU621" s="8"/>
      <c r="AV621" s="12" t="str">
        <f t="shared" si="1"/>
        <v>27017_tecnico.pdf</v>
      </c>
      <c r="AW621" s="8"/>
      <c r="AX621" s="10"/>
    </row>
    <row r="622">
      <c r="A622" s="8"/>
      <c r="B622" s="8"/>
      <c r="C622" s="8"/>
      <c r="D622" s="8"/>
      <c r="E622" s="8"/>
      <c r="F622" s="8"/>
      <c r="G622" s="11"/>
      <c r="H622" s="7"/>
      <c r="I622" s="7"/>
      <c r="J622" s="7"/>
      <c r="K622" s="7"/>
      <c r="L622" s="7"/>
      <c r="M622" s="7"/>
      <c r="N622" s="7"/>
      <c r="O622" s="7"/>
      <c r="P622" s="7"/>
      <c r="Q622" s="7"/>
      <c r="R622" s="7"/>
      <c r="S622" s="8"/>
      <c r="T622" s="7"/>
      <c r="U622" s="8"/>
      <c r="V622" s="7"/>
      <c r="W622" s="8"/>
      <c r="X622" s="7"/>
      <c r="Y622" s="8"/>
      <c r="Z622" s="7"/>
      <c r="AA622" s="8"/>
      <c r="AB622" s="7"/>
      <c r="AC622" s="8"/>
      <c r="AD622" s="7"/>
      <c r="AE622" s="8"/>
      <c r="AF622" s="7"/>
      <c r="AG622" s="8"/>
      <c r="AH622" s="7"/>
      <c r="AI622" s="8"/>
      <c r="AJ622" s="7"/>
      <c r="AK622" s="8"/>
      <c r="AL622" s="7"/>
      <c r="AM622" s="8"/>
      <c r="AN622" s="7"/>
      <c r="AO622" s="8"/>
      <c r="AP622" s="7"/>
      <c r="AQ622" s="8"/>
      <c r="AR622" s="7"/>
      <c r="AS622" s="8"/>
      <c r="AT622" s="7"/>
      <c r="AU622" s="8"/>
      <c r="AV622" s="12" t="str">
        <f t="shared" si="1"/>
        <v>27017_tecnico.pdf</v>
      </c>
      <c r="AW622" s="8"/>
      <c r="AX622" s="10"/>
    </row>
    <row r="623">
      <c r="A623" s="8"/>
      <c r="B623" s="8"/>
      <c r="C623" s="8"/>
      <c r="D623" s="8"/>
      <c r="E623" s="8"/>
      <c r="F623" s="8"/>
      <c r="G623" s="11"/>
      <c r="H623" s="7"/>
      <c r="I623" s="7"/>
      <c r="J623" s="7"/>
      <c r="K623" s="7"/>
      <c r="L623" s="7"/>
      <c r="M623" s="7"/>
      <c r="N623" s="7"/>
      <c r="O623" s="7"/>
      <c r="P623" s="7"/>
      <c r="Q623" s="7"/>
      <c r="R623" s="7"/>
      <c r="S623" s="8"/>
      <c r="T623" s="7"/>
      <c r="U623" s="8"/>
      <c r="V623" s="7"/>
      <c r="W623" s="8"/>
      <c r="X623" s="7"/>
      <c r="Y623" s="8"/>
      <c r="Z623" s="7"/>
      <c r="AA623" s="8"/>
      <c r="AB623" s="7"/>
      <c r="AC623" s="8"/>
      <c r="AD623" s="7"/>
      <c r="AE623" s="8"/>
      <c r="AF623" s="7"/>
      <c r="AG623" s="8"/>
      <c r="AH623" s="7"/>
      <c r="AI623" s="8"/>
      <c r="AJ623" s="7"/>
      <c r="AK623" s="8"/>
      <c r="AL623" s="7"/>
      <c r="AM623" s="8"/>
      <c r="AN623" s="7"/>
      <c r="AO623" s="8"/>
      <c r="AP623" s="7"/>
      <c r="AQ623" s="8"/>
      <c r="AR623" s="7"/>
      <c r="AS623" s="8"/>
      <c r="AT623" s="7"/>
      <c r="AU623" s="8"/>
      <c r="AV623" s="12" t="str">
        <f t="shared" si="1"/>
        <v>27017_tecnico.pdf</v>
      </c>
      <c r="AW623" s="8"/>
      <c r="AX623" s="10"/>
    </row>
    <row r="624">
      <c r="A624" s="8"/>
      <c r="B624" s="8"/>
      <c r="C624" s="8"/>
      <c r="D624" s="8"/>
      <c r="E624" s="8"/>
      <c r="F624" s="8"/>
      <c r="G624" s="11"/>
      <c r="H624" s="7"/>
      <c r="I624" s="7"/>
      <c r="J624" s="7"/>
      <c r="K624" s="7"/>
      <c r="L624" s="7"/>
      <c r="M624" s="7"/>
      <c r="N624" s="7"/>
      <c r="O624" s="7"/>
      <c r="P624" s="7"/>
      <c r="Q624" s="7"/>
      <c r="R624" s="7"/>
      <c r="S624" s="8"/>
      <c r="T624" s="7"/>
      <c r="U624" s="8"/>
      <c r="V624" s="7"/>
      <c r="W624" s="8"/>
      <c r="X624" s="7"/>
      <c r="Y624" s="8"/>
      <c r="Z624" s="7"/>
      <c r="AA624" s="8"/>
      <c r="AB624" s="7"/>
      <c r="AC624" s="8"/>
      <c r="AD624" s="7"/>
      <c r="AE624" s="8"/>
      <c r="AF624" s="7"/>
      <c r="AG624" s="8"/>
      <c r="AH624" s="7"/>
      <c r="AI624" s="8"/>
      <c r="AJ624" s="7"/>
      <c r="AK624" s="8"/>
      <c r="AL624" s="7"/>
      <c r="AM624" s="8"/>
      <c r="AN624" s="7"/>
      <c r="AO624" s="8"/>
      <c r="AP624" s="7"/>
      <c r="AQ624" s="8"/>
      <c r="AR624" s="7"/>
      <c r="AS624" s="8"/>
      <c r="AT624" s="7"/>
      <c r="AU624" s="8"/>
      <c r="AV624" s="12" t="str">
        <f t="shared" si="1"/>
        <v>27017_tecnico.pdf</v>
      </c>
      <c r="AW624" s="8"/>
      <c r="AX624" s="10"/>
    </row>
    <row r="625">
      <c r="A625" s="8"/>
      <c r="B625" s="8"/>
      <c r="C625" s="8"/>
      <c r="D625" s="8"/>
      <c r="E625" s="8"/>
      <c r="F625" s="8"/>
      <c r="G625" s="11"/>
      <c r="H625" s="7"/>
      <c r="I625" s="7"/>
      <c r="J625" s="7"/>
      <c r="K625" s="7"/>
      <c r="L625" s="7"/>
      <c r="M625" s="7"/>
      <c r="N625" s="7"/>
      <c r="O625" s="7"/>
      <c r="P625" s="7"/>
      <c r="Q625" s="7"/>
      <c r="R625" s="7"/>
      <c r="S625" s="8"/>
      <c r="T625" s="7"/>
      <c r="U625" s="8"/>
      <c r="V625" s="7"/>
      <c r="W625" s="8"/>
      <c r="X625" s="7"/>
      <c r="Y625" s="8"/>
      <c r="Z625" s="7"/>
      <c r="AA625" s="8"/>
      <c r="AB625" s="7"/>
      <c r="AC625" s="8"/>
      <c r="AD625" s="7"/>
      <c r="AE625" s="8"/>
      <c r="AF625" s="7"/>
      <c r="AG625" s="8"/>
      <c r="AH625" s="7"/>
      <c r="AI625" s="8"/>
      <c r="AJ625" s="7"/>
      <c r="AK625" s="8"/>
      <c r="AL625" s="7"/>
      <c r="AM625" s="8"/>
      <c r="AN625" s="7"/>
      <c r="AO625" s="8"/>
      <c r="AP625" s="7"/>
      <c r="AQ625" s="8"/>
      <c r="AR625" s="7"/>
      <c r="AS625" s="8"/>
      <c r="AT625" s="7"/>
      <c r="AU625" s="8"/>
      <c r="AV625" s="12" t="str">
        <f t="shared" si="1"/>
        <v>27017_tecnico.pdf</v>
      </c>
      <c r="AW625" s="8"/>
      <c r="AX625" s="10"/>
    </row>
    <row r="626">
      <c r="A626" s="8"/>
      <c r="B626" s="8"/>
      <c r="C626" s="8"/>
      <c r="D626" s="8"/>
      <c r="E626" s="8"/>
      <c r="F626" s="8"/>
      <c r="G626" s="11"/>
      <c r="H626" s="7"/>
      <c r="I626" s="7"/>
      <c r="J626" s="7"/>
      <c r="K626" s="7"/>
      <c r="L626" s="7"/>
      <c r="M626" s="7"/>
      <c r="N626" s="7"/>
      <c r="O626" s="7"/>
      <c r="P626" s="7"/>
      <c r="Q626" s="7"/>
      <c r="R626" s="7"/>
      <c r="S626" s="8"/>
      <c r="T626" s="7"/>
      <c r="U626" s="8"/>
      <c r="V626" s="7"/>
      <c r="W626" s="8"/>
      <c r="X626" s="7"/>
      <c r="Y626" s="8"/>
      <c r="Z626" s="7"/>
      <c r="AA626" s="8"/>
      <c r="AB626" s="7"/>
      <c r="AC626" s="8"/>
      <c r="AD626" s="7"/>
      <c r="AE626" s="8"/>
      <c r="AF626" s="7"/>
      <c r="AG626" s="8"/>
      <c r="AH626" s="7"/>
      <c r="AI626" s="8"/>
      <c r="AJ626" s="7"/>
      <c r="AK626" s="8"/>
      <c r="AL626" s="7"/>
      <c r="AM626" s="8"/>
      <c r="AN626" s="7"/>
      <c r="AO626" s="8"/>
      <c r="AP626" s="7"/>
      <c r="AQ626" s="8"/>
      <c r="AR626" s="7"/>
      <c r="AS626" s="8"/>
      <c r="AT626" s="7"/>
      <c r="AU626" s="8"/>
      <c r="AV626" s="12" t="str">
        <f t="shared" si="1"/>
        <v>27017_tecnico.pdf</v>
      </c>
      <c r="AW626" s="8"/>
      <c r="AX626" s="10"/>
    </row>
    <row r="627">
      <c r="A627" s="8"/>
      <c r="B627" s="8"/>
      <c r="C627" s="8"/>
      <c r="D627" s="8"/>
      <c r="E627" s="8"/>
      <c r="F627" s="8"/>
      <c r="G627" s="11"/>
      <c r="H627" s="7"/>
      <c r="I627" s="7"/>
      <c r="J627" s="7"/>
      <c r="K627" s="7"/>
      <c r="L627" s="7"/>
      <c r="M627" s="7"/>
      <c r="N627" s="7"/>
      <c r="O627" s="7"/>
      <c r="P627" s="7"/>
      <c r="Q627" s="7"/>
      <c r="R627" s="7"/>
      <c r="S627" s="8"/>
      <c r="T627" s="7"/>
      <c r="U627" s="8"/>
      <c r="V627" s="7"/>
      <c r="W627" s="8"/>
      <c r="X627" s="7"/>
      <c r="Y627" s="8"/>
      <c r="Z627" s="7"/>
      <c r="AA627" s="8"/>
      <c r="AB627" s="7"/>
      <c r="AC627" s="8"/>
      <c r="AD627" s="7"/>
      <c r="AE627" s="8"/>
      <c r="AF627" s="7"/>
      <c r="AG627" s="8"/>
      <c r="AH627" s="7"/>
      <c r="AI627" s="8"/>
      <c r="AJ627" s="7"/>
      <c r="AK627" s="8"/>
      <c r="AL627" s="7"/>
      <c r="AM627" s="8"/>
      <c r="AN627" s="7"/>
      <c r="AO627" s="8"/>
      <c r="AP627" s="7"/>
      <c r="AQ627" s="8"/>
      <c r="AR627" s="7"/>
      <c r="AS627" s="8"/>
      <c r="AT627" s="7"/>
      <c r="AU627" s="8"/>
      <c r="AV627" s="12" t="str">
        <f t="shared" si="1"/>
        <v>27017_tecnico.pdf</v>
      </c>
      <c r="AW627" s="8"/>
      <c r="AX627" s="10"/>
    </row>
    <row r="628">
      <c r="A628" s="8"/>
      <c r="B628" s="8"/>
      <c r="C628" s="8"/>
      <c r="D628" s="8"/>
      <c r="E628" s="8"/>
      <c r="F628" s="8"/>
      <c r="G628" s="11"/>
      <c r="H628" s="7"/>
      <c r="I628" s="7"/>
      <c r="J628" s="7"/>
      <c r="K628" s="7"/>
      <c r="L628" s="7"/>
      <c r="M628" s="7"/>
      <c r="N628" s="7"/>
      <c r="O628" s="7"/>
      <c r="P628" s="7"/>
      <c r="Q628" s="7"/>
      <c r="R628" s="7"/>
      <c r="S628" s="8"/>
      <c r="T628" s="7"/>
      <c r="U628" s="8"/>
      <c r="V628" s="7"/>
      <c r="W628" s="8"/>
      <c r="X628" s="7"/>
      <c r="Y628" s="8"/>
      <c r="Z628" s="7"/>
      <c r="AA628" s="8"/>
      <c r="AB628" s="7"/>
      <c r="AC628" s="8"/>
      <c r="AD628" s="7"/>
      <c r="AE628" s="8"/>
      <c r="AF628" s="7"/>
      <c r="AG628" s="8"/>
      <c r="AH628" s="7"/>
      <c r="AI628" s="8"/>
      <c r="AJ628" s="7"/>
      <c r="AK628" s="8"/>
      <c r="AL628" s="7"/>
      <c r="AM628" s="8"/>
      <c r="AN628" s="7"/>
      <c r="AO628" s="8"/>
      <c r="AP628" s="7"/>
      <c r="AQ628" s="8"/>
      <c r="AR628" s="7"/>
      <c r="AS628" s="8"/>
      <c r="AT628" s="7"/>
      <c r="AU628" s="8"/>
      <c r="AV628" s="12" t="str">
        <f t="shared" si="1"/>
        <v>27017_tecnico.pdf</v>
      </c>
      <c r="AW628" s="8"/>
      <c r="AX628" s="10"/>
    </row>
    <row r="629">
      <c r="A629" s="8"/>
      <c r="B629" s="8"/>
      <c r="C629" s="8"/>
      <c r="D629" s="8"/>
      <c r="E629" s="8"/>
      <c r="F629" s="8"/>
      <c r="G629" s="11"/>
      <c r="H629" s="7"/>
      <c r="I629" s="7"/>
      <c r="J629" s="7"/>
      <c r="K629" s="7"/>
      <c r="L629" s="7"/>
      <c r="M629" s="7"/>
      <c r="N629" s="7"/>
      <c r="O629" s="7"/>
      <c r="P629" s="7"/>
      <c r="Q629" s="7"/>
      <c r="R629" s="7"/>
      <c r="S629" s="8"/>
      <c r="T629" s="7"/>
      <c r="U629" s="8"/>
      <c r="V629" s="7"/>
      <c r="W629" s="8"/>
      <c r="X629" s="7"/>
      <c r="Y629" s="8"/>
      <c r="Z629" s="7"/>
      <c r="AA629" s="8"/>
      <c r="AB629" s="7"/>
      <c r="AC629" s="8"/>
      <c r="AD629" s="7"/>
      <c r="AE629" s="8"/>
      <c r="AF629" s="7"/>
      <c r="AG629" s="8"/>
      <c r="AH629" s="7"/>
      <c r="AI629" s="8"/>
      <c r="AJ629" s="7"/>
      <c r="AK629" s="8"/>
      <c r="AL629" s="7"/>
      <c r="AM629" s="8"/>
      <c r="AN629" s="7"/>
      <c r="AO629" s="8"/>
      <c r="AP629" s="7"/>
      <c r="AQ629" s="8"/>
      <c r="AR629" s="7"/>
      <c r="AS629" s="8"/>
      <c r="AT629" s="7"/>
      <c r="AU629" s="8"/>
      <c r="AV629" s="12" t="str">
        <f t="shared" si="1"/>
        <v>27017_tecnico.pdf</v>
      </c>
      <c r="AW629" s="8"/>
      <c r="AX629" s="10"/>
    </row>
    <row r="630">
      <c r="A630" s="8"/>
      <c r="B630" s="8"/>
      <c r="C630" s="8"/>
      <c r="D630" s="8"/>
      <c r="E630" s="8"/>
      <c r="F630" s="8"/>
      <c r="G630" s="11"/>
      <c r="H630" s="7"/>
      <c r="I630" s="7"/>
      <c r="J630" s="7"/>
      <c r="K630" s="7"/>
      <c r="L630" s="7"/>
      <c r="M630" s="7"/>
      <c r="N630" s="7"/>
      <c r="O630" s="7"/>
      <c r="P630" s="7"/>
      <c r="Q630" s="7"/>
      <c r="R630" s="7"/>
      <c r="S630" s="8"/>
      <c r="T630" s="7"/>
      <c r="U630" s="8"/>
      <c r="V630" s="7"/>
      <c r="W630" s="8"/>
      <c r="X630" s="7"/>
      <c r="Y630" s="8"/>
      <c r="Z630" s="7"/>
      <c r="AA630" s="8"/>
      <c r="AB630" s="7"/>
      <c r="AC630" s="8"/>
      <c r="AD630" s="7"/>
      <c r="AE630" s="8"/>
      <c r="AF630" s="7"/>
      <c r="AG630" s="8"/>
      <c r="AH630" s="7"/>
      <c r="AI630" s="8"/>
      <c r="AJ630" s="7"/>
      <c r="AK630" s="8"/>
      <c r="AL630" s="7"/>
      <c r="AM630" s="8"/>
      <c r="AN630" s="7"/>
      <c r="AO630" s="8"/>
      <c r="AP630" s="7"/>
      <c r="AQ630" s="8"/>
      <c r="AR630" s="7"/>
      <c r="AS630" s="8"/>
      <c r="AT630" s="7"/>
      <c r="AU630" s="8"/>
      <c r="AV630" s="12" t="str">
        <f t="shared" si="1"/>
        <v>27017_tecnico.pdf</v>
      </c>
      <c r="AW630" s="8"/>
      <c r="AX630" s="10"/>
    </row>
    <row r="631">
      <c r="A631" s="8"/>
      <c r="B631" s="8"/>
      <c r="C631" s="8"/>
      <c r="D631" s="8"/>
      <c r="E631" s="8"/>
      <c r="F631" s="8"/>
      <c r="G631" s="11"/>
      <c r="H631" s="7"/>
      <c r="I631" s="7"/>
      <c r="J631" s="7"/>
      <c r="K631" s="7"/>
      <c r="L631" s="7"/>
      <c r="M631" s="7"/>
      <c r="N631" s="7"/>
      <c r="O631" s="7"/>
      <c r="P631" s="7"/>
      <c r="Q631" s="7"/>
      <c r="R631" s="7"/>
      <c r="S631" s="8"/>
      <c r="T631" s="7"/>
      <c r="U631" s="8"/>
      <c r="V631" s="7"/>
      <c r="W631" s="8"/>
      <c r="X631" s="7"/>
      <c r="Y631" s="8"/>
      <c r="Z631" s="7"/>
      <c r="AA631" s="8"/>
      <c r="AB631" s="7"/>
      <c r="AC631" s="8"/>
      <c r="AD631" s="7"/>
      <c r="AE631" s="8"/>
      <c r="AF631" s="7"/>
      <c r="AG631" s="8"/>
      <c r="AH631" s="7"/>
      <c r="AI631" s="8"/>
      <c r="AJ631" s="7"/>
      <c r="AK631" s="8"/>
      <c r="AL631" s="7"/>
      <c r="AM631" s="8"/>
      <c r="AN631" s="7"/>
      <c r="AO631" s="8"/>
      <c r="AP631" s="7"/>
      <c r="AQ631" s="8"/>
      <c r="AR631" s="7"/>
      <c r="AS631" s="8"/>
      <c r="AT631" s="7"/>
      <c r="AU631" s="8"/>
      <c r="AV631" s="12" t="str">
        <f t="shared" si="1"/>
        <v>27017_tecnico.pdf</v>
      </c>
      <c r="AW631" s="8"/>
      <c r="AX631" s="10"/>
    </row>
    <row r="632">
      <c r="A632" s="8"/>
      <c r="B632" s="8"/>
      <c r="C632" s="8"/>
      <c r="D632" s="8"/>
      <c r="E632" s="8"/>
      <c r="F632" s="8"/>
      <c r="G632" s="11"/>
      <c r="H632" s="7"/>
      <c r="I632" s="7"/>
      <c r="J632" s="7"/>
      <c r="K632" s="7"/>
      <c r="L632" s="7"/>
      <c r="M632" s="7"/>
      <c r="N632" s="7"/>
      <c r="O632" s="7"/>
      <c r="P632" s="7"/>
      <c r="Q632" s="7"/>
      <c r="R632" s="7"/>
      <c r="S632" s="8"/>
      <c r="T632" s="7"/>
      <c r="U632" s="8"/>
      <c r="V632" s="7"/>
      <c r="W632" s="8"/>
      <c r="X632" s="7"/>
      <c r="Y632" s="8"/>
      <c r="Z632" s="7"/>
      <c r="AA632" s="8"/>
      <c r="AB632" s="7"/>
      <c r="AC632" s="8"/>
      <c r="AD632" s="7"/>
      <c r="AE632" s="8"/>
      <c r="AF632" s="7"/>
      <c r="AG632" s="8"/>
      <c r="AH632" s="7"/>
      <c r="AI632" s="8"/>
      <c r="AJ632" s="7"/>
      <c r="AK632" s="8"/>
      <c r="AL632" s="7"/>
      <c r="AM632" s="8"/>
      <c r="AN632" s="7"/>
      <c r="AO632" s="8"/>
      <c r="AP632" s="7"/>
      <c r="AQ632" s="8"/>
      <c r="AR632" s="7"/>
      <c r="AS632" s="8"/>
      <c r="AT632" s="7"/>
      <c r="AU632" s="8"/>
      <c r="AV632" s="12" t="str">
        <f t="shared" si="1"/>
        <v>27017_tecnico.pdf</v>
      </c>
      <c r="AW632" s="8"/>
      <c r="AX632" s="10"/>
    </row>
    <row r="633">
      <c r="A633" s="8"/>
      <c r="B633" s="8"/>
      <c r="C633" s="8"/>
      <c r="D633" s="8"/>
      <c r="E633" s="8"/>
      <c r="F633" s="8"/>
      <c r="G633" s="11"/>
      <c r="H633" s="7"/>
      <c r="I633" s="7"/>
      <c r="J633" s="7"/>
      <c r="K633" s="7"/>
      <c r="L633" s="7"/>
      <c r="M633" s="7"/>
      <c r="N633" s="7"/>
      <c r="O633" s="7"/>
      <c r="P633" s="7"/>
      <c r="Q633" s="7"/>
      <c r="R633" s="7"/>
      <c r="S633" s="8"/>
      <c r="T633" s="7"/>
      <c r="U633" s="8"/>
      <c r="V633" s="7"/>
      <c r="W633" s="8"/>
      <c r="X633" s="7"/>
      <c r="Y633" s="8"/>
      <c r="Z633" s="7"/>
      <c r="AA633" s="8"/>
      <c r="AB633" s="7"/>
      <c r="AC633" s="8"/>
      <c r="AD633" s="7"/>
      <c r="AE633" s="8"/>
      <c r="AF633" s="7"/>
      <c r="AG633" s="8"/>
      <c r="AH633" s="7"/>
      <c r="AI633" s="8"/>
      <c r="AJ633" s="7"/>
      <c r="AK633" s="8"/>
      <c r="AL633" s="7"/>
      <c r="AM633" s="8"/>
      <c r="AN633" s="7"/>
      <c r="AO633" s="8"/>
      <c r="AP633" s="7"/>
      <c r="AQ633" s="8"/>
      <c r="AR633" s="7"/>
      <c r="AS633" s="8"/>
      <c r="AT633" s="7"/>
      <c r="AU633" s="8"/>
      <c r="AV633" s="12" t="str">
        <f t="shared" si="1"/>
        <v>27017_tecnico.pdf</v>
      </c>
      <c r="AW633" s="8"/>
      <c r="AX633" s="10"/>
    </row>
    <row r="634">
      <c r="A634" s="8"/>
      <c r="B634" s="8"/>
      <c r="C634" s="8"/>
      <c r="D634" s="8"/>
      <c r="E634" s="8"/>
      <c r="F634" s="8"/>
      <c r="G634" s="11"/>
      <c r="H634" s="7"/>
      <c r="I634" s="7"/>
      <c r="J634" s="7"/>
      <c r="K634" s="7"/>
      <c r="L634" s="7"/>
      <c r="M634" s="7"/>
      <c r="N634" s="7"/>
      <c r="O634" s="7"/>
      <c r="P634" s="7"/>
      <c r="Q634" s="7"/>
      <c r="R634" s="7"/>
      <c r="S634" s="8"/>
      <c r="T634" s="7"/>
      <c r="U634" s="8"/>
      <c r="V634" s="7"/>
      <c r="W634" s="8"/>
      <c r="X634" s="7"/>
      <c r="Y634" s="8"/>
      <c r="Z634" s="7"/>
      <c r="AA634" s="8"/>
      <c r="AB634" s="7"/>
      <c r="AC634" s="8"/>
      <c r="AD634" s="7"/>
      <c r="AE634" s="8"/>
      <c r="AF634" s="7"/>
      <c r="AG634" s="8"/>
      <c r="AH634" s="7"/>
      <c r="AI634" s="8"/>
      <c r="AJ634" s="7"/>
      <c r="AK634" s="8"/>
      <c r="AL634" s="7"/>
      <c r="AM634" s="8"/>
      <c r="AN634" s="7"/>
      <c r="AO634" s="8"/>
      <c r="AP634" s="7"/>
      <c r="AQ634" s="8"/>
      <c r="AR634" s="7"/>
      <c r="AS634" s="8"/>
      <c r="AT634" s="7"/>
      <c r="AU634" s="8"/>
      <c r="AV634" s="12" t="str">
        <f t="shared" si="1"/>
        <v>27017_tecnico.pdf</v>
      </c>
      <c r="AW634" s="8"/>
      <c r="AX634" s="10"/>
    </row>
    <row r="635">
      <c r="A635" s="8"/>
      <c r="B635" s="8"/>
      <c r="C635" s="8"/>
      <c r="D635" s="8"/>
      <c r="E635" s="8"/>
      <c r="F635" s="8"/>
      <c r="G635" s="11"/>
      <c r="H635" s="7"/>
      <c r="I635" s="7"/>
      <c r="J635" s="7"/>
      <c r="K635" s="7"/>
      <c r="L635" s="7"/>
      <c r="M635" s="7"/>
      <c r="N635" s="7"/>
      <c r="O635" s="7"/>
      <c r="P635" s="7"/>
      <c r="Q635" s="7"/>
      <c r="R635" s="7"/>
      <c r="S635" s="8"/>
      <c r="T635" s="7"/>
      <c r="U635" s="8"/>
      <c r="V635" s="7"/>
      <c r="W635" s="8"/>
      <c r="X635" s="7"/>
      <c r="Y635" s="8"/>
      <c r="Z635" s="7"/>
      <c r="AA635" s="8"/>
      <c r="AB635" s="7"/>
      <c r="AC635" s="8"/>
      <c r="AD635" s="7"/>
      <c r="AE635" s="8"/>
      <c r="AF635" s="7"/>
      <c r="AG635" s="8"/>
      <c r="AH635" s="7"/>
      <c r="AI635" s="8"/>
      <c r="AJ635" s="7"/>
      <c r="AK635" s="8"/>
      <c r="AL635" s="7"/>
      <c r="AM635" s="8"/>
      <c r="AN635" s="7"/>
      <c r="AO635" s="8"/>
      <c r="AP635" s="7"/>
      <c r="AQ635" s="8"/>
      <c r="AR635" s="7"/>
      <c r="AS635" s="8"/>
      <c r="AT635" s="7"/>
      <c r="AU635" s="8"/>
      <c r="AV635" s="12" t="str">
        <f t="shared" si="1"/>
        <v>27017_tecnico.pdf</v>
      </c>
      <c r="AW635" s="8"/>
      <c r="AX635" s="10"/>
    </row>
    <row r="636">
      <c r="A636" s="8"/>
      <c r="B636" s="8"/>
      <c r="C636" s="8"/>
      <c r="D636" s="8"/>
      <c r="E636" s="8"/>
      <c r="F636" s="8"/>
      <c r="G636" s="11"/>
      <c r="H636" s="7"/>
      <c r="I636" s="7"/>
      <c r="J636" s="7"/>
      <c r="K636" s="7"/>
      <c r="L636" s="7"/>
      <c r="M636" s="7"/>
      <c r="N636" s="7"/>
      <c r="O636" s="7"/>
      <c r="P636" s="7"/>
      <c r="Q636" s="7"/>
      <c r="R636" s="7"/>
      <c r="S636" s="8"/>
      <c r="T636" s="7"/>
      <c r="U636" s="8"/>
      <c r="V636" s="7"/>
      <c r="W636" s="8"/>
      <c r="X636" s="7"/>
      <c r="Y636" s="8"/>
      <c r="Z636" s="7"/>
      <c r="AA636" s="8"/>
      <c r="AB636" s="7"/>
      <c r="AC636" s="8"/>
      <c r="AD636" s="7"/>
      <c r="AE636" s="8"/>
      <c r="AF636" s="7"/>
      <c r="AG636" s="8"/>
      <c r="AH636" s="7"/>
      <c r="AI636" s="8"/>
      <c r="AJ636" s="7"/>
      <c r="AK636" s="8"/>
      <c r="AL636" s="7"/>
      <c r="AM636" s="8"/>
      <c r="AN636" s="7"/>
      <c r="AO636" s="8"/>
      <c r="AP636" s="7"/>
      <c r="AQ636" s="8"/>
      <c r="AR636" s="7"/>
      <c r="AS636" s="8"/>
      <c r="AT636" s="7"/>
      <c r="AU636" s="8"/>
      <c r="AV636" s="12" t="str">
        <f t="shared" si="1"/>
        <v>27017_tecnico.pdf</v>
      </c>
      <c r="AW636" s="8"/>
      <c r="AX636" s="10"/>
    </row>
    <row r="637">
      <c r="A637" s="8"/>
      <c r="B637" s="8"/>
      <c r="C637" s="8"/>
      <c r="D637" s="8"/>
      <c r="E637" s="8"/>
      <c r="F637" s="8"/>
      <c r="G637" s="11"/>
      <c r="H637" s="7"/>
      <c r="I637" s="7"/>
      <c r="J637" s="7"/>
      <c r="K637" s="7"/>
      <c r="L637" s="7"/>
      <c r="M637" s="7"/>
      <c r="N637" s="7"/>
      <c r="O637" s="7"/>
      <c r="P637" s="7"/>
      <c r="Q637" s="7"/>
      <c r="R637" s="7"/>
      <c r="S637" s="8"/>
      <c r="T637" s="7"/>
      <c r="U637" s="8"/>
      <c r="V637" s="7"/>
      <c r="W637" s="8"/>
      <c r="X637" s="7"/>
      <c r="Y637" s="8"/>
      <c r="Z637" s="7"/>
      <c r="AA637" s="8"/>
      <c r="AB637" s="7"/>
      <c r="AC637" s="8"/>
      <c r="AD637" s="7"/>
      <c r="AE637" s="8"/>
      <c r="AF637" s="7"/>
      <c r="AG637" s="8"/>
      <c r="AH637" s="7"/>
      <c r="AI637" s="8"/>
      <c r="AJ637" s="7"/>
      <c r="AK637" s="8"/>
      <c r="AL637" s="7"/>
      <c r="AM637" s="8"/>
      <c r="AN637" s="7"/>
      <c r="AO637" s="8"/>
      <c r="AP637" s="7"/>
      <c r="AQ637" s="8"/>
      <c r="AR637" s="7"/>
      <c r="AS637" s="8"/>
      <c r="AT637" s="7"/>
      <c r="AU637" s="8"/>
      <c r="AV637" s="12" t="str">
        <f t="shared" si="1"/>
        <v>27017_tecnico.pdf</v>
      </c>
      <c r="AW637" s="8"/>
      <c r="AX637" s="10"/>
    </row>
    <row r="638">
      <c r="A638" s="8"/>
      <c r="B638" s="8"/>
      <c r="C638" s="8"/>
      <c r="D638" s="8"/>
      <c r="E638" s="8"/>
      <c r="F638" s="8"/>
      <c r="G638" s="11"/>
      <c r="H638" s="7"/>
      <c r="I638" s="7"/>
      <c r="J638" s="7"/>
      <c r="K638" s="7"/>
      <c r="L638" s="7"/>
      <c r="M638" s="7"/>
      <c r="N638" s="7"/>
      <c r="O638" s="7"/>
      <c r="P638" s="7"/>
      <c r="Q638" s="7"/>
      <c r="R638" s="7"/>
      <c r="S638" s="8"/>
      <c r="T638" s="7"/>
      <c r="U638" s="8"/>
      <c r="V638" s="7"/>
      <c r="W638" s="8"/>
      <c r="X638" s="7"/>
      <c r="Y638" s="8"/>
      <c r="Z638" s="7"/>
      <c r="AA638" s="8"/>
      <c r="AB638" s="7"/>
      <c r="AC638" s="8"/>
      <c r="AD638" s="7"/>
      <c r="AE638" s="8"/>
      <c r="AF638" s="7"/>
      <c r="AG638" s="8"/>
      <c r="AH638" s="7"/>
      <c r="AI638" s="8"/>
      <c r="AJ638" s="7"/>
      <c r="AK638" s="8"/>
      <c r="AL638" s="7"/>
      <c r="AM638" s="8"/>
      <c r="AN638" s="7"/>
      <c r="AO638" s="8"/>
      <c r="AP638" s="7"/>
      <c r="AQ638" s="8"/>
      <c r="AR638" s="7"/>
      <c r="AS638" s="8"/>
      <c r="AT638" s="7"/>
      <c r="AU638" s="8"/>
      <c r="AV638" s="12" t="str">
        <f t="shared" si="1"/>
        <v>27017_tecnico.pdf</v>
      </c>
      <c r="AW638" s="8"/>
      <c r="AX638" s="10"/>
    </row>
    <row r="639">
      <c r="A639" s="8"/>
      <c r="B639" s="8"/>
      <c r="C639" s="8"/>
      <c r="D639" s="8"/>
      <c r="E639" s="8"/>
      <c r="F639" s="8"/>
      <c r="G639" s="11"/>
      <c r="H639" s="7"/>
      <c r="I639" s="7"/>
      <c r="J639" s="7"/>
      <c r="K639" s="7"/>
      <c r="L639" s="7"/>
      <c r="M639" s="7"/>
      <c r="N639" s="7"/>
      <c r="O639" s="7"/>
      <c r="P639" s="7"/>
      <c r="Q639" s="7"/>
      <c r="R639" s="7"/>
      <c r="S639" s="8"/>
      <c r="T639" s="7"/>
      <c r="U639" s="8"/>
      <c r="V639" s="7"/>
      <c r="W639" s="8"/>
      <c r="X639" s="7"/>
      <c r="Y639" s="8"/>
      <c r="Z639" s="7"/>
      <c r="AA639" s="8"/>
      <c r="AB639" s="7"/>
      <c r="AC639" s="8"/>
      <c r="AD639" s="7"/>
      <c r="AE639" s="8"/>
      <c r="AF639" s="7"/>
      <c r="AG639" s="8"/>
      <c r="AH639" s="7"/>
      <c r="AI639" s="8"/>
      <c r="AJ639" s="7"/>
      <c r="AK639" s="8"/>
      <c r="AL639" s="7"/>
      <c r="AM639" s="8"/>
      <c r="AN639" s="7"/>
      <c r="AO639" s="8"/>
      <c r="AP639" s="7"/>
      <c r="AQ639" s="8"/>
      <c r="AR639" s="7"/>
      <c r="AS639" s="8"/>
      <c r="AT639" s="7"/>
      <c r="AU639" s="8"/>
      <c r="AV639" s="12" t="str">
        <f t="shared" si="1"/>
        <v>27017_tecnico.pdf</v>
      </c>
      <c r="AW639" s="8"/>
      <c r="AX639" s="10"/>
    </row>
    <row r="640">
      <c r="A640" s="8"/>
      <c r="B640" s="8"/>
      <c r="C640" s="8"/>
      <c r="D640" s="8"/>
      <c r="E640" s="8"/>
      <c r="F640" s="8"/>
      <c r="G640" s="11"/>
      <c r="H640" s="7"/>
      <c r="I640" s="7"/>
      <c r="J640" s="7"/>
      <c r="K640" s="7"/>
      <c r="L640" s="7"/>
      <c r="M640" s="7"/>
      <c r="N640" s="7"/>
      <c r="O640" s="7"/>
      <c r="P640" s="7"/>
      <c r="Q640" s="7"/>
      <c r="R640" s="7"/>
      <c r="S640" s="8"/>
      <c r="T640" s="7"/>
      <c r="U640" s="8"/>
      <c r="V640" s="7"/>
      <c r="W640" s="8"/>
      <c r="X640" s="7"/>
      <c r="Y640" s="8"/>
      <c r="Z640" s="7"/>
      <c r="AA640" s="8"/>
      <c r="AB640" s="7"/>
      <c r="AC640" s="8"/>
      <c r="AD640" s="7"/>
      <c r="AE640" s="8"/>
      <c r="AF640" s="7"/>
      <c r="AG640" s="8"/>
      <c r="AH640" s="7"/>
      <c r="AI640" s="8"/>
      <c r="AJ640" s="7"/>
      <c r="AK640" s="8"/>
      <c r="AL640" s="7"/>
      <c r="AM640" s="8"/>
      <c r="AN640" s="7"/>
      <c r="AO640" s="8"/>
      <c r="AP640" s="7"/>
      <c r="AQ640" s="8"/>
      <c r="AR640" s="7"/>
      <c r="AS640" s="8"/>
      <c r="AT640" s="7"/>
      <c r="AU640" s="8"/>
      <c r="AV640" s="12" t="str">
        <f t="shared" si="1"/>
        <v>27017_tecnico.pdf</v>
      </c>
      <c r="AW640" s="8"/>
      <c r="AX640" s="10"/>
    </row>
    <row r="641">
      <c r="A641" s="8"/>
      <c r="B641" s="8"/>
      <c r="C641" s="8"/>
      <c r="D641" s="8"/>
      <c r="E641" s="8"/>
      <c r="F641" s="8"/>
      <c r="G641" s="11"/>
      <c r="H641" s="7"/>
      <c r="I641" s="7"/>
      <c r="J641" s="7"/>
      <c r="K641" s="7"/>
      <c r="L641" s="7"/>
      <c r="M641" s="7"/>
      <c r="N641" s="7"/>
      <c r="O641" s="7"/>
      <c r="P641" s="7"/>
      <c r="Q641" s="7"/>
      <c r="R641" s="7"/>
      <c r="S641" s="8"/>
      <c r="T641" s="7"/>
      <c r="U641" s="8"/>
      <c r="V641" s="7"/>
      <c r="W641" s="8"/>
      <c r="X641" s="7"/>
      <c r="Y641" s="8"/>
      <c r="Z641" s="7"/>
      <c r="AA641" s="8"/>
      <c r="AB641" s="7"/>
      <c r="AC641" s="8"/>
      <c r="AD641" s="7"/>
      <c r="AE641" s="8"/>
      <c r="AF641" s="7"/>
      <c r="AG641" s="8"/>
      <c r="AH641" s="7"/>
      <c r="AI641" s="8"/>
      <c r="AJ641" s="7"/>
      <c r="AK641" s="8"/>
      <c r="AL641" s="7"/>
      <c r="AM641" s="8"/>
      <c r="AN641" s="7"/>
      <c r="AO641" s="8"/>
      <c r="AP641" s="7"/>
      <c r="AQ641" s="8"/>
      <c r="AR641" s="7"/>
      <c r="AS641" s="8"/>
      <c r="AT641" s="7"/>
      <c r="AU641" s="8"/>
      <c r="AV641" s="12" t="str">
        <f t="shared" si="1"/>
        <v>27017_tecnico.pdf</v>
      </c>
      <c r="AW641" s="8"/>
      <c r="AX641" s="10"/>
    </row>
    <row r="642">
      <c r="A642" s="8"/>
      <c r="B642" s="8"/>
      <c r="C642" s="8"/>
      <c r="D642" s="8"/>
      <c r="E642" s="8"/>
      <c r="F642" s="8"/>
      <c r="G642" s="11"/>
      <c r="H642" s="7"/>
      <c r="I642" s="7"/>
      <c r="J642" s="7"/>
      <c r="K642" s="7"/>
      <c r="L642" s="7"/>
      <c r="M642" s="7"/>
      <c r="N642" s="7"/>
      <c r="O642" s="7"/>
      <c r="P642" s="7"/>
      <c r="Q642" s="7"/>
      <c r="R642" s="7"/>
      <c r="S642" s="8"/>
      <c r="T642" s="7"/>
      <c r="U642" s="8"/>
      <c r="V642" s="7"/>
      <c r="W642" s="8"/>
      <c r="X642" s="7"/>
      <c r="Y642" s="8"/>
      <c r="Z642" s="7"/>
      <c r="AA642" s="8"/>
      <c r="AB642" s="7"/>
      <c r="AC642" s="8"/>
      <c r="AD642" s="7"/>
      <c r="AE642" s="8"/>
      <c r="AF642" s="7"/>
      <c r="AG642" s="8"/>
      <c r="AH642" s="7"/>
      <c r="AI642" s="8"/>
      <c r="AJ642" s="7"/>
      <c r="AK642" s="8"/>
      <c r="AL642" s="7"/>
      <c r="AM642" s="8"/>
      <c r="AN642" s="7"/>
      <c r="AO642" s="8"/>
      <c r="AP642" s="7"/>
      <c r="AQ642" s="8"/>
      <c r="AR642" s="7"/>
      <c r="AS642" s="8"/>
      <c r="AT642" s="7"/>
      <c r="AU642" s="8"/>
      <c r="AV642" s="12" t="str">
        <f t="shared" si="1"/>
        <v>27017_tecnico.pdf</v>
      </c>
      <c r="AW642" s="8"/>
      <c r="AX642" s="10"/>
    </row>
    <row r="643">
      <c r="A643" s="8"/>
      <c r="B643" s="8"/>
      <c r="C643" s="8"/>
      <c r="D643" s="8"/>
      <c r="E643" s="8"/>
      <c r="F643" s="8"/>
      <c r="G643" s="11"/>
      <c r="H643" s="7"/>
      <c r="I643" s="7"/>
      <c r="J643" s="7"/>
      <c r="K643" s="7"/>
      <c r="L643" s="7"/>
      <c r="M643" s="7"/>
      <c r="N643" s="7"/>
      <c r="O643" s="7"/>
      <c r="P643" s="7"/>
      <c r="Q643" s="7"/>
      <c r="R643" s="7"/>
      <c r="S643" s="8"/>
      <c r="T643" s="7"/>
      <c r="U643" s="8"/>
      <c r="V643" s="7"/>
      <c r="W643" s="8"/>
      <c r="X643" s="7"/>
      <c r="Y643" s="8"/>
      <c r="Z643" s="7"/>
      <c r="AA643" s="8"/>
      <c r="AB643" s="7"/>
      <c r="AC643" s="8"/>
      <c r="AD643" s="7"/>
      <c r="AE643" s="8"/>
      <c r="AF643" s="7"/>
      <c r="AG643" s="8"/>
      <c r="AH643" s="7"/>
      <c r="AI643" s="8"/>
      <c r="AJ643" s="7"/>
      <c r="AK643" s="8"/>
      <c r="AL643" s="7"/>
      <c r="AM643" s="8"/>
      <c r="AN643" s="7"/>
      <c r="AO643" s="8"/>
      <c r="AP643" s="7"/>
      <c r="AQ643" s="8"/>
      <c r="AR643" s="7"/>
      <c r="AS643" s="8"/>
      <c r="AT643" s="7"/>
      <c r="AU643" s="8"/>
      <c r="AV643" s="12" t="str">
        <f t="shared" si="1"/>
        <v>27017_tecnico.pdf</v>
      </c>
      <c r="AW643" s="8"/>
      <c r="AX643" s="10"/>
    </row>
    <row r="644">
      <c r="A644" s="8"/>
      <c r="B644" s="8"/>
      <c r="C644" s="8"/>
      <c r="D644" s="8"/>
      <c r="E644" s="8"/>
      <c r="F644" s="8"/>
      <c r="G644" s="11"/>
      <c r="H644" s="7"/>
      <c r="I644" s="7"/>
      <c r="J644" s="7"/>
      <c r="K644" s="7"/>
      <c r="L644" s="7"/>
      <c r="M644" s="7"/>
      <c r="N644" s="7"/>
      <c r="O644" s="7"/>
      <c r="P644" s="7"/>
      <c r="Q644" s="7"/>
      <c r="R644" s="7"/>
      <c r="S644" s="8"/>
      <c r="T644" s="7"/>
      <c r="U644" s="8"/>
      <c r="V644" s="7"/>
      <c r="W644" s="8"/>
      <c r="X644" s="7"/>
      <c r="Y644" s="8"/>
      <c r="Z644" s="7"/>
      <c r="AA644" s="8"/>
      <c r="AB644" s="7"/>
      <c r="AC644" s="8"/>
      <c r="AD644" s="7"/>
      <c r="AE644" s="8"/>
      <c r="AF644" s="7"/>
      <c r="AG644" s="8"/>
      <c r="AH644" s="7"/>
      <c r="AI644" s="8"/>
      <c r="AJ644" s="7"/>
      <c r="AK644" s="8"/>
      <c r="AL644" s="7"/>
      <c r="AM644" s="8"/>
      <c r="AN644" s="7"/>
      <c r="AO644" s="8"/>
      <c r="AP644" s="7"/>
      <c r="AQ644" s="8"/>
      <c r="AR644" s="7"/>
      <c r="AS644" s="8"/>
      <c r="AT644" s="7"/>
      <c r="AU644" s="8"/>
      <c r="AV644" s="12" t="str">
        <f t="shared" si="1"/>
        <v>27017_tecnico.pdf</v>
      </c>
      <c r="AW644" s="8"/>
      <c r="AX644" s="10"/>
    </row>
    <row r="645">
      <c r="A645" s="8"/>
      <c r="B645" s="8"/>
      <c r="C645" s="8"/>
      <c r="D645" s="8"/>
      <c r="E645" s="8"/>
      <c r="F645" s="8"/>
      <c r="G645" s="11"/>
      <c r="H645" s="7"/>
      <c r="I645" s="7"/>
      <c r="J645" s="7"/>
      <c r="K645" s="7"/>
      <c r="L645" s="7"/>
      <c r="M645" s="7"/>
      <c r="N645" s="7"/>
      <c r="O645" s="7"/>
      <c r="P645" s="7"/>
      <c r="Q645" s="7"/>
      <c r="R645" s="7"/>
      <c r="S645" s="8"/>
      <c r="T645" s="7"/>
      <c r="U645" s="8"/>
      <c r="V645" s="7"/>
      <c r="W645" s="8"/>
      <c r="X645" s="7"/>
      <c r="Y645" s="8"/>
      <c r="Z645" s="7"/>
      <c r="AA645" s="8"/>
      <c r="AB645" s="7"/>
      <c r="AC645" s="8"/>
      <c r="AD645" s="7"/>
      <c r="AE645" s="8"/>
      <c r="AF645" s="7"/>
      <c r="AG645" s="8"/>
      <c r="AH645" s="7"/>
      <c r="AI645" s="8"/>
      <c r="AJ645" s="7"/>
      <c r="AK645" s="8"/>
      <c r="AL645" s="7"/>
      <c r="AM645" s="8"/>
      <c r="AN645" s="7"/>
      <c r="AO645" s="8"/>
      <c r="AP645" s="7"/>
      <c r="AQ645" s="8"/>
      <c r="AR645" s="7"/>
      <c r="AS645" s="8"/>
      <c r="AT645" s="7"/>
      <c r="AU645" s="8"/>
      <c r="AV645" s="12" t="str">
        <f t="shared" si="1"/>
        <v>27017_tecnico.pdf</v>
      </c>
      <c r="AW645" s="8"/>
      <c r="AX645" s="10"/>
    </row>
    <row r="646">
      <c r="A646" s="8"/>
      <c r="B646" s="8"/>
      <c r="C646" s="8"/>
      <c r="D646" s="8"/>
      <c r="E646" s="8"/>
      <c r="F646" s="8"/>
      <c r="G646" s="11"/>
      <c r="H646" s="7"/>
      <c r="I646" s="7"/>
      <c r="J646" s="7"/>
      <c r="K646" s="7"/>
      <c r="L646" s="7"/>
      <c r="M646" s="7"/>
      <c r="N646" s="7"/>
      <c r="O646" s="7"/>
      <c r="P646" s="7"/>
      <c r="Q646" s="7"/>
      <c r="R646" s="7"/>
      <c r="S646" s="8"/>
      <c r="T646" s="7"/>
      <c r="U646" s="8"/>
      <c r="V646" s="7"/>
      <c r="W646" s="8"/>
      <c r="X646" s="7"/>
      <c r="Y646" s="8"/>
      <c r="Z646" s="7"/>
      <c r="AA646" s="8"/>
      <c r="AB646" s="7"/>
      <c r="AC646" s="8"/>
      <c r="AD646" s="7"/>
      <c r="AE646" s="8"/>
      <c r="AF646" s="7"/>
      <c r="AG646" s="8"/>
      <c r="AH646" s="7"/>
      <c r="AI646" s="8"/>
      <c r="AJ646" s="7"/>
      <c r="AK646" s="8"/>
      <c r="AL646" s="7"/>
      <c r="AM646" s="8"/>
      <c r="AN646" s="7"/>
      <c r="AO646" s="8"/>
      <c r="AP646" s="7"/>
      <c r="AQ646" s="8"/>
      <c r="AR646" s="7"/>
      <c r="AS646" s="8"/>
      <c r="AT646" s="7"/>
      <c r="AU646" s="8"/>
      <c r="AV646" s="12" t="str">
        <f t="shared" si="1"/>
        <v>27017_tecnico.pdf</v>
      </c>
      <c r="AW646" s="8"/>
      <c r="AX646" s="10"/>
    </row>
    <row r="647">
      <c r="A647" s="8"/>
      <c r="B647" s="8"/>
      <c r="C647" s="8"/>
      <c r="D647" s="8"/>
      <c r="E647" s="8"/>
      <c r="F647" s="8"/>
      <c r="G647" s="11"/>
      <c r="H647" s="7"/>
      <c r="I647" s="7"/>
      <c r="J647" s="7"/>
      <c r="K647" s="7"/>
      <c r="L647" s="7"/>
      <c r="M647" s="7"/>
      <c r="N647" s="7"/>
      <c r="O647" s="7"/>
      <c r="P647" s="7"/>
      <c r="Q647" s="7"/>
      <c r="R647" s="7"/>
      <c r="S647" s="8"/>
      <c r="T647" s="7"/>
      <c r="U647" s="8"/>
      <c r="V647" s="7"/>
      <c r="W647" s="8"/>
      <c r="X647" s="7"/>
      <c r="Y647" s="8"/>
      <c r="Z647" s="7"/>
      <c r="AA647" s="8"/>
      <c r="AB647" s="7"/>
      <c r="AC647" s="8"/>
      <c r="AD647" s="7"/>
      <c r="AE647" s="8"/>
      <c r="AF647" s="7"/>
      <c r="AG647" s="8"/>
      <c r="AH647" s="7"/>
      <c r="AI647" s="8"/>
      <c r="AJ647" s="7"/>
      <c r="AK647" s="8"/>
      <c r="AL647" s="7"/>
      <c r="AM647" s="8"/>
      <c r="AN647" s="7"/>
      <c r="AO647" s="8"/>
      <c r="AP647" s="7"/>
      <c r="AQ647" s="8"/>
      <c r="AR647" s="7"/>
      <c r="AS647" s="8"/>
      <c r="AT647" s="7"/>
      <c r="AU647" s="8"/>
      <c r="AV647" s="12" t="str">
        <f t="shared" si="1"/>
        <v>27017_tecnico.pdf</v>
      </c>
      <c r="AW647" s="8"/>
      <c r="AX647" s="10"/>
    </row>
    <row r="648">
      <c r="A648" s="8"/>
      <c r="B648" s="8"/>
      <c r="C648" s="8"/>
      <c r="D648" s="8"/>
      <c r="E648" s="8"/>
      <c r="F648" s="8"/>
      <c r="G648" s="11"/>
      <c r="H648" s="7"/>
      <c r="I648" s="7"/>
      <c r="J648" s="7"/>
      <c r="K648" s="7"/>
      <c r="L648" s="7"/>
      <c r="M648" s="7"/>
      <c r="N648" s="7"/>
      <c r="O648" s="7"/>
      <c r="P648" s="7"/>
      <c r="Q648" s="7"/>
      <c r="R648" s="7"/>
      <c r="S648" s="8"/>
      <c r="T648" s="7"/>
      <c r="U648" s="8"/>
      <c r="V648" s="7"/>
      <c r="W648" s="8"/>
      <c r="X648" s="7"/>
      <c r="Y648" s="8"/>
      <c r="Z648" s="7"/>
      <c r="AA648" s="8"/>
      <c r="AB648" s="7"/>
      <c r="AC648" s="8"/>
      <c r="AD648" s="7"/>
      <c r="AE648" s="8"/>
      <c r="AF648" s="7"/>
      <c r="AG648" s="8"/>
      <c r="AH648" s="7"/>
      <c r="AI648" s="8"/>
      <c r="AJ648" s="7"/>
      <c r="AK648" s="8"/>
      <c r="AL648" s="7"/>
      <c r="AM648" s="8"/>
      <c r="AN648" s="7"/>
      <c r="AO648" s="8"/>
      <c r="AP648" s="7"/>
      <c r="AQ648" s="8"/>
      <c r="AR648" s="7"/>
      <c r="AS648" s="8"/>
      <c r="AT648" s="7"/>
      <c r="AU648" s="8"/>
      <c r="AV648" s="12" t="str">
        <f t="shared" si="1"/>
        <v>27017_tecnico.pdf</v>
      </c>
      <c r="AW648" s="8"/>
      <c r="AX648" s="10"/>
    </row>
    <row r="649">
      <c r="A649" s="8"/>
      <c r="B649" s="8"/>
      <c r="C649" s="8"/>
      <c r="D649" s="8"/>
      <c r="E649" s="8"/>
      <c r="F649" s="8"/>
      <c r="G649" s="11"/>
      <c r="H649" s="7"/>
      <c r="I649" s="7"/>
      <c r="J649" s="7"/>
      <c r="K649" s="7"/>
      <c r="L649" s="7"/>
      <c r="M649" s="7"/>
      <c r="N649" s="7"/>
      <c r="O649" s="7"/>
      <c r="P649" s="7"/>
      <c r="Q649" s="7"/>
      <c r="R649" s="7"/>
      <c r="S649" s="8"/>
      <c r="T649" s="7"/>
      <c r="U649" s="8"/>
      <c r="V649" s="7"/>
      <c r="W649" s="8"/>
      <c r="X649" s="7"/>
      <c r="Y649" s="8"/>
      <c r="Z649" s="7"/>
      <c r="AA649" s="8"/>
      <c r="AB649" s="7"/>
      <c r="AC649" s="8"/>
      <c r="AD649" s="7"/>
      <c r="AE649" s="8"/>
      <c r="AF649" s="7"/>
      <c r="AG649" s="8"/>
      <c r="AH649" s="7"/>
      <c r="AI649" s="8"/>
      <c r="AJ649" s="7"/>
      <c r="AK649" s="8"/>
      <c r="AL649" s="7"/>
      <c r="AM649" s="8"/>
      <c r="AN649" s="7"/>
      <c r="AO649" s="8"/>
      <c r="AP649" s="7"/>
      <c r="AQ649" s="8"/>
      <c r="AR649" s="7"/>
      <c r="AS649" s="8"/>
      <c r="AT649" s="7"/>
      <c r="AU649" s="8"/>
      <c r="AV649" s="12" t="str">
        <f t="shared" si="1"/>
        <v>27017_tecnico.pdf</v>
      </c>
      <c r="AW649" s="8"/>
      <c r="AX649" s="10"/>
    </row>
    <row r="650">
      <c r="A650" s="8"/>
      <c r="B650" s="8"/>
      <c r="C650" s="8"/>
      <c r="D650" s="8"/>
      <c r="E650" s="8"/>
      <c r="F650" s="8"/>
      <c r="G650" s="11"/>
      <c r="H650" s="7"/>
      <c r="I650" s="7"/>
      <c r="J650" s="7"/>
      <c r="K650" s="7"/>
      <c r="L650" s="7"/>
      <c r="M650" s="7"/>
      <c r="N650" s="7"/>
      <c r="O650" s="7"/>
      <c r="P650" s="7"/>
      <c r="Q650" s="7"/>
      <c r="R650" s="7"/>
      <c r="S650" s="8"/>
      <c r="T650" s="7"/>
      <c r="U650" s="8"/>
      <c r="V650" s="7"/>
      <c r="W650" s="8"/>
      <c r="X650" s="7"/>
      <c r="Y650" s="8"/>
      <c r="Z650" s="7"/>
      <c r="AA650" s="8"/>
      <c r="AB650" s="7"/>
      <c r="AC650" s="8"/>
      <c r="AD650" s="7"/>
      <c r="AE650" s="8"/>
      <c r="AF650" s="7"/>
      <c r="AG650" s="8"/>
      <c r="AH650" s="7"/>
      <c r="AI650" s="8"/>
      <c r="AJ650" s="7"/>
      <c r="AK650" s="8"/>
      <c r="AL650" s="7"/>
      <c r="AM650" s="8"/>
      <c r="AN650" s="7"/>
      <c r="AO650" s="8"/>
      <c r="AP650" s="7"/>
      <c r="AQ650" s="8"/>
      <c r="AR650" s="7"/>
      <c r="AS650" s="8"/>
      <c r="AT650" s="7"/>
      <c r="AU650" s="8"/>
      <c r="AV650" s="12" t="str">
        <f t="shared" si="1"/>
        <v>27017_tecnico.pdf</v>
      </c>
      <c r="AW650" s="8"/>
      <c r="AX650" s="10"/>
    </row>
    <row r="651">
      <c r="A651" s="8"/>
      <c r="B651" s="8"/>
      <c r="C651" s="8"/>
      <c r="D651" s="8"/>
      <c r="E651" s="8"/>
      <c r="F651" s="8"/>
      <c r="G651" s="11"/>
      <c r="H651" s="7"/>
      <c r="I651" s="7"/>
      <c r="J651" s="7"/>
      <c r="K651" s="7"/>
      <c r="L651" s="7"/>
      <c r="M651" s="7"/>
      <c r="N651" s="7"/>
      <c r="O651" s="7"/>
      <c r="P651" s="7"/>
      <c r="Q651" s="7"/>
      <c r="R651" s="7"/>
      <c r="S651" s="8"/>
      <c r="T651" s="7"/>
      <c r="U651" s="8"/>
      <c r="V651" s="7"/>
      <c r="W651" s="8"/>
      <c r="X651" s="7"/>
      <c r="Y651" s="8"/>
      <c r="Z651" s="7"/>
      <c r="AA651" s="8"/>
      <c r="AB651" s="7"/>
      <c r="AC651" s="8"/>
      <c r="AD651" s="7"/>
      <c r="AE651" s="8"/>
      <c r="AF651" s="7"/>
      <c r="AG651" s="8"/>
      <c r="AH651" s="7"/>
      <c r="AI651" s="8"/>
      <c r="AJ651" s="7"/>
      <c r="AK651" s="8"/>
      <c r="AL651" s="7"/>
      <c r="AM651" s="8"/>
      <c r="AN651" s="7"/>
      <c r="AO651" s="8"/>
      <c r="AP651" s="7"/>
      <c r="AQ651" s="8"/>
      <c r="AR651" s="7"/>
      <c r="AS651" s="8"/>
      <c r="AT651" s="7"/>
      <c r="AU651" s="8"/>
      <c r="AV651" s="12" t="str">
        <f t="shared" si="1"/>
        <v>27017_tecnico.pdf</v>
      </c>
      <c r="AW651" s="8"/>
      <c r="AX651" s="10"/>
    </row>
    <row r="652">
      <c r="A652" s="8"/>
      <c r="B652" s="8"/>
      <c r="C652" s="8"/>
      <c r="D652" s="8"/>
      <c r="E652" s="8"/>
      <c r="F652" s="8"/>
      <c r="G652" s="11"/>
      <c r="H652" s="7"/>
      <c r="I652" s="7"/>
      <c r="J652" s="7"/>
      <c r="K652" s="7"/>
      <c r="L652" s="7"/>
      <c r="M652" s="7"/>
      <c r="N652" s="7"/>
      <c r="O652" s="7"/>
      <c r="P652" s="7"/>
      <c r="Q652" s="7"/>
      <c r="R652" s="7"/>
      <c r="S652" s="8"/>
      <c r="T652" s="7"/>
      <c r="U652" s="8"/>
      <c r="V652" s="7"/>
      <c r="W652" s="8"/>
      <c r="X652" s="7"/>
      <c r="Y652" s="8"/>
      <c r="Z652" s="7"/>
      <c r="AA652" s="8"/>
      <c r="AB652" s="7"/>
      <c r="AC652" s="8"/>
      <c r="AD652" s="7"/>
      <c r="AE652" s="8"/>
      <c r="AF652" s="7"/>
      <c r="AG652" s="8"/>
      <c r="AH652" s="7"/>
      <c r="AI652" s="8"/>
      <c r="AJ652" s="7"/>
      <c r="AK652" s="8"/>
      <c r="AL652" s="7"/>
      <c r="AM652" s="8"/>
      <c r="AN652" s="7"/>
      <c r="AO652" s="8"/>
      <c r="AP652" s="7"/>
      <c r="AQ652" s="8"/>
      <c r="AR652" s="7"/>
      <c r="AS652" s="8"/>
      <c r="AT652" s="7"/>
      <c r="AU652" s="8"/>
      <c r="AV652" s="12" t="str">
        <f t="shared" si="1"/>
        <v>27017_tecnico.pdf</v>
      </c>
      <c r="AW652" s="8"/>
      <c r="AX652" s="10"/>
    </row>
    <row r="653">
      <c r="A653" s="8"/>
      <c r="B653" s="8"/>
      <c r="C653" s="8"/>
      <c r="D653" s="8"/>
      <c r="E653" s="8"/>
      <c r="F653" s="8"/>
      <c r="G653" s="11"/>
      <c r="H653" s="7"/>
      <c r="I653" s="7"/>
      <c r="J653" s="7"/>
      <c r="K653" s="7"/>
      <c r="L653" s="7"/>
      <c r="M653" s="7"/>
      <c r="N653" s="7"/>
      <c r="O653" s="7"/>
      <c r="P653" s="7"/>
      <c r="Q653" s="7"/>
      <c r="R653" s="7"/>
      <c r="S653" s="8"/>
      <c r="T653" s="7"/>
      <c r="U653" s="8"/>
      <c r="V653" s="7"/>
      <c r="W653" s="8"/>
      <c r="X653" s="7"/>
      <c r="Y653" s="8"/>
      <c r="Z653" s="7"/>
      <c r="AA653" s="8"/>
      <c r="AB653" s="7"/>
      <c r="AC653" s="8"/>
      <c r="AD653" s="7"/>
      <c r="AE653" s="8"/>
      <c r="AF653" s="7"/>
      <c r="AG653" s="8"/>
      <c r="AH653" s="7"/>
      <c r="AI653" s="8"/>
      <c r="AJ653" s="7"/>
      <c r="AK653" s="8"/>
      <c r="AL653" s="7"/>
      <c r="AM653" s="8"/>
      <c r="AN653" s="7"/>
      <c r="AO653" s="8"/>
      <c r="AP653" s="7"/>
      <c r="AQ653" s="8"/>
      <c r="AR653" s="7"/>
      <c r="AS653" s="8"/>
      <c r="AT653" s="7"/>
      <c r="AU653" s="8"/>
      <c r="AV653" s="12" t="str">
        <f t="shared" si="1"/>
        <v>27017_tecnico.pdf</v>
      </c>
      <c r="AW653" s="8"/>
      <c r="AX653" s="10"/>
    </row>
    <row r="654">
      <c r="A654" s="8"/>
      <c r="B654" s="8"/>
      <c r="C654" s="8"/>
      <c r="D654" s="8"/>
      <c r="E654" s="8"/>
      <c r="F654" s="8"/>
      <c r="G654" s="11"/>
      <c r="H654" s="7"/>
      <c r="I654" s="7"/>
      <c r="J654" s="7"/>
      <c r="K654" s="7"/>
      <c r="L654" s="7"/>
      <c r="M654" s="7"/>
      <c r="N654" s="7"/>
      <c r="O654" s="7"/>
      <c r="P654" s="7"/>
      <c r="Q654" s="7"/>
      <c r="R654" s="7"/>
      <c r="S654" s="8"/>
      <c r="T654" s="7"/>
      <c r="U654" s="8"/>
      <c r="V654" s="7"/>
      <c r="W654" s="8"/>
      <c r="X654" s="7"/>
      <c r="Y654" s="8"/>
      <c r="Z654" s="7"/>
      <c r="AA654" s="8"/>
      <c r="AB654" s="7"/>
      <c r="AC654" s="8"/>
      <c r="AD654" s="7"/>
      <c r="AE654" s="8"/>
      <c r="AF654" s="7"/>
      <c r="AG654" s="8"/>
      <c r="AH654" s="7"/>
      <c r="AI654" s="8"/>
      <c r="AJ654" s="7"/>
      <c r="AK654" s="8"/>
      <c r="AL654" s="7"/>
      <c r="AM654" s="8"/>
      <c r="AN654" s="7"/>
      <c r="AO654" s="8"/>
      <c r="AP654" s="7"/>
      <c r="AQ654" s="8"/>
      <c r="AR654" s="7"/>
      <c r="AS654" s="8"/>
      <c r="AT654" s="7"/>
      <c r="AU654" s="8"/>
      <c r="AV654" s="12" t="str">
        <f t="shared" si="1"/>
        <v>27017_tecnico.pdf</v>
      </c>
      <c r="AW654" s="8"/>
      <c r="AX654" s="10"/>
    </row>
    <row r="655">
      <c r="A655" s="8"/>
      <c r="B655" s="8"/>
      <c r="C655" s="8"/>
      <c r="D655" s="8"/>
      <c r="E655" s="8"/>
      <c r="F655" s="8"/>
      <c r="G655" s="11"/>
      <c r="H655" s="7"/>
      <c r="I655" s="7"/>
      <c r="J655" s="7"/>
      <c r="K655" s="7"/>
      <c r="L655" s="7"/>
      <c r="M655" s="7"/>
      <c r="N655" s="7"/>
      <c r="O655" s="7"/>
      <c r="P655" s="7"/>
      <c r="Q655" s="7"/>
      <c r="R655" s="7"/>
      <c r="S655" s="8"/>
      <c r="T655" s="7"/>
      <c r="U655" s="8"/>
      <c r="V655" s="7"/>
      <c r="W655" s="8"/>
      <c r="X655" s="7"/>
      <c r="Y655" s="8"/>
      <c r="Z655" s="7"/>
      <c r="AA655" s="8"/>
      <c r="AB655" s="7"/>
      <c r="AC655" s="8"/>
      <c r="AD655" s="7"/>
      <c r="AE655" s="8"/>
      <c r="AF655" s="7"/>
      <c r="AG655" s="8"/>
      <c r="AH655" s="7"/>
      <c r="AI655" s="8"/>
      <c r="AJ655" s="7"/>
      <c r="AK655" s="8"/>
      <c r="AL655" s="7"/>
      <c r="AM655" s="8"/>
      <c r="AN655" s="7"/>
      <c r="AO655" s="8"/>
      <c r="AP655" s="7"/>
      <c r="AQ655" s="8"/>
      <c r="AR655" s="7"/>
      <c r="AS655" s="8"/>
      <c r="AT655" s="7"/>
      <c r="AU655" s="8"/>
      <c r="AV655" s="12" t="str">
        <f t="shared" si="1"/>
        <v>27017_tecnico.pdf</v>
      </c>
      <c r="AW655" s="8"/>
      <c r="AX655" s="10"/>
    </row>
    <row r="656">
      <c r="A656" s="8"/>
      <c r="B656" s="8"/>
      <c r="C656" s="8"/>
      <c r="D656" s="8"/>
      <c r="E656" s="8"/>
      <c r="F656" s="8"/>
      <c r="G656" s="11"/>
      <c r="H656" s="7"/>
      <c r="I656" s="7"/>
      <c r="J656" s="7"/>
      <c r="K656" s="7"/>
      <c r="L656" s="7"/>
      <c r="M656" s="7"/>
      <c r="N656" s="7"/>
      <c r="O656" s="7"/>
      <c r="P656" s="7"/>
      <c r="Q656" s="7"/>
      <c r="R656" s="7"/>
      <c r="S656" s="8"/>
      <c r="T656" s="7"/>
      <c r="U656" s="8"/>
      <c r="V656" s="7"/>
      <c r="W656" s="8"/>
      <c r="X656" s="7"/>
      <c r="Y656" s="8"/>
      <c r="Z656" s="7"/>
      <c r="AA656" s="8"/>
      <c r="AB656" s="7"/>
      <c r="AC656" s="8"/>
      <c r="AD656" s="7"/>
      <c r="AE656" s="8"/>
      <c r="AF656" s="7"/>
      <c r="AG656" s="8"/>
      <c r="AH656" s="7"/>
      <c r="AI656" s="8"/>
      <c r="AJ656" s="7"/>
      <c r="AK656" s="8"/>
      <c r="AL656" s="7"/>
      <c r="AM656" s="8"/>
      <c r="AN656" s="7"/>
      <c r="AO656" s="8"/>
      <c r="AP656" s="7"/>
      <c r="AQ656" s="8"/>
      <c r="AR656" s="7"/>
      <c r="AS656" s="8"/>
      <c r="AT656" s="7"/>
      <c r="AU656" s="8"/>
      <c r="AV656" s="12" t="str">
        <f t="shared" si="1"/>
        <v>27017_tecnico.pdf</v>
      </c>
      <c r="AW656" s="8"/>
      <c r="AX656" s="10"/>
    </row>
    <row r="657">
      <c r="A657" s="8"/>
      <c r="B657" s="8"/>
      <c r="C657" s="8"/>
      <c r="D657" s="8"/>
      <c r="E657" s="8"/>
      <c r="F657" s="8"/>
      <c r="G657" s="11"/>
      <c r="H657" s="7"/>
      <c r="I657" s="7"/>
      <c r="J657" s="7"/>
      <c r="K657" s="7"/>
      <c r="L657" s="7"/>
      <c r="M657" s="7"/>
      <c r="N657" s="7"/>
      <c r="O657" s="7"/>
      <c r="P657" s="7"/>
      <c r="Q657" s="7"/>
      <c r="R657" s="7"/>
      <c r="S657" s="8"/>
      <c r="T657" s="7"/>
      <c r="U657" s="8"/>
      <c r="V657" s="7"/>
      <c r="W657" s="8"/>
      <c r="X657" s="7"/>
      <c r="Y657" s="8"/>
      <c r="Z657" s="7"/>
      <c r="AA657" s="8"/>
      <c r="AB657" s="7"/>
      <c r="AC657" s="8"/>
      <c r="AD657" s="7"/>
      <c r="AE657" s="8"/>
      <c r="AF657" s="7"/>
      <c r="AG657" s="8"/>
      <c r="AH657" s="7"/>
      <c r="AI657" s="8"/>
      <c r="AJ657" s="7"/>
      <c r="AK657" s="8"/>
      <c r="AL657" s="7"/>
      <c r="AM657" s="8"/>
      <c r="AN657" s="7"/>
      <c r="AO657" s="8"/>
      <c r="AP657" s="7"/>
      <c r="AQ657" s="8"/>
      <c r="AR657" s="7"/>
      <c r="AS657" s="8"/>
      <c r="AT657" s="7"/>
      <c r="AU657" s="8"/>
      <c r="AV657" s="12" t="str">
        <f t="shared" si="1"/>
        <v>27017_tecnico.pdf</v>
      </c>
      <c r="AW657" s="8"/>
      <c r="AX657" s="10"/>
    </row>
    <row r="658">
      <c r="A658" s="8"/>
      <c r="B658" s="8"/>
      <c r="C658" s="8"/>
      <c r="D658" s="8"/>
      <c r="E658" s="8"/>
      <c r="F658" s="8"/>
      <c r="G658" s="11"/>
      <c r="H658" s="7"/>
      <c r="I658" s="7"/>
      <c r="J658" s="7"/>
      <c r="K658" s="7"/>
      <c r="L658" s="7"/>
      <c r="M658" s="7"/>
      <c r="N658" s="7"/>
      <c r="O658" s="7"/>
      <c r="P658" s="7"/>
      <c r="Q658" s="7"/>
      <c r="R658" s="7"/>
      <c r="S658" s="8"/>
      <c r="T658" s="7"/>
      <c r="U658" s="8"/>
      <c r="V658" s="7"/>
      <c r="W658" s="8"/>
      <c r="X658" s="7"/>
      <c r="Y658" s="8"/>
      <c r="Z658" s="7"/>
      <c r="AA658" s="8"/>
      <c r="AB658" s="7"/>
      <c r="AC658" s="8"/>
      <c r="AD658" s="7"/>
      <c r="AE658" s="8"/>
      <c r="AF658" s="7"/>
      <c r="AG658" s="8"/>
      <c r="AH658" s="7"/>
      <c r="AI658" s="8"/>
      <c r="AJ658" s="7"/>
      <c r="AK658" s="8"/>
      <c r="AL658" s="7"/>
      <c r="AM658" s="8"/>
      <c r="AN658" s="7"/>
      <c r="AO658" s="8"/>
      <c r="AP658" s="7"/>
      <c r="AQ658" s="8"/>
      <c r="AR658" s="7"/>
      <c r="AS658" s="8"/>
      <c r="AT658" s="7"/>
      <c r="AU658" s="8"/>
      <c r="AV658" s="12" t="str">
        <f t="shared" si="1"/>
        <v>27017_tecnico.pdf</v>
      </c>
      <c r="AW658" s="8"/>
      <c r="AX658" s="10"/>
    </row>
    <row r="659">
      <c r="A659" s="8"/>
      <c r="B659" s="8"/>
      <c r="C659" s="8"/>
      <c r="D659" s="8"/>
      <c r="E659" s="8"/>
      <c r="F659" s="8"/>
      <c r="G659" s="11"/>
      <c r="H659" s="7"/>
      <c r="I659" s="7"/>
      <c r="J659" s="7"/>
      <c r="K659" s="7"/>
      <c r="L659" s="7"/>
      <c r="M659" s="7"/>
      <c r="N659" s="7"/>
      <c r="O659" s="7"/>
      <c r="P659" s="7"/>
      <c r="Q659" s="7"/>
      <c r="R659" s="7"/>
      <c r="S659" s="8"/>
      <c r="T659" s="7"/>
      <c r="U659" s="8"/>
      <c r="V659" s="7"/>
      <c r="W659" s="8"/>
      <c r="X659" s="7"/>
      <c r="Y659" s="8"/>
      <c r="Z659" s="7"/>
      <c r="AA659" s="8"/>
      <c r="AB659" s="7"/>
      <c r="AC659" s="8"/>
      <c r="AD659" s="7"/>
      <c r="AE659" s="8"/>
      <c r="AF659" s="7"/>
      <c r="AG659" s="8"/>
      <c r="AH659" s="7"/>
      <c r="AI659" s="8"/>
      <c r="AJ659" s="7"/>
      <c r="AK659" s="8"/>
      <c r="AL659" s="7"/>
      <c r="AM659" s="8"/>
      <c r="AN659" s="7"/>
      <c r="AO659" s="8"/>
      <c r="AP659" s="7"/>
      <c r="AQ659" s="8"/>
      <c r="AR659" s="7"/>
      <c r="AS659" s="8"/>
      <c r="AT659" s="7"/>
      <c r="AU659" s="8"/>
      <c r="AV659" s="12" t="str">
        <f t="shared" si="1"/>
        <v>27017_tecnico.pdf</v>
      </c>
      <c r="AW659" s="8"/>
      <c r="AX659" s="10"/>
    </row>
    <row r="660">
      <c r="A660" s="8"/>
      <c r="B660" s="8"/>
      <c r="C660" s="8"/>
      <c r="D660" s="8"/>
      <c r="E660" s="8"/>
      <c r="F660" s="8"/>
      <c r="G660" s="11"/>
      <c r="H660" s="7"/>
      <c r="I660" s="7"/>
      <c r="J660" s="7"/>
      <c r="K660" s="7"/>
      <c r="L660" s="7"/>
      <c r="M660" s="7"/>
      <c r="N660" s="7"/>
      <c r="O660" s="7"/>
      <c r="P660" s="7"/>
      <c r="Q660" s="7"/>
      <c r="R660" s="7"/>
      <c r="S660" s="8"/>
      <c r="T660" s="7"/>
      <c r="U660" s="8"/>
      <c r="V660" s="7"/>
      <c r="W660" s="8"/>
      <c r="X660" s="7"/>
      <c r="Y660" s="8"/>
      <c r="Z660" s="7"/>
      <c r="AA660" s="8"/>
      <c r="AB660" s="7"/>
      <c r="AC660" s="8"/>
      <c r="AD660" s="7"/>
      <c r="AE660" s="8"/>
      <c r="AF660" s="7"/>
      <c r="AG660" s="8"/>
      <c r="AH660" s="7"/>
      <c r="AI660" s="8"/>
      <c r="AJ660" s="7"/>
      <c r="AK660" s="8"/>
      <c r="AL660" s="7"/>
      <c r="AM660" s="8"/>
      <c r="AN660" s="7"/>
      <c r="AO660" s="8"/>
      <c r="AP660" s="7"/>
      <c r="AQ660" s="8"/>
      <c r="AR660" s="7"/>
      <c r="AS660" s="8"/>
      <c r="AT660" s="7"/>
      <c r="AU660" s="8"/>
      <c r="AV660" s="12" t="str">
        <f t="shared" si="1"/>
        <v>27017_tecnico.pdf</v>
      </c>
      <c r="AW660" s="8"/>
      <c r="AX660" s="10"/>
    </row>
    <row r="661">
      <c r="A661" s="8"/>
      <c r="B661" s="8"/>
      <c r="C661" s="8"/>
      <c r="D661" s="8"/>
      <c r="E661" s="8"/>
      <c r="F661" s="8"/>
      <c r="G661" s="11"/>
      <c r="H661" s="7"/>
      <c r="I661" s="7"/>
      <c r="J661" s="7"/>
      <c r="K661" s="7"/>
      <c r="L661" s="7"/>
      <c r="M661" s="7"/>
      <c r="N661" s="7"/>
      <c r="O661" s="7"/>
      <c r="P661" s="7"/>
      <c r="Q661" s="7"/>
      <c r="R661" s="7"/>
      <c r="S661" s="8"/>
      <c r="T661" s="7"/>
      <c r="U661" s="8"/>
      <c r="V661" s="7"/>
      <c r="W661" s="8"/>
      <c r="X661" s="7"/>
      <c r="Y661" s="8"/>
      <c r="Z661" s="7"/>
      <c r="AA661" s="8"/>
      <c r="AB661" s="7"/>
      <c r="AC661" s="8"/>
      <c r="AD661" s="7"/>
      <c r="AE661" s="8"/>
      <c r="AF661" s="7"/>
      <c r="AG661" s="8"/>
      <c r="AH661" s="7"/>
      <c r="AI661" s="8"/>
      <c r="AJ661" s="7"/>
      <c r="AK661" s="8"/>
      <c r="AL661" s="7"/>
      <c r="AM661" s="8"/>
      <c r="AN661" s="7"/>
      <c r="AO661" s="8"/>
      <c r="AP661" s="7"/>
      <c r="AQ661" s="8"/>
      <c r="AR661" s="7"/>
      <c r="AS661" s="8"/>
      <c r="AT661" s="7"/>
      <c r="AU661" s="8"/>
      <c r="AV661" s="12" t="str">
        <f t="shared" si="1"/>
        <v>27017_tecnico.pdf</v>
      </c>
      <c r="AW661" s="8"/>
      <c r="AX661" s="10"/>
    </row>
    <row r="662">
      <c r="A662" s="8"/>
      <c r="B662" s="8"/>
      <c r="C662" s="8"/>
      <c r="D662" s="8"/>
      <c r="E662" s="8"/>
      <c r="F662" s="8"/>
      <c r="G662" s="11"/>
      <c r="H662" s="7"/>
      <c r="I662" s="7"/>
      <c r="J662" s="7"/>
      <c r="K662" s="7"/>
      <c r="L662" s="7"/>
      <c r="M662" s="7"/>
      <c r="N662" s="7"/>
      <c r="O662" s="7"/>
      <c r="P662" s="7"/>
      <c r="Q662" s="7"/>
      <c r="R662" s="7"/>
      <c r="S662" s="8"/>
      <c r="T662" s="7"/>
      <c r="U662" s="8"/>
      <c r="V662" s="7"/>
      <c r="W662" s="8"/>
      <c r="X662" s="7"/>
      <c r="Y662" s="8"/>
      <c r="Z662" s="7"/>
      <c r="AA662" s="8"/>
      <c r="AB662" s="7"/>
      <c r="AC662" s="8"/>
      <c r="AD662" s="7"/>
      <c r="AE662" s="8"/>
      <c r="AF662" s="7"/>
      <c r="AG662" s="8"/>
      <c r="AH662" s="7"/>
      <c r="AI662" s="8"/>
      <c r="AJ662" s="7"/>
      <c r="AK662" s="8"/>
      <c r="AL662" s="7"/>
      <c r="AM662" s="8"/>
      <c r="AN662" s="7"/>
      <c r="AO662" s="8"/>
      <c r="AP662" s="7"/>
      <c r="AQ662" s="8"/>
      <c r="AR662" s="7"/>
      <c r="AS662" s="8"/>
      <c r="AT662" s="7"/>
      <c r="AU662" s="8"/>
      <c r="AV662" s="12" t="str">
        <f t="shared" si="1"/>
        <v>27017_tecnico.pdf</v>
      </c>
      <c r="AW662" s="8"/>
      <c r="AX662" s="10"/>
    </row>
    <row r="663">
      <c r="A663" s="8"/>
      <c r="B663" s="8"/>
      <c r="C663" s="8"/>
      <c r="D663" s="8"/>
      <c r="E663" s="8"/>
      <c r="F663" s="8"/>
      <c r="G663" s="11"/>
      <c r="H663" s="7"/>
      <c r="I663" s="7"/>
      <c r="J663" s="7"/>
      <c r="K663" s="7"/>
      <c r="L663" s="7"/>
      <c r="M663" s="7"/>
      <c r="N663" s="7"/>
      <c r="O663" s="7"/>
      <c r="P663" s="7"/>
      <c r="Q663" s="7"/>
      <c r="R663" s="7"/>
      <c r="S663" s="8"/>
      <c r="T663" s="7"/>
      <c r="U663" s="8"/>
      <c r="V663" s="7"/>
      <c r="W663" s="8"/>
      <c r="X663" s="7"/>
      <c r="Y663" s="8"/>
      <c r="Z663" s="7"/>
      <c r="AA663" s="8"/>
      <c r="AB663" s="7"/>
      <c r="AC663" s="8"/>
      <c r="AD663" s="7"/>
      <c r="AE663" s="8"/>
      <c r="AF663" s="7"/>
      <c r="AG663" s="8"/>
      <c r="AH663" s="7"/>
      <c r="AI663" s="8"/>
      <c r="AJ663" s="7"/>
      <c r="AK663" s="8"/>
      <c r="AL663" s="7"/>
      <c r="AM663" s="8"/>
      <c r="AN663" s="7"/>
      <c r="AO663" s="8"/>
      <c r="AP663" s="7"/>
      <c r="AQ663" s="8"/>
      <c r="AR663" s="7"/>
      <c r="AS663" s="8"/>
      <c r="AT663" s="7"/>
      <c r="AU663" s="8"/>
      <c r="AV663" s="12" t="str">
        <f t="shared" si="1"/>
        <v>27017_tecnico.pdf</v>
      </c>
      <c r="AW663" s="8"/>
      <c r="AX663" s="10"/>
    </row>
    <row r="664">
      <c r="A664" s="8"/>
      <c r="B664" s="8"/>
      <c r="C664" s="8"/>
      <c r="D664" s="8"/>
      <c r="E664" s="8"/>
      <c r="F664" s="8"/>
      <c r="G664" s="11"/>
      <c r="H664" s="7"/>
      <c r="I664" s="7"/>
      <c r="J664" s="7"/>
      <c r="K664" s="7"/>
      <c r="L664" s="7"/>
      <c r="M664" s="7"/>
      <c r="N664" s="7"/>
      <c r="O664" s="7"/>
      <c r="P664" s="7"/>
      <c r="Q664" s="7"/>
      <c r="R664" s="7"/>
      <c r="S664" s="8"/>
      <c r="T664" s="7"/>
      <c r="U664" s="8"/>
      <c r="V664" s="7"/>
      <c r="W664" s="8"/>
      <c r="X664" s="7"/>
      <c r="Y664" s="8"/>
      <c r="Z664" s="7"/>
      <c r="AA664" s="8"/>
      <c r="AB664" s="7"/>
      <c r="AC664" s="8"/>
      <c r="AD664" s="7"/>
      <c r="AE664" s="8"/>
      <c r="AF664" s="7"/>
      <c r="AG664" s="8"/>
      <c r="AH664" s="7"/>
      <c r="AI664" s="8"/>
      <c r="AJ664" s="7"/>
      <c r="AK664" s="8"/>
      <c r="AL664" s="7"/>
      <c r="AM664" s="8"/>
      <c r="AN664" s="7"/>
      <c r="AO664" s="8"/>
      <c r="AP664" s="7"/>
      <c r="AQ664" s="8"/>
      <c r="AR664" s="7"/>
      <c r="AS664" s="8"/>
      <c r="AT664" s="7"/>
      <c r="AU664" s="8"/>
      <c r="AV664" s="12" t="str">
        <f t="shared" si="1"/>
        <v>27017_tecnico.pdf</v>
      </c>
      <c r="AW664" s="8"/>
      <c r="AX664" s="10"/>
    </row>
    <row r="665">
      <c r="A665" s="8"/>
      <c r="B665" s="8"/>
      <c r="C665" s="8"/>
      <c r="D665" s="8"/>
      <c r="E665" s="8"/>
      <c r="F665" s="8"/>
      <c r="G665" s="11"/>
      <c r="H665" s="7"/>
      <c r="I665" s="7"/>
      <c r="J665" s="7"/>
      <c r="K665" s="7"/>
      <c r="L665" s="7"/>
      <c r="M665" s="7"/>
      <c r="N665" s="7"/>
      <c r="O665" s="7"/>
      <c r="P665" s="7"/>
      <c r="Q665" s="7"/>
      <c r="R665" s="7"/>
      <c r="S665" s="8"/>
      <c r="T665" s="7"/>
      <c r="U665" s="8"/>
      <c r="V665" s="7"/>
      <c r="W665" s="8"/>
      <c r="X665" s="7"/>
      <c r="Y665" s="8"/>
      <c r="Z665" s="7"/>
      <c r="AA665" s="8"/>
      <c r="AB665" s="7"/>
      <c r="AC665" s="8"/>
      <c r="AD665" s="7"/>
      <c r="AE665" s="8"/>
      <c r="AF665" s="7"/>
      <c r="AG665" s="8"/>
      <c r="AH665" s="7"/>
      <c r="AI665" s="8"/>
      <c r="AJ665" s="7"/>
      <c r="AK665" s="8"/>
      <c r="AL665" s="7"/>
      <c r="AM665" s="8"/>
      <c r="AN665" s="7"/>
      <c r="AO665" s="8"/>
      <c r="AP665" s="7"/>
      <c r="AQ665" s="8"/>
      <c r="AR665" s="7"/>
      <c r="AS665" s="8"/>
      <c r="AT665" s="7"/>
      <c r="AU665" s="8"/>
      <c r="AV665" s="12" t="str">
        <f t="shared" si="1"/>
        <v>27017_tecnico.pdf</v>
      </c>
      <c r="AW665" s="8"/>
      <c r="AX665" s="10"/>
    </row>
    <row r="666">
      <c r="A666" s="8"/>
      <c r="B666" s="8"/>
      <c r="C666" s="8"/>
      <c r="D666" s="8"/>
      <c r="E666" s="8"/>
      <c r="F666" s="8"/>
      <c r="G666" s="11"/>
      <c r="H666" s="7"/>
      <c r="I666" s="7"/>
      <c r="J666" s="7"/>
      <c r="K666" s="7"/>
      <c r="L666" s="7"/>
      <c r="M666" s="7"/>
      <c r="N666" s="7"/>
      <c r="O666" s="7"/>
      <c r="P666" s="7"/>
      <c r="Q666" s="7"/>
      <c r="R666" s="7"/>
      <c r="S666" s="8"/>
      <c r="T666" s="7"/>
      <c r="U666" s="8"/>
      <c r="V666" s="7"/>
      <c r="W666" s="8"/>
      <c r="X666" s="7"/>
      <c r="Y666" s="8"/>
      <c r="Z666" s="7"/>
      <c r="AA666" s="8"/>
      <c r="AB666" s="7"/>
      <c r="AC666" s="8"/>
      <c r="AD666" s="7"/>
      <c r="AE666" s="8"/>
      <c r="AF666" s="7"/>
      <c r="AG666" s="8"/>
      <c r="AH666" s="7"/>
      <c r="AI666" s="8"/>
      <c r="AJ666" s="7"/>
      <c r="AK666" s="8"/>
      <c r="AL666" s="7"/>
      <c r="AM666" s="8"/>
      <c r="AN666" s="7"/>
      <c r="AO666" s="8"/>
      <c r="AP666" s="7"/>
      <c r="AQ666" s="8"/>
      <c r="AR666" s="7"/>
      <c r="AS666" s="8"/>
      <c r="AT666" s="7"/>
      <c r="AU666" s="8"/>
      <c r="AV666" s="12" t="str">
        <f t="shared" si="1"/>
        <v>27017_tecnico.pdf</v>
      </c>
      <c r="AW666" s="8"/>
      <c r="AX666" s="10"/>
    </row>
    <row r="667">
      <c r="A667" s="8"/>
      <c r="B667" s="8"/>
      <c r="C667" s="8"/>
      <c r="D667" s="8"/>
      <c r="E667" s="8"/>
      <c r="F667" s="8"/>
      <c r="G667" s="11"/>
      <c r="H667" s="7"/>
      <c r="I667" s="7"/>
      <c r="J667" s="7"/>
      <c r="K667" s="7"/>
      <c r="L667" s="7"/>
      <c r="M667" s="7"/>
      <c r="N667" s="7"/>
      <c r="O667" s="7"/>
      <c r="P667" s="7"/>
      <c r="Q667" s="7"/>
      <c r="R667" s="7"/>
      <c r="S667" s="8"/>
      <c r="T667" s="7"/>
      <c r="U667" s="8"/>
      <c r="V667" s="7"/>
      <c r="W667" s="8"/>
      <c r="X667" s="7"/>
      <c r="Y667" s="8"/>
      <c r="Z667" s="7"/>
      <c r="AA667" s="8"/>
      <c r="AB667" s="7"/>
      <c r="AC667" s="8"/>
      <c r="AD667" s="7"/>
      <c r="AE667" s="8"/>
      <c r="AF667" s="7"/>
      <c r="AG667" s="8"/>
      <c r="AH667" s="7"/>
      <c r="AI667" s="8"/>
      <c r="AJ667" s="7"/>
      <c r="AK667" s="8"/>
      <c r="AL667" s="7"/>
      <c r="AM667" s="8"/>
      <c r="AN667" s="7"/>
      <c r="AO667" s="8"/>
      <c r="AP667" s="7"/>
      <c r="AQ667" s="8"/>
      <c r="AR667" s="7"/>
      <c r="AS667" s="8"/>
      <c r="AT667" s="7"/>
      <c r="AU667" s="8"/>
      <c r="AV667" s="12" t="str">
        <f t="shared" si="1"/>
        <v>27017_tecnico.pdf</v>
      </c>
      <c r="AW667" s="8"/>
      <c r="AX667" s="10"/>
    </row>
    <row r="668">
      <c r="A668" s="8"/>
      <c r="B668" s="8"/>
      <c r="C668" s="8"/>
      <c r="D668" s="8"/>
      <c r="E668" s="8"/>
      <c r="F668" s="8"/>
      <c r="G668" s="11"/>
      <c r="H668" s="7"/>
      <c r="I668" s="7"/>
      <c r="J668" s="7"/>
      <c r="K668" s="7"/>
      <c r="L668" s="7"/>
      <c r="M668" s="7"/>
      <c r="N668" s="7"/>
      <c r="O668" s="7"/>
      <c r="P668" s="7"/>
      <c r="Q668" s="7"/>
      <c r="R668" s="7"/>
      <c r="S668" s="8"/>
      <c r="T668" s="7"/>
      <c r="U668" s="8"/>
      <c r="V668" s="7"/>
      <c r="W668" s="8"/>
      <c r="X668" s="7"/>
      <c r="Y668" s="8"/>
      <c r="Z668" s="7"/>
      <c r="AA668" s="8"/>
      <c r="AB668" s="7"/>
      <c r="AC668" s="8"/>
      <c r="AD668" s="7"/>
      <c r="AE668" s="8"/>
      <c r="AF668" s="7"/>
      <c r="AG668" s="8"/>
      <c r="AH668" s="7"/>
      <c r="AI668" s="8"/>
      <c r="AJ668" s="7"/>
      <c r="AK668" s="8"/>
      <c r="AL668" s="7"/>
      <c r="AM668" s="8"/>
      <c r="AN668" s="7"/>
      <c r="AO668" s="8"/>
      <c r="AP668" s="7"/>
      <c r="AQ668" s="8"/>
      <c r="AR668" s="7"/>
      <c r="AS668" s="8"/>
      <c r="AT668" s="7"/>
      <c r="AU668" s="8"/>
      <c r="AV668" s="12" t="str">
        <f t="shared" si="1"/>
        <v>27017_tecnico.pdf</v>
      </c>
      <c r="AW668" s="8"/>
      <c r="AX668" s="10"/>
    </row>
    <row r="669">
      <c r="A669" s="8"/>
      <c r="B669" s="8"/>
      <c r="C669" s="8"/>
      <c r="D669" s="8"/>
      <c r="E669" s="8"/>
      <c r="F669" s="8"/>
      <c r="G669" s="11"/>
      <c r="H669" s="7"/>
      <c r="I669" s="7"/>
      <c r="J669" s="7"/>
      <c r="K669" s="7"/>
      <c r="L669" s="7"/>
      <c r="M669" s="7"/>
      <c r="N669" s="7"/>
      <c r="O669" s="7"/>
      <c r="P669" s="7"/>
      <c r="Q669" s="7"/>
      <c r="R669" s="7"/>
      <c r="S669" s="8"/>
      <c r="T669" s="7"/>
      <c r="U669" s="8"/>
      <c r="V669" s="7"/>
      <c r="W669" s="8"/>
      <c r="X669" s="7"/>
      <c r="Y669" s="8"/>
      <c r="Z669" s="7"/>
      <c r="AA669" s="8"/>
      <c r="AB669" s="7"/>
      <c r="AC669" s="8"/>
      <c r="AD669" s="7"/>
      <c r="AE669" s="8"/>
      <c r="AF669" s="7"/>
      <c r="AG669" s="8"/>
      <c r="AH669" s="7"/>
      <c r="AI669" s="8"/>
      <c r="AJ669" s="7"/>
      <c r="AK669" s="8"/>
      <c r="AL669" s="7"/>
      <c r="AM669" s="8"/>
      <c r="AN669" s="7"/>
      <c r="AO669" s="8"/>
      <c r="AP669" s="7"/>
      <c r="AQ669" s="8"/>
      <c r="AR669" s="7"/>
      <c r="AS669" s="8"/>
      <c r="AT669" s="7"/>
      <c r="AU669" s="8"/>
      <c r="AV669" s="12" t="str">
        <f t="shared" si="1"/>
        <v>27017_tecnico.pdf</v>
      </c>
      <c r="AW669" s="8"/>
      <c r="AX669" s="10"/>
    </row>
    <row r="670">
      <c r="A670" s="8"/>
      <c r="B670" s="8"/>
      <c r="C670" s="8"/>
      <c r="D670" s="8"/>
      <c r="E670" s="8"/>
      <c r="F670" s="8"/>
      <c r="G670" s="11"/>
      <c r="H670" s="7"/>
      <c r="I670" s="7"/>
      <c r="J670" s="7"/>
      <c r="K670" s="7"/>
      <c r="L670" s="7"/>
      <c r="M670" s="7"/>
      <c r="N670" s="7"/>
      <c r="O670" s="7"/>
      <c r="P670" s="7"/>
      <c r="Q670" s="7"/>
      <c r="R670" s="7"/>
      <c r="S670" s="8"/>
      <c r="T670" s="7"/>
      <c r="U670" s="8"/>
      <c r="V670" s="7"/>
      <c r="W670" s="8"/>
      <c r="X670" s="7"/>
      <c r="Y670" s="8"/>
      <c r="Z670" s="7"/>
      <c r="AA670" s="8"/>
      <c r="AB670" s="7"/>
      <c r="AC670" s="8"/>
      <c r="AD670" s="7"/>
      <c r="AE670" s="8"/>
      <c r="AF670" s="7"/>
      <c r="AG670" s="8"/>
      <c r="AH670" s="7"/>
      <c r="AI670" s="8"/>
      <c r="AJ670" s="7"/>
      <c r="AK670" s="8"/>
      <c r="AL670" s="7"/>
      <c r="AM670" s="8"/>
      <c r="AN670" s="7"/>
      <c r="AO670" s="8"/>
      <c r="AP670" s="7"/>
      <c r="AQ670" s="8"/>
      <c r="AR670" s="7"/>
      <c r="AS670" s="8"/>
      <c r="AT670" s="7"/>
      <c r="AU670" s="8"/>
      <c r="AV670" s="12" t="str">
        <f t="shared" si="1"/>
        <v>27017_tecnico.pdf</v>
      </c>
      <c r="AW670" s="8"/>
      <c r="AX670" s="10"/>
    </row>
    <row r="671">
      <c r="A671" s="8"/>
      <c r="B671" s="8"/>
      <c r="C671" s="8"/>
      <c r="D671" s="8"/>
      <c r="E671" s="8"/>
      <c r="F671" s="8"/>
      <c r="G671" s="11"/>
      <c r="H671" s="7"/>
      <c r="I671" s="7"/>
      <c r="J671" s="7"/>
      <c r="K671" s="7"/>
      <c r="L671" s="7"/>
      <c r="M671" s="7"/>
      <c r="N671" s="7"/>
      <c r="O671" s="7"/>
      <c r="P671" s="7"/>
      <c r="Q671" s="7"/>
      <c r="R671" s="7"/>
      <c r="S671" s="8"/>
      <c r="T671" s="7"/>
      <c r="U671" s="8"/>
      <c r="V671" s="7"/>
      <c r="W671" s="8"/>
      <c r="X671" s="7"/>
      <c r="Y671" s="8"/>
      <c r="Z671" s="7"/>
      <c r="AA671" s="8"/>
      <c r="AB671" s="7"/>
      <c r="AC671" s="8"/>
      <c r="AD671" s="7"/>
      <c r="AE671" s="8"/>
      <c r="AF671" s="7"/>
      <c r="AG671" s="8"/>
      <c r="AH671" s="7"/>
      <c r="AI671" s="8"/>
      <c r="AJ671" s="7"/>
      <c r="AK671" s="8"/>
      <c r="AL671" s="7"/>
      <c r="AM671" s="8"/>
      <c r="AN671" s="7"/>
      <c r="AO671" s="8"/>
      <c r="AP671" s="7"/>
      <c r="AQ671" s="8"/>
      <c r="AR671" s="7"/>
      <c r="AS671" s="8"/>
      <c r="AT671" s="7"/>
      <c r="AU671" s="8"/>
      <c r="AV671" s="12" t="str">
        <f t="shared" si="1"/>
        <v>27017_tecnico.pdf</v>
      </c>
      <c r="AW671" s="8"/>
      <c r="AX671" s="10"/>
    </row>
    <row r="672">
      <c r="A672" s="8"/>
      <c r="B672" s="8"/>
      <c r="C672" s="8"/>
      <c r="D672" s="8"/>
      <c r="E672" s="8"/>
      <c r="F672" s="8"/>
      <c r="G672" s="11"/>
      <c r="H672" s="7"/>
      <c r="I672" s="7"/>
      <c r="J672" s="7"/>
      <c r="K672" s="7"/>
      <c r="L672" s="7"/>
      <c r="M672" s="7"/>
      <c r="N672" s="7"/>
      <c r="O672" s="7"/>
      <c r="P672" s="7"/>
      <c r="Q672" s="7"/>
      <c r="R672" s="7"/>
      <c r="S672" s="8"/>
      <c r="T672" s="7"/>
      <c r="U672" s="8"/>
      <c r="V672" s="7"/>
      <c r="W672" s="8"/>
      <c r="X672" s="7"/>
      <c r="Y672" s="8"/>
      <c r="Z672" s="7"/>
      <c r="AA672" s="8"/>
      <c r="AB672" s="7"/>
      <c r="AC672" s="8"/>
      <c r="AD672" s="7"/>
      <c r="AE672" s="8"/>
      <c r="AF672" s="7"/>
      <c r="AG672" s="8"/>
      <c r="AH672" s="7"/>
      <c r="AI672" s="8"/>
      <c r="AJ672" s="7"/>
      <c r="AK672" s="8"/>
      <c r="AL672" s="7"/>
      <c r="AM672" s="8"/>
      <c r="AN672" s="7"/>
      <c r="AO672" s="8"/>
      <c r="AP672" s="7"/>
      <c r="AQ672" s="8"/>
      <c r="AR672" s="7"/>
      <c r="AS672" s="8"/>
      <c r="AT672" s="7"/>
      <c r="AU672" s="8"/>
      <c r="AV672" s="12" t="str">
        <f t="shared" si="1"/>
        <v>27017_tecnico.pdf</v>
      </c>
      <c r="AW672" s="8"/>
      <c r="AX672" s="10"/>
    </row>
    <row r="673">
      <c r="A673" s="8"/>
      <c r="B673" s="8"/>
      <c r="C673" s="8"/>
      <c r="D673" s="8"/>
      <c r="E673" s="8"/>
      <c r="F673" s="8"/>
      <c r="G673" s="11"/>
      <c r="H673" s="7"/>
      <c r="I673" s="7"/>
      <c r="J673" s="7"/>
      <c r="K673" s="7"/>
      <c r="L673" s="7"/>
      <c r="M673" s="7"/>
      <c r="N673" s="7"/>
      <c r="O673" s="7"/>
      <c r="P673" s="7"/>
      <c r="Q673" s="7"/>
      <c r="R673" s="7"/>
      <c r="S673" s="8"/>
      <c r="T673" s="7"/>
      <c r="U673" s="8"/>
      <c r="V673" s="7"/>
      <c r="W673" s="8"/>
      <c r="X673" s="7"/>
      <c r="Y673" s="8"/>
      <c r="Z673" s="7"/>
      <c r="AA673" s="8"/>
      <c r="AB673" s="7"/>
      <c r="AC673" s="8"/>
      <c r="AD673" s="7"/>
      <c r="AE673" s="8"/>
      <c r="AF673" s="7"/>
      <c r="AG673" s="8"/>
      <c r="AH673" s="7"/>
      <c r="AI673" s="8"/>
      <c r="AJ673" s="7"/>
      <c r="AK673" s="8"/>
      <c r="AL673" s="7"/>
      <c r="AM673" s="8"/>
      <c r="AN673" s="7"/>
      <c r="AO673" s="8"/>
      <c r="AP673" s="7"/>
      <c r="AQ673" s="8"/>
      <c r="AR673" s="7"/>
      <c r="AS673" s="8"/>
      <c r="AT673" s="7"/>
      <c r="AU673" s="8"/>
      <c r="AV673" s="12" t="str">
        <f t="shared" si="1"/>
        <v>27017_tecnico.pdf</v>
      </c>
      <c r="AW673" s="8"/>
      <c r="AX673" s="10"/>
    </row>
    <row r="674">
      <c r="A674" s="8"/>
      <c r="B674" s="8"/>
      <c r="C674" s="8"/>
      <c r="D674" s="8"/>
      <c r="E674" s="8"/>
      <c r="F674" s="8"/>
      <c r="G674" s="11"/>
      <c r="H674" s="7"/>
      <c r="I674" s="7"/>
      <c r="J674" s="7"/>
      <c r="K674" s="7"/>
      <c r="L674" s="7"/>
      <c r="M674" s="7"/>
      <c r="N674" s="7"/>
      <c r="O674" s="7"/>
      <c r="P674" s="7"/>
      <c r="Q674" s="7"/>
      <c r="R674" s="7"/>
      <c r="S674" s="8"/>
      <c r="T674" s="7"/>
      <c r="U674" s="8"/>
      <c r="V674" s="7"/>
      <c r="W674" s="8"/>
      <c r="X674" s="7"/>
      <c r="Y674" s="8"/>
      <c r="Z674" s="7"/>
      <c r="AA674" s="8"/>
      <c r="AB674" s="7"/>
      <c r="AC674" s="8"/>
      <c r="AD674" s="7"/>
      <c r="AE674" s="8"/>
      <c r="AF674" s="7"/>
      <c r="AG674" s="8"/>
      <c r="AH674" s="7"/>
      <c r="AI674" s="8"/>
      <c r="AJ674" s="7"/>
      <c r="AK674" s="8"/>
      <c r="AL674" s="7"/>
      <c r="AM674" s="8"/>
      <c r="AN674" s="7"/>
      <c r="AO674" s="8"/>
      <c r="AP674" s="7"/>
      <c r="AQ674" s="8"/>
      <c r="AR674" s="7"/>
      <c r="AS674" s="8"/>
      <c r="AT674" s="7"/>
      <c r="AU674" s="8"/>
      <c r="AV674" s="12" t="str">
        <f t="shared" si="1"/>
        <v>27017_tecnico.pdf</v>
      </c>
      <c r="AW674" s="8"/>
      <c r="AX674" s="10"/>
    </row>
    <row r="675">
      <c r="A675" s="8"/>
      <c r="B675" s="8"/>
      <c r="C675" s="8"/>
      <c r="D675" s="8"/>
      <c r="E675" s="8"/>
      <c r="F675" s="8"/>
      <c r="G675" s="11"/>
      <c r="H675" s="7"/>
      <c r="I675" s="7"/>
      <c r="J675" s="7"/>
      <c r="K675" s="7"/>
      <c r="L675" s="7"/>
      <c r="M675" s="7"/>
      <c r="N675" s="7"/>
      <c r="O675" s="7"/>
      <c r="P675" s="7"/>
      <c r="Q675" s="7"/>
      <c r="R675" s="7"/>
      <c r="S675" s="8"/>
      <c r="T675" s="7"/>
      <c r="U675" s="8"/>
      <c r="V675" s="7"/>
      <c r="W675" s="8"/>
      <c r="X675" s="7"/>
      <c r="Y675" s="8"/>
      <c r="Z675" s="7"/>
      <c r="AA675" s="8"/>
      <c r="AB675" s="7"/>
      <c r="AC675" s="8"/>
      <c r="AD675" s="7"/>
      <c r="AE675" s="8"/>
      <c r="AF675" s="7"/>
      <c r="AG675" s="8"/>
      <c r="AH675" s="7"/>
      <c r="AI675" s="8"/>
      <c r="AJ675" s="7"/>
      <c r="AK675" s="8"/>
      <c r="AL675" s="7"/>
      <c r="AM675" s="8"/>
      <c r="AN675" s="7"/>
      <c r="AO675" s="8"/>
      <c r="AP675" s="7"/>
      <c r="AQ675" s="8"/>
      <c r="AR675" s="7"/>
      <c r="AS675" s="8"/>
      <c r="AT675" s="7"/>
      <c r="AU675" s="8"/>
      <c r="AV675" s="12" t="str">
        <f t="shared" si="1"/>
        <v>27017_tecnico.pdf</v>
      </c>
      <c r="AW675" s="8"/>
      <c r="AX675" s="10"/>
    </row>
    <row r="676">
      <c r="A676" s="8"/>
      <c r="B676" s="8"/>
      <c r="C676" s="8"/>
      <c r="D676" s="8"/>
      <c r="E676" s="8"/>
      <c r="F676" s="8"/>
      <c r="G676" s="11"/>
      <c r="H676" s="7"/>
      <c r="I676" s="7"/>
      <c r="J676" s="7"/>
      <c r="K676" s="7"/>
      <c r="L676" s="7"/>
      <c r="M676" s="7"/>
      <c r="N676" s="7"/>
      <c r="O676" s="7"/>
      <c r="P676" s="7"/>
      <c r="Q676" s="7"/>
      <c r="R676" s="7"/>
      <c r="S676" s="8"/>
      <c r="T676" s="7"/>
      <c r="U676" s="8"/>
      <c r="V676" s="7"/>
      <c r="W676" s="8"/>
      <c r="X676" s="7"/>
      <c r="Y676" s="8"/>
      <c r="Z676" s="7"/>
      <c r="AA676" s="8"/>
      <c r="AB676" s="7"/>
      <c r="AC676" s="8"/>
      <c r="AD676" s="7"/>
      <c r="AE676" s="8"/>
      <c r="AF676" s="7"/>
      <c r="AG676" s="8"/>
      <c r="AH676" s="7"/>
      <c r="AI676" s="8"/>
      <c r="AJ676" s="7"/>
      <c r="AK676" s="8"/>
      <c r="AL676" s="7"/>
      <c r="AM676" s="8"/>
      <c r="AN676" s="7"/>
      <c r="AO676" s="8"/>
      <c r="AP676" s="7"/>
      <c r="AQ676" s="8"/>
      <c r="AR676" s="7"/>
      <c r="AS676" s="8"/>
      <c r="AT676" s="7"/>
      <c r="AU676" s="8"/>
      <c r="AV676" s="12" t="str">
        <f t="shared" si="1"/>
        <v>27017_tecnico.pdf</v>
      </c>
      <c r="AW676" s="8"/>
      <c r="AX676" s="10"/>
    </row>
    <row r="677">
      <c r="A677" s="8"/>
      <c r="B677" s="8"/>
      <c r="C677" s="8"/>
      <c r="D677" s="8"/>
      <c r="E677" s="8"/>
      <c r="F677" s="8"/>
      <c r="G677" s="11"/>
      <c r="H677" s="7"/>
      <c r="I677" s="7"/>
      <c r="J677" s="7"/>
      <c r="K677" s="7"/>
      <c r="L677" s="7"/>
      <c r="M677" s="7"/>
      <c r="N677" s="7"/>
      <c r="O677" s="7"/>
      <c r="P677" s="7"/>
      <c r="Q677" s="7"/>
      <c r="R677" s="7"/>
      <c r="S677" s="8"/>
      <c r="T677" s="7"/>
      <c r="U677" s="8"/>
      <c r="V677" s="7"/>
      <c r="W677" s="8"/>
      <c r="X677" s="7"/>
      <c r="Y677" s="8"/>
      <c r="Z677" s="7"/>
      <c r="AA677" s="8"/>
      <c r="AB677" s="7"/>
      <c r="AC677" s="8"/>
      <c r="AD677" s="7"/>
      <c r="AE677" s="8"/>
      <c r="AF677" s="7"/>
      <c r="AG677" s="8"/>
      <c r="AH677" s="7"/>
      <c r="AI677" s="8"/>
      <c r="AJ677" s="7"/>
      <c r="AK677" s="8"/>
      <c r="AL677" s="7"/>
      <c r="AM677" s="8"/>
      <c r="AN677" s="7"/>
      <c r="AO677" s="8"/>
      <c r="AP677" s="7"/>
      <c r="AQ677" s="8"/>
      <c r="AR677" s="7"/>
      <c r="AS677" s="8"/>
      <c r="AT677" s="7"/>
      <c r="AU677" s="8"/>
      <c r="AV677" s="12" t="str">
        <f t="shared" si="1"/>
        <v>27017_tecnico.pdf</v>
      </c>
      <c r="AW677" s="8"/>
      <c r="AX677" s="10"/>
    </row>
    <row r="678">
      <c r="A678" s="8"/>
      <c r="B678" s="8"/>
      <c r="C678" s="8"/>
      <c r="D678" s="8"/>
      <c r="E678" s="8"/>
      <c r="F678" s="8"/>
      <c r="G678" s="11"/>
      <c r="H678" s="7"/>
      <c r="I678" s="7"/>
      <c r="J678" s="7"/>
      <c r="K678" s="7"/>
      <c r="L678" s="7"/>
      <c r="M678" s="7"/>
      <c r="N678" s="7"/>
      <c r="O678" s="7"/>
      <c r="P678" s="7"/>
      <c r="Q678" s="7"/>
      <c r="R678" s="7"/>
      <c r="S678" s="8"/>
      <c r="T678" s="7"/>
      <c r="U678" s="8"/>
      <c r="V678" s="7"/>
      <c r="W678" s="8"/>
      <c r="X678" s="7"/>
      <c r="Y678" s="8"/>
      <c r="Z678" s="7"/>
      <c r="AA678" s="8"/>
      <c r="AB678" s="7"/>
      <c r="AC678" s="8"/>
      <c r="AD678" s="7"/>
      <c r="AE678" s="8"/>
      <c r="AF678" s="7"/>
      <c r="AG678" s="8"/>
      <c r="AH678" s="7"/>
      <c r="AI678" s="8"/>
      <c r="AJ678" s="7"/>
      <c r="AK678" s="8"/>
      <c r="AL678" s="7"/>
      <c r="AM678" s="8"/>
      <c r="AN678" s="7"/>
      <c r="AO678" s="8"/>
      <c r="AP678" s="7"/>
      <c r="AQ678" s="8"/>
      <c r="AR678" s="7"/>
      <c r="AS678" s="8"/>
      <c r="AT678" s="7"/>
      <c r="AU678" s="8"/>
      <c r="AV678" s="12" t="str">
        <f t="shared" si="1"/>
        <v>27017_tecnico.pdf</v>
      </c>
      <c r="AW678" s="8"/>
      <c r="AX678" s="10"/>
    </row>
    <row r="679">
      <c r="A679" s="8"/>
      <c r="B679" s="8"/>
      <c r="C679" s="8"/>
      <c r="D679" s="8"/>
      <c r="E679" s="8"/>
      <c r="F679" s="8"/>
      <c r="G679" s="11"/>
      <c r="H679" s="7"/>
      <c r="I679" s="7"/>
      <c r="J679" s="7"/>
      <c r="K679" s="7"/>
      <c r="L679" s="7"/>
      <c r="M679" s="7"/>
      <c r="N679" s="7"/>
      <c r="O679" s="7"/>
      <c r="P679" s="7"/>
      <c r="Q679" s="7"/>
      <c r="R679" s="7"/>
      <c r="S679" s="8"/>
      <c r="T679" s="7"/>
      <c r="U679" s="8"/>
      <c r="V679" s="7"/>
      <c r="W679" s="8"/>
      <c r="X679" s="7"/>
      <c r="Y679" s="8"/>
      <c r="Z679" s="7"/>
      <c r="AA679" s="8"/>
      <c r="AB679" s="7"/>
      <c r="AC679" s="8"/>
      <c r="AD679" s="7"/>
      <c r="AE679" s="8"/>
      <c r="AF679" s="7"/>
      <c r="AG679" s="8"/>
      <c r="AH679" s="7"/>
      <c r="AI679" s="8"/>
      <c r="AJ679" s="7"/>
      <c r="AK679" s="8"/>
      <c r="AL679" s="7"/>
      <c r="AM679" s="8"/>
      <c r="AN679" s="7"/>
      <c r="AO679" s="8"/>
      <c r="AP679" s="7"/>
      <c r="AQ679" s="8"/>
      <c r="AR679" s="7"/>
      <c r="AS679" s="8"/>
      <c r="AT679" s="7"/>
      <c r="AU679" s="8"/>
      <c r="AV679" s="12" t="str">
        <f t="shared" si="1"/>
        <v>27017_tecnico.pdf</v>
      </c>
      <c r="AW679" s="8"/>
      <c r="AX679" s="10"/>
    </row>
    <row r="680">
      <c r="A680" s="8"/>
      <c r="B680" s="8"/>
      <c r="C680" s="8"/>
      <c r="D680" s="8"/>
      <c r="E680" s="8"/>
      <c r="F680" s="8"/>
      <c r="G680" s="11"/>
      <c r="H680" s="7"/>
      <c r="I680" s="7"/>
      <c r="J680" s="7"/>
      <c r="K680" s="7"/>
      <c r="L680" s="7"/>
      <c r="M680" s="7"/>
      <c r="N680" s="7"/>
      <c r="O680" s="7"/>
      <c r="P680" s="7"/>
      <c r="Q680" s="7"/>
      <c r="R680" s="7"/>
      <c r="S680" s="8"/>
      <c r="T680" s="7"/>
      <c r="U680" s="8"/>
      <c r="V680" s="7"/>
      <c r="W680" s="8"/>
      <c r="X680" s="7"/>
      <c r="Y680" s="8"/>
      <c r="Z680" s="7"/>
      <c r="AA680" s="8"/>
      <c r="AB680" s="7"/>
      <c r="AC680" s="8"/>
      <c r="AD680" s="7"/>
      <c r="AE680" s="8"/>
      <c r="AF680" s="7"/>
      <c r="AG680" s="8"/>
      <c r="AH680" s="7"/>
      <c r="AI680" s="8"/>
      <c r="AJ680" s="7"/>
      <c r="AK680" s="8"/>
      <c r="AL680" s="7"/>
      <c r="AM680" s="8"/>
      <c r="AN680" s="7"/>
      <c r="AO680" s="8"/>
      <c r="AP680" s="7"/>
      <c r="AQ680" s="8"/>
      <c r="AR680" s="7"/>
      <c r="AS680" s="8"/>
      <c r="AT680" s="7"/>
      <c r="AU680" s="8"/>
      <c r="AV680" s="12" t="str">
        <f t="shared" si="1"/>
        <v>27017_tecnico.pdf</v>
      </c>
      <c r="AW680" s="8"/>
      <c r="AX680" s="10"/>
    </row>
    <row r="681">
      <c r="A681" s="8"/>
      <c r="B681" s="8"/>
      <c r="C681" s="8"/>
      <c r="D681" s="8"/>
      <c r="E681" s="8"/>
      <c r="F681" s="8"/>
      <c r="G681" s="11"/>
      <c r="H681" s="7"/>
      <c r="I681" s="7"/>
      <c r="J681" s="7"/>
      <c r="K681" s="7"/>
      <c r="L681" s="7"/>
      <c r="M681" s="7"/>
      <c r="N681" s="7"/>
      <c r="O681" s="7"/>
      <c r="P681" s="7"/>
      <c r="Q681" s="7"/>
      <c r="R681" s="7"/>
      <c r="S681" s="8"/>
      <c r="T681" s="7"/>
      <c r="U681" s="8"/>
      <c r="V681" s="7"/>
      <c r="W681" s="8"/>
      <c r="X681" s="7"/>
      <c r="Y681" s="8"/>
      <c r="Z681" s="7"/>
      <c r="AA681" s="8"/>
      <c r="AB681" s="7"/>
      <c r="AC681" s="8"/>
      <c r="AD681" s="7"/>
      <c r="AE681" s="8"/>
      <c r="AF681" s="7"/>
      <c r="AG681" s="8"/>
      <c r="AH681" s="7"/>
      <c r="AI681" s="8"/>
      <c r="AJ681" s="7"/>
      <c r="AK681" s="8"/>
      <c r="AL681" s="7"/>
      <c r="AM681" s="8"/>
      <c r="AN681" s="7"/>
      <c r="AO681" s="8"/>
      <c r="AP681" s="7"/>
      <c r="AQ681" s="8"/>
      <c r="AR681" s="7"/>
      <c r="AS681" s="8"/>
      <c r="AT681" s="7"/>
      <c r="AU681" s="8"/>
      <c r="AV681" s="12" t="str">
        <f t="shared" si="1"/>
        <v>27017_tecnico.pdf</v>
      </c>
      <c r="AW681" s="8"/>
      <c r="AX681" s="10"/>
    </row>
    <row r="682">
      <c r="A682" s="8"/>
      <c r="B682" s="8"/>
      <c r="C682" s="8"/>
      <c r="D682" s="8"/>
      <c r="E682" s="8"/>
      <c r="F682" s="8"/>
      <c r="G682" s="11"/>
      <c r="H682" s="7"/>
      <c r="I682" s="7"/>
      <c r="J682" s="7"/>
      <c r="K682" s="7"/>
      <c r="L682" s="7"/>
      <c r="M682" s="7"/>
      <c r="N682" s="7"/>
      <c r="O682" s="7"/>
      <c r="P682" s="7"/>
      <c r="Q682" s="7"/>
      <c r="R682" s="7"/>
      <c r="S682" s="8"/>
      <c r="T682" s="7"/>
      <c r="U682" s="8"/>
      <c r="V682" s="7"/>
      <c r="W682" s="8"/>
      <c r="X682" s="7"/>
      <c r="Y682" s="8"/>
      <c r="Z682" s="7"/>
      <c r="AA682" s="8"/>
      <c r="AB682" s="7"/>
      <c r="AC682" s="8"/>
      <c r="AD682" s="7"/>
      <c r="AE682" s="8"/>
      <c r="AF682" s="7"/>
      <c r="AG682" s="8"/>
      <c r="AH682" s="7"/>
      <c r="AI682" s="8"/>
      <c r="AJ682" s="7"/>
      <c r="AK682" s="8"/>
      <c r="AL682" s="7"/>
      <c r="AM682" s="8"/>
      <c r="AN682" s="7"/>
      <c r="AO682" s="8"/>
      <c r="AP682" s="7"/>
      <c r="AQ682" s="8"/>
      <c r="AR682" s="7"/>
      <c r="AS682" s="8"/>
      <c r="AT682" s="7"/>
      <c r="AU682" s="8"/>
      <c r="AV682" s="12" t="str">
        <f t="shared" si="1"/>
        <v>27017_tecnico.pdf</v>
      </c>
      <c r="AW682" s="8"/>
      <c r="AX682" s="10"/>
    </row>
    <row r="683">
      <c r="A683" s="8"/>
      <c r="B683" s="8"/>
      <c r="C683" s="8"/>
      <c r="D683" s="8"/>
      <c r="E683" s="8"/>
      <c r="F683" s="8"/>
      <c r="G683" s="11"/>
      <c r="H683" s="7"/>
      <c r="I683" s="7"/>
      <c r="J683" s="7"/>
      <c r="K683" s="7"/>
      <c r="L683" s="7"/>
      <c r="M683" s="7"/>
      <c r="N683" s="7"/>
      <c r="O683" s="7"/>
      <c r="P683" s="7"/>
      <c r="Q683" s="7"/>
      <c r="R683" s="7"/>
      <c r="S683" s="8"/>
      <c r="T683" s="7"/>
      <c r="U683" s="8"/>
      <c r="V683" s="7"/>
      <c r="W683" s="8"/>
      <c r="X683" s="7"/>
      <c r="Y683" s="8"/>
      <c r="Z683" s="7"/>
      <c r="AA683" s="8"/>
      <c r="AB683" s="7"/>
      <c r="AC683" s="8"/>
      <c r="AD683" s="7"/>
      <c r="AE683" s="8"/>
      <c r="AF683" s="7"/>
      <c r="AG683" s="8"/>
      <c r="AH683" s="7"/>
      <c r="AI683" s="8"/>
      <c r="AJ683" s="7"/>
      <c r="AK683" s="8"/>
      <c r="AL683" s="7"/>
      <c r="AM683" s="8"/>
      <c r="AN683" s="7"/>
      <c r="AO683" s="8"/>
      <c r="AP683" s="7"/>
      <c r="AQ683" s="8"/>
      <c r="AR683" s="7"/>
      <c r="AS683" s="8"/>
      <c r="AT683" s="7"/>
      <c r="AU683" s="8"/>
      <c r="AV683" s="12" t="str">
        <f t="shared" si="1"/>
        <v>27017_tecnico.pdf</v>
      </c>
      <c r="AW683" s="8"/>
      <c r="AX683" s="10"/>
    </row>
    <row r="684">
      <c r="A684" s="8"/>
      <c r="B684" s="8"/>
      <c r="C684" s="8"/>
      <c r="D684" s="8"/>
      <c r="E684" s="8"/>
      <c r="F684" s="8"/>
      <c r="G684" s="11"/>
      <c r="H684" s="7"/>
      <c r="I684" s="7"/>
      <c r="J684" s="7"/>
      <c r="K684" s="7"/>
      <c r="L684" s="7"/>
      <c r="M684" s="7"/>
      <c r="N684" s="7"/>
      <c r="O684" s="7"/>
      <c r="P684" s="7"/>
      <c r="Q684" s="7"/>
      <c r="R684" s="7"/>
      <c r="S684" s="8"/>
      <c r="T684" s="7"/>
      <c r="U684" s="8"/>
      <c r="V684" s="7"/>
      <c r="W684" s="8"/>
      <c r="X684" s="7"/>
      <c r="Y684" s="8"/>
      <c r="Z684" s="7"/>
      <c r="AA684" s="8"/>
      <c r="AB684" s="7"/>
      <c r="AC684" s="8"/>
      <c r="AD684" s="7"/>
      <c r="AE684" s="8"/>
      <c r="AF684" s="7"/>
      <c r="AG684" s="8"/>
      <c r="AH684" s="7"/>
      <c r="AI684" s="8"/>
      <c r="AJ684" s="7"/>
      <c r="AK684" s="8"/>
      <c r="AL684" s="7"/>
      <c r="AM684" s="8"/>
      <c r="AN684" s="7"/>
      <c r="AO684" s="8"/>
      <c r="AP684" s="7"/>
      <c r="AQ684" s="8"/>
      <c r="AR684" s="7"/>
      <c r="AS684" s="8"/>
      <c r="AT684" s="7"/>
      <c r="AU684" s="8"/>
      <c r="AV684" s="12" t="str">
        <f t="shared" si="1"/>
        <v>27017_tecnico.pdf</v>
      </c>
      <c r="AW684" s="8"/>
      <c r="AX684" s="10"/>
    </row>
    <row r="685">
      <c r="A685" s="8"/>
      <c r="B685" s="8"/>
      <c r="C685" s="8"/>
      <c r="D685" s="8"/>
      <c r="E685" s="8"/>
      <c r="F685" s="8"/>
      <c r="G685" s="11"/>
      <c r="H685" s="7"/>
      <c r="I685" s="7"/>
      <c r="J685" s="7"/>
      <c r="K685" s="7"/>
      <c r="L685" s="7"/>
      <c r="M685" s="7"/>
      <c r="N685" s="7"/>
      <c r="O685" s="7"/>
      <c r="P685" s="7"/>
      <c r="Q685" s="7"/>
      <c r="R685" s="7"/>
      <c r="S685" s="8"/>
      <c r="T685" s="7"/>
      <c r="U685" s="8"/>
      <c r="V685" s="7"/>
      <c r="W685" s="8"/>
      <c r="X685" s="7"/>
      <c r="Y685" s="8"/>
      <c r="Z685" s="7"/>
      <c r="AA685" s="8"/>
      <c r="AB685" s="7"/>
      <c r="AC685" s="8"/>
      <c r="AD685" s="7"/>
      <c r="AE685" s="8"/>
      <c r="AF685" s="7"/>
      <c r="AG685" s="8"/>
      <c r="AH685" s="7"/>
      <c r="AI685" s="8"/>
      <c r="AJ685" s="7"/>
      <c r="AK685" s="8"/>
      <c r="AL685" s="7"/>
      <c r="AM685" s="8"/>
      <c r="AN685" s="7"/>
      <c r="AO685" s="8"/>
      <c r="AP685" s="7"/>
      <c r="AQ685" s="8"/>
      <c r="AR685" s="7"/>
      <c r="AS685" s="8"/>
      <c r="AT685" s="7"/>
      <c r="AU685" s="8"/>
      <c r="AV685" s="12" t="str">
        <f t="shared" si="1"/>
        <v>27017_tecnico.pdf</v>
      </c>
      <c r="AW685" s="8"/>
      <c r="AX685" s="10"/>
    </row>
    <row r="686">
      <c r="A686" s="8"/>
      <c r="B686" s="8"/>
      <c r="C686" s="8"/>
      <c r="D686" s="8"/>
      <c r="E686" s="8"/>
      <c r="F686" s="8"/>
      <c r="G686" s="11"/>
      <c r="H686" s="7"/>
      <c r="I686" s="7"/>
      <c r="J686" s="7"/>
      <c r="K686" s="7"/>
      <c r="L686" s="7"/>
      <c r="M686" s="7"/>
      <c r="N686" s="7"/>
      <c r="O686" s="7"/>
      <c r="P686" s="7"/>
      <c r="Q686" s="7"/>
      <c r="R686" s="7"/>
      <c r="S686" s="8"/>
      <c r="T686" s="7"/>
      <c r="U686" s="8"/>
      <c r="V686" s="7"/>
      <c r="W686" s="8"/>
      <c r="X686" s="7"/>
      <c r="Y686" s="8"/>
      <c r="Z686" s="7"/>
      <c r="AA686" s="8"/>
      <c r="AB686" s="7"/>
      <c r="AC686" s="8"/>
      <c r="AD686" s="7"/>
      <c r="AE686" s="8"/>
      <c r="AF686" s="7"/>
      <c r="AG686" s="8"/>
      <c r="AH686" s="7"/>
      <c r="AI686" s="8"/>
      <c r="AJ686" s="7"/>
      <c r="AK686" s="8"/>
      <c r="AL686" s="7"/>
      <c r="AM686" s="8"/>
      <c r="AN686" s="7"/>
      <c r="AO686" s="8"/>
      <c r="AP686" s="7"/>
      <c r="AQ686" s="8"/>
      <c r="AR686" s="7"/>
      <c r="AS686" s="8"/>
      <c r="AT686" s="7"/>
      <c r="AU686" s="8"/>
      <c r="AV686" s="12" t="str">
        <f t="shared" si="1"/>
        <v>27017_tecnico.pdf</v>
      </c>
      <c r="AW686" s="8"/>
      <c r="AX686" s="10"/>
    </row>
    <row r="687">
      <c r="A687" s="8"/>
      <c r="B687" s="8"/>
      <c r="C687" s="8"/>
      <c r="D687" s="8"/>
      <c r="E687" s="8"/>
      <c r="F687" s="8"/>
      <c r="G687" s="11"/>
      <c r="H687" s="7"/>
      <c r="I687" s="7"/>
      <c r="J687" s="7"/>
      <c r="K687" s="7"/>
      <c r="L687" s="7"/>
      <c r="M687" s="7"/>
      <c r="N687" s="7"/>
      <c r="O687" s="7"/>
      <c r="P687" s="7"/>
      <c r="Q687" s="7"/>
      <c r="R687" s="7"/>
      <c r="S687" s="8"/>
      <c r="T687" s="7"/>
      <c r="U687" s="8"/>
      <c r="V687" s="7"/>
      <c r="W687" s="8"/>
      <c r="X687" s="7"/>
      <c r="Y687" s="8"/>
      <c r="Z687" s="7"/>
      <c r="AA687" s="8"/>
      <c r="AB687" s="7"/>
      <c r="AC687" s="8"/>
      <c r="AD687" s="7"/>
      <c r="AE687" s="8"/>
      <c r="AF687" s="7"/>
      <c r="AG687" s="8"/>
      <c r="AH687" s="7"/>
      <c r="AI687" s="8"/>
      <c r="AJ687" s="7"/>
      <c r="AK687" s="8"/>
      <c r="AL687" s="7"/>
      <c r="AM687" s="8"/>
      <c r="AN687" s="7"/>
      <c r="AO687" s="8"/>
      <c r="AP687" s="7"/>
      <c r="AQ687" s="8"/>
      <c r="AR687" s="7"/>
      <c r="AS687" s="8"/>
      <c r="AT687" s="7"/>
      <c r="AU687" s="8"/>
      <c r="AV687" s="12" t="str">
        <f t="shared" si="1"/>
        <v>27017_tecnico.pdf</v>
      </c>
      <c r="AW687" s="8"/>
      <c r="AX687" s="10"/>
    </row>
    <row r="688">
      <c r="A688" s="8"/>
      <c r="B688" s="8"/>
      <c r="C688" s="8"/>
      <c r="D688" s="8"/>
      <c r="E688" s="8"/>
      <c r="F688" s="8"/>
      <c r="G688" s="11"/>
      <c r="H688" s="7"/>
      <c r="I688" s="7"/>
      <c r="J688" s="7"/>
      <c r="K688" s="7"/>
      <c r="L688" s="7"/>
      <c r="M688" s="7"/>
      <c r="N688" s="7"/>
      <c r="O688" s="7"/>
      <c r="P688" s="7"/>
      <c r="Q688" s="7"/>
      <c r="R688" s="7"/>
      <c r="S688" s="8"/>
      <c r="T688" s="7"/>
      <c r="U688" s="8"/>
      <c r="V688" s="7"/>
      <c r="W688" s="8"/>
      <c r="X688" s="7"/>
      <c r="Y688" s="8"/>
      <c r="Z688" s="7"/>
      <c r="AA688" s="8"/>
      <c r="AB688" s="7"/>
      <c r="AC688" s="8"/>
      <c r="AD688" s="7"/>
      <c r="AE688" s="8"/>
      <c r="AF688" s="7"/>
      <c r="AG688" s="8"/>
      <c r="AH688" s="7"/>
      <c r="AI688" s="8"/>
      <c r="AJ688" s="7"/>
      <c r="AK688" s="8"/>
      <c r="AL688" s="7"/>
      <c r="AM688" s="8"/>
      <c r="AN688" s="7"/>
      <c r="AO688" s="8"/>
      <c r="AP688" s="7"/>
      <c r="AQ688" s="8"/>
      <c r="AR688" s="7"/>
      <c r="AS688" s="8"/>
      <c r="AT688" s="7"/>
      <c r="AU688" s="8"/>
      <c r="AV688" s="12" t="str">
        <f t="shared" si="1"/>
        <v>27017_tecnico.pdf</v>
      </c>
      <c r="AW688" s="8"/>
      <c r="AX688" s="10"/>
    </row>
    <row r="689">
      <c r="A689" s="8"/>
      <c r="B689" s="8"/>
      <c r="C689" s="8"/>
      <c r="D689" s="8"/>
      <c r="E689" s="8"/>
      <c r="F689" s="8"/>
      <c r="G689" s="11"/>
      <c r="H689" s="7"/>
      <c r="I689" s="7"/>
      <c r="J689" s="7"/>
      <c r="K689" s="7"/>
      <c r="L689" s="7"/>
      <c r="M689" s="7"/>
      <c r="N689" s="7"/>
      <c r="O689" s="7"/>
      <c r="P689" s="7"/>
      <c r="Q689" s="7"/>
      <c r="R689" s="7"/>
      <c r="S689" s="8"/>
      <c r="T689" s="7"/>
      <c r="U689" s="8"/>
      <c r="V689" s="7"/>
      <c r="W689" s="8"/>
      <c r="X689" s="7"/>
      <c r="Y689" s="8"/>
      <c r="Z689" s="7"/>
      <c r="AA689" s="8"/>
      <c r="AB689" s="7"/>
      <c r="AC689" s="8"/>
      <c r="AD689" s="7"/>
      <c r="AE689" s="8"/>
      <c r="AF689" s="7"/>
      <c r="AG689" s="8"/>
      <c r="AH689" s="7"/>
      <c r="AI689" s="8"/>
      <c r="AJ689" s="7"/>
      <c r="AK689" s="8"/>
      <c r="AL689" s="7"/>
      <c r="AM689" s="8"/>
      <c r="AN689" s="7"/>
      <c r="AO689" s="8"/>
      <c r="AP689" s="7"/>
      <c r="AQ689" s="8"/>
      <c r="AR689" s="7"/>
      <c r="AS689" s="8"/>
      <c r="AT689" s="7"/>
      <c r="AU689" s="8"/>
      <c r="AV689" s="12" t="str">
        <f t="shared" si="1"/>
        <v>27017_tecnico.pdf</v>
      </c>
      <c r="AW689" s="8"/>
      <c r="AX689" s="10"/>
    </row>
    <row r="690">
      <c r="A690" s="8"/>
      <c r="B690" s="8"/>
      <c r="C690" s="8"/>
      <c r="D690" s="8"/>
      <c r="E690" s="8"/>
      <c r="F690" s="8"/>
      <c r="G690" s="11"/>
      <c r="H690" s="7"/>
      <c r="I690" s="7"/>
      <c r="J690" s="7"/>
      <c r="K690" s="7"/>
      <c r="L690" s="7"/>
      <c r="M690" s="7"/>
      <c r="N690" s="7"/>
      <c r="O690" s="7"/>
      <c r="P690" s="7"/>
      <c r="Q690" s="7"/>
      <c r="R690" s="7"/>
      <c r="S690" s="8"/>
      <c r="T690" s="7"/>
      <c r="U690" s="8"/>
      <c r="V690" s="7"/>
      <c r="W690" s="8"/>
      <c r="X690" s="7"/>
      <c r="Y690" s="8"/>
      <c r="Z690" s="7"/>
      <c r="AA690" s="8"/>
      <c r="AB690" s="7"/>
      <c r="AC690" s="8"/>
      <c r="AD690" s="7"/>
      <c r="AE690" s="8"/>
      <c r="AF690" s="7"/>
      <c r="AG690" s="8"/>
      <c r="AH690" s="7"/>
      <c r="AI690" s="8"/>
      <c r="AJ690" s="7"/>
      <c r="AK690" s="8"/>
      <c r="AL690" s="7"/>
      <c r="AM690" s="8"/>
      <c r="AN690" s="7"/>
      <c r="AO690" s="8"/>
      <c r="AP690" s="7"/>
      <c r="AQ690" s="8"/>
      <c r="AR690" s="7"/>
      <c r="AS690" s="8"/>
      <c r="AT690" s="7"/>
      <c r="AU690" s="8"/>
      <c r="AV690" s="12" t="str">
        <f t="shared" si="1"/>
        <v>27017_tecnico.pdf</v>
      </c>
      <c r="AW690" s="8"/>
      <c r="AX690" s="10"/>
    </row>
    <row r="691">
      <c r="A691" s="8"/>
      <c r="B691" s="8"/>
      <c r="C691" s="8"/>
      <c r="D691" s="8"/>
      <c r="E691" s="8"/>
      <c r="F691" s="8"/>
      <c r="G691" s="11"/>
      <c r="H691" s="7"/>
      <c r="I691" s="7"/>
      <c r="J691" s="7"/>
      <c r="K691" s="7"/>
      <c r="L691" s="7"/>
      <c r="M691" s="7"/>
      <c r="N691" s="7"/>
      <c r="O691" s="7"/>
      <c r="P691" s="7"/>
      <c r="Q691" s="7"/>
      <c r="R691" s="7"/>
      <c r="S691" s="8"/>
      <c r="T691" s="7"/>
      <c r="U691" s="8"/>
      <c r="V691" s="7"/>
      <c r="W691" s="8"/>
      <c r="X691" s="7"/>
      <c r="Y691" s="8"/>
      <c r="Z691" s="7"/>
      <c r="AA691" s="8"/>
      <c r="AB691" s="7"/>
      <c r="AC691" s="8"/>
      <c r="AD691" s="7"/>
      <c r="AE691" s="8"/>
      <c r="AF691" s="7"/>
      <c r="AG691" s="8"/>
      <c r="AH691" s="7"/>
      <c r="AI691" s="8"/>
      <c r="AJ691" s="7"/>
      <c r="AK691" s="8"/>
      <c r="AL691" s="7"/>
      <c r="AM691" s="8"/>
      <c r="AN691" s="7"/>
      <c r="AO691" s="8"/>
      <c r="AP691" s="7"/>
      <c r="AQ691" s="8"/>
      <c r="AR691" s="7"/>
      <c r="AS691" s="8"/>
      <c r="AT691" s="7"/>
      <c r="AU691" s="8"/>
      <c r="AV691" s="12" t="str">
        <f t="shared" si="1"/>
        <v>27017_tecnico.pdf</v>
      </c>
      <c r="AW691" s="8"/>
      <c r="AX691" s="10"/>
    </row>
    <row r="692">
      <c r="A692" s="8"/>
      <c r="B692" s="8"/>
      <c r="C692" s="8"/>
      <c r="D692" s="8"/>
      <c r="E692" s="8"/>
      <c r="F692" s="8"/>
      <c r="G692" s="11"/>
      <c r="H692" s="7"/>
      <c r="I692" s="7"/>
      <c r="J692" s="7"/>
      <c r="K692" s="7"/>
      <c r="L692" s="7"/>
      <c r="M692" s="7"/>
      <c r="N692" s="7"/>
      <c r="O692" s="7"/>
      <c r="P692" s="7"/>
      <c r="Q692" s="7"/>
      <c r="R692" s="7"/>
      <c r="S692" s="8"/>
      <c r="T692" s="7"/>
      <c r="U692" s="8"/>
      <c r="V692" s="7"/>
      <c r="W692" s="8"/>
      <c r="X692" s="7"/>
      <c r="Y692" s="8"/>
      <c r="Z692" s="7"/>
      <c r="AA692" s="8"/>
      <c r="AB692" s="7"/>
      <c r="AC692" s="8"/>
      <c r="AD692" s="7"/>
      <c r="AE692" s="8"/>
      <c r="AF692" s="7"/>
      <c r="AG692" s="8"/>
      <c r="AH692" s="7"/>
      <c r="AI692" s="8"/>
      <c r="AJ692" s="7"/>
      <c r="AK692" s="8"/>
      <c r="AL692" s="7"/>
      <c r="AM692" s="8"/>
      <c r="AN692" s="7"/>
      <c r="AO692" s="8"/>
      <c r="AP692" s="7"/>
      <c r="AQ692" s="8"/>
      <c r="AR692" s="7"/>
      <c r="AS692" s="8"/>
      <c r="AT692" s="7"/>
      <c r="AU692" s="8"/>
      <c r="AV692" s="12" t="str">
        <f t="shared" si="1"/>
        <v>27017_tecnico.pdf</v>
      </c>
      <c r="AW692" s="8"/>
      <c r="AX692" s="10"/>
    </row>
    <row r="693">
      <c r="A693" s="8"/>
      <c r="B693" s="8"/>
      <c r="C693" s="8"/>
      <c r="D693" s="8"/>
      <c r="E693" s="8"/>
      <c r="F693" s="8"/>
      <c r="G693" s="11"/>
      <c r="H693" s="7"/>
      <c r="I693" s="7"/>
      <c r="J693" s="7"/>
      <c r="K693" s="7"/>
      <c r="L693" s="7"/>
      <c r="M693" s="7"/>
      <c r="N693" s="7"/>
      <c r="O693" s="7"/>
      <c r="P693" s="7"/>
      <c r="Q693" s="7"/>
      <c r="R693" s="7"/>
      <c r="S693" s="8"/>
      <c r="T693" s="7"/>
      <c r="U693" s="8"/>
      <c r="V693" s="7"/>
      <c r="W693" s="8"/>
      <c r="X693" s="7"/>
      <c r="Y693" s="8"/>
      <c r="Z693" s="7"/>
      <c r="AA693" s="8"/>
      <c r="AB693" s="7"/>
      <c r="AC693" s="8"/>
      <c r="AD693" s="7"/>
      <c r="AE693" s="8"/>
      <c r="AF693" s="7"/>
      <c r="AG693" s="8"/>
      <c r="AH693" s="7"/>
      <c r="AI693" s="8"/>
      <c r="AJ693" s="7"/>
      <c r="AK693" s="8"/>
      <c r="AL693" s="7"/>
      <c r="AM693" s="8"/>
      <c r="AN693" s="7"/>
      <c r="AO693" s="8"/>
      <c r="AP693" s="7"/>
      <c r="AQ693" s="8"/>
      <c r="AR693" s="7"/>
      <c r="AS693" s="8"/>
      <c r="AT693" s="7"/>
      <c r="AU693" s="8"/>
      <c r="AV693" s="12" t="str">
        <f t="shared" si="1"/>
        <v>27017_tecnico.pdf</v>
      </c>
      <c r="AW693" s="8"/>
      <c r="AX693" s="10"/>
    </row>
    <row r="694">
      <c r="A694" s="8"/>
      <c r="B694" s="8"/>
      <c r="C694" s="8"/>
      <c r="D694" s="8"/>
      <c r="E694" s="8"/>
      <c r="F694" s="8"/>
      <c r="G694" s="11"/>
      <c r="H694" s="7"/>
      <c r="I694" s="7"/>
      <c r="J694" s="7"/>
      <c r="K694" s="7"/>
      <c r="L694" s="7"/>
      <c r="M694" s="7"/>
      <c r="N694" s="7"/>
      <c r="O694" s="7"/>
      <c r="P694" s="7"/>
      <c r="Q694" s="7"/>
      <c r="R694" s="7"/>
      <c r="S694" s="8"/>
      <c r="T694" s="7"/>
      <c r="U694" s="8"/>
      <c r="V694" s="7"/>
      <c r="W694" s="8"/>
      <c r="X694" s="7"/>
      <c r="Y694" s="8"/>
      <c r="Z694" s="7"/>
      <c r="AA694" s="8"/>
      <c r="AB694" s="7"/>
      <c r="AC694" s="8"/>
      <c r="AD694" s="7"/>
      <c r="AE694" s="8"/>
      <c r="AF694" s="7"/>
      <c r="AG694" s="8"/>
      <c r="AH694" s="7"/>
      <c r="AI694" s="8"/>
      <c r="AJ694" s="7"/>
      <c r="AK694" s="8"/>
      <c r="AL694" s="7"/>
      <c r="AM694" s="8"/>
      <c r="AN694" s="7"/>
      <c r="AO694" s="8"/>
      <c r="AP694" s="7"/>
      <c r="AQ694" s="8"/>
      <c r="AR694" s="7"/>
      <c r="AS694" s="8"/>
      <c r="AT694" s="7"/>
      <c r="AU694" s="8"/>
      <c r="AV694" s="12" t="str">
        <f t="shared" si="1"/>
        <v>27017_tecnico.pdf</v>
      </c>
      <c r="AW694" s="8"/>
      <c r="AX694" s="10"/>
    </row>
    <row r="695">
      <c r="A695" s="8"/>
      <c r="B695" s="8"/>
      <c r="C695" s="8"/>
      <c r="D695" s="8"/>
      <c r="E695" s="8"/>
      <c r="F695" s="8"/>
      <c r="G695" s="11"/>
      <c r="H695" s="7"/>
      <c r="I695" s="7"/>
      <c r="J695" s="7"/>
      <c r="K695" s="7"/>
      <c r="L695" s="7"/>
      <c r="M695" s="7"/>
      <c r="N695" s="7"/>
      <c r="O695" s="7"/>
      <c r="P695" s="7"/>
      <c r="Q695" s="7"/>
      <c r="R695" s="7"/>
      <c r="S695" s="8"/>
      <c r="T695" s="7"/>
      <c r="U695" s="8"/>
      <c r="V695" s="7"/>
      <c r="W695" s="8"/>
      <c r="X695" s="7"/>
      <c r="Y695" s="8"/>
      <c r="Z695" s="7"/>
      <c r="AA695" s="8"/>
      <c r="AB695" s="7"/>
      <c r="AC695" s="8"/>
      <c r="AD695" s="7"/>
      <c r="AE695" s="8"/>
      <c r="AF695" s="7"/>
      <c r="AG695" s="8"/>
      <c r="AH695" s="7"/>
      <c r="AI695" s="8"/>
      <c r="AJ695" s="7"/>
      <c r="AK695" s="8"/>
      <c r="AL695" s="7"/>
      <c r="AM695" s="8"/>
      <c r="AN695" s="7"/>
      <c r="AO695" s="8"/>
      <c r="AP695" s="7"/>
      <c r="AQ695" s="8"/>
      <c r="AR695" s="7"/>
      <c r="AS695" s="8"/>
      <c r="AT695" s="7"/>
      <c r="AU695" s="8"/>
      <c r="AV695" s="12" t="str">
        <f t="shared" si="1"/>
        <v>27017_tecnico.pdf</v>
      </c>
      <c r="AW695" s="8"/>
      <c r="AX695" s="10"/>
    </row>
    <row r="696">
      <c r="A696" s="8"/>
      <c r="B696" s="8"/>
      <c r="C696" s="8"/>
      <c r="D696" s="8"/>
      <c r="E696" s="8"/>
      <c r="F696" s="8"/>
      <c r="G696" s="11"/>
      <c r="H696" s="7"/>
      <c r="I696" s="7"/>
      <c r="J696" s="7"/>
      <c r="K696" s="7"/>
      <c r="L696" s="7"/>
      <c r="M696" s="7"/>
      <c r="N696" s="7"/>
      <c r="O696" s="7"/>
      <c r="P696" s="7"/>
      <c r="Q696" s="7"/>
      <c r="R696" s="7"/>
      <c r="S696" s="8"/>
      <c r="T696" s="7"/>
      <c r="U696" s="8"/>
      <c r="V696" s="7"/>
      <c r="W696" s="8"/>
      <c r="X696" s="7"/>
      <c r="Y696" s="8"/>
      <c r="Z696" s="7"/>
      <c r="AA696" s="8"/>
      <c r="AB696" s="7"/>
      <c r="AC696" s="8"/>
      <c r="AD696" s="7"/>
      <c r="AE696" s="8"/>
      <c r="AF696" s="7"/>
      <c r="AG696" s="8"/>
      <c r="AH696" s="7"/>
      <c r="AI696" s="8"/>
      <c r="AJ696" s="7"/>
      <c r="AK696" s="8"/>
      <c r="AL696" s="7"/>
      <c r="AM696" s="8"/>
      <c r="AN696" s="7"/>
      <c r="AO696" s="8"/>
      <c r="AP696" s="7"/>
      <c r="AQ696" s="8"/>
      <c r="AR696" s="7"/>
      <c r="AS696" s="8"/>
      <c r="AT696" s="7"/>
      <c r="AU696" s="8"/>
      <c r="AV696" s="12" t="str">
        <f t="shared" si="1"/>
        <v>27017_tecnico.pdf</v>
      </c>
      <c r="AW696" s="8"/>
      <c r="AX696" s="10"/>
    </row>
    <row r="697">
      <c r="A697" s="8"/>
      <c r="B697" s="8"/>
      <c r="C697" s="8"/>
      <c r="D697" s="8"/>
      <c r="E697" s="8"/>
      <c r="F697" s="8"/>
      <c r="G697" s="11"/>
      <c r="H697" s="7"/>
      <c r="I697" s="7"/>
      <c r="J697" s="7"/>
      <c r="K697" s="7"/>
      <c r="L697" s="7"/>
      <c r="M697" s="7"/>
      <c r="N697" s="7"/>
      <c r="O697" s="7"/>
      <c r="P697" s="7"/>
      <c r="Q697" s="7"/>
      <c r="R697" s="7"/>
      <c r="S697" s="8"/>
      <c r="T697" s="7"/>
      <c r="U697" s="8"/>
      <c r="V697" s="7"/>
      <c r="W697" s="8"/>
      <c r="X697" s="7"/>
      <c r="Y697" s="8"/>
      <c r="Z697" s="7"/>
      <c r="AA697" s="8"/>
      <c r="AB697" s="7"/>
      <c r="AC697" s="8"/>
      <c r="AD697" s="7"/>
      <c r="AE697" s="8"/>
      <c r="AF697" s="7"/>
      <c r="AG697" s="8"/>
      <c r="AH697" s="7"/>
      <c r="AI697" s="8"/>
      <c r="AJ697" s="7"/>
      <c r="AK697" s="8"/>
      <c r="AL697" s="7"/>
      <c r="AM697" s="8"/>
      <c r="AN697" s="7"/>
      <c r="AO697" s="8"/>
      <c r="AP697" s="7"/>
      <c r="AQ697" s="8"/>
      <c r="AR697" s="7"/>
      <c r="AS697" s="8"/>
      <c r="AT697" s="7"/>
      <c r="AU697" s="8"/>
      <c r="AV697" s="12" t="str">
        <f t="shared" si="1"/>
        <v>27017_tecnico.pdf</v>
      </c>
      <c r="AW697" s="8"/>
      <c r="AX697" s="10"/>
    </row>
    <row r="698">
      <c r="A698" s="8"/>
      <c r="B698" s="8"/>
      <c r="C698" s="8"/>
      <c r="D698" s="8"/>
      <c r="E698" s="8"/>
      <c r="F698" s="8"/>
      <c r="G698" s="11"/>
      <c r="H698" s="7"/>
      <c r="I698" s="7"/>
      <c r="J698" s="7"/>
      <c r="K698" s="7"/>
      <c r="L698" s="7"/>
      <c r="M698" s="7"/>
      <c r="N698" s="7"/>
      <c r="O698" s="7"/>
      <c r="P698" s="7"/>
      <c r="Q698" s="7"/>
      <c r="R698" s="7"/>
      <c r="S698" s="8"/>
      <c r="T698" s="7"/>
      <c r="U698" s="8"/>
      <c r="V698" s="7"/>
      <c r="W698" s="8"/>
      <c r="X698" s="7"/>
      <c r="Y698" s="8"/>
      <c r="Z698" s="7"/>
      <c r="AA698" s="8"/>
      <c r="AB698" s="7"/>
      <c r="AC698" s="8"/>
      <c r="AD698" s="7"/>
      <c r="AE698" s="8"/>
      <c r="AF698" s="7"/>
      <c r="AG698" s="8"/>
      <c r="AH698" s="7"/>
      <c r="AI698" s="8"/>
      <c r="AJ698" s="7"/>
      <c r="AK698" s="8"/>
      <c r="AL698" s="7"/>
      <c r="AM698" s="8"/>
      <c r="AN698" s="7"/>
      <c r="AO698" s="8"/>
      <c r="AP698" s="7"/>
      <c r="AQ698" s="8"/>
      <c r="AR698" s="7"/>
      <c r="AS698" s="8"/>
      <c r="AT698" s="7"/>
      <c r="AU698" s="8"/>
      <c r="AV698" s="12" t="str">
        <f t="shared" si="1"/>
        <v>27017_tecnico.pdf</v>
      </c>
      <c r="AW698" s="8"/>
      <c r="AX698" s="10"/>
    </row>
    <row r="699">
      <c r="A699" s="8"/>
      <c r="B699" s="8"/>
      <c r="C699" s="8"/>
      <c r="D699" s="8"/>
      <c r="E699" s="8"/>
      <c r="F699" s="8"/>
      <c r="G699" s="11"/>
      <c r="H699" s="7"/>
      <c r="I699" s="7"/>
      <c r="J699" s="7"/>
      <c r="K699" s="7"/>
      <c r="L699" s="7"/>
      <c r="M699" s="7"/>
      <c r="N699" s="7"/>
      <c r="O699" s="7"/>
      <c r="P699" s="7"/>
      <c r="Q699" s="7"/>
      <c r="R699" s="7"/>
      <c r="S699" s="8"/>
      <c r="T699" s="7"/>
      <c r="U699" s="8"/>
      <c r="V699" s="7"/>
      <c r="W699" s="8"/>
      <c r="X699" s="7"/>
      <c r="Y699" s="8"/>
      <c r="Z699" s="7"/>
      <c r="AA699" s="8"/>
      <c r="AB699" s="7"/>
      <c r="AC699" s="8"/>
      <c r="AD699" s="7"/>
      <c r="AE699" s="8"/>
      <c r="AF699" s="7"/>
      <c r="AG699" s="8"/>
      <c r="AH699" s="7"/>
      <c r="AI699" s="8"/>
      <c r="AJ699" s="7"/>
      <c r="AK699" s="8"/>
      <c r="AL699" s="7"/>
      <c r="AM699" s="8"/>
      <c r="AN699" s="7"/>
      <c r="AO699" s="8"/>
      <c r="AP699" s="7"/>
      <c r="AQ699" s="8"/>
      <c r="AR699" s="7"/>
      <c r="AS699" s="8"/>
      <c r="AT699" s="7"/>
      <c r="AU699" s="8"/>
      <c r="AV699" s="12" t="str">
        <f t="shared" si="1"/>
        <v>27017_tecnico.pdf</v>
      </c>
      <c r="AW699" s="8"/>
      <c r="AX699" s="10"/>
    </row>
    <row r="700">
      <c r="A700" s="8"/>
      <c r="B700" s="8"/>
      <c r="C700" s="8"/>
      <c r="D700" s="8"/>
      <c r="E700" s="8"/>
      <c r="F700" s="8"/>
      <c r="G700" s="11"/>
      <c r="H700" s="7"/>
      <c r="I700" s="7"/>
      <c r="J700" s="7"/>
      <c r="K700" s="7"/>
      <c r="L700" s="7"/>
      <c r="M700" s="7"/>
      <c r="N700" s="7"/>
      <c r="O700" s="7"/>
      <c r="P700" s="7"/>
      <c r="Q700" s="7"/>
      <c r="R700" s="7"/>
      <c r="S700" s="8"/>
      <c r="T700" s="7"/>
      <c r="U700" s="8"/>
      <c r="V700" s="7"/>
      <c r="W700" s="8"/>
      <c r="X700" s="7"/>
      <c r="Y700" s="8"/>
      <c r="Z700" s="7"/>
      <c r="AA700" s="8"/>
      <c r="AB700" s="7"/>
      <c r="AC700" s="8"/>
      <c r="AD700" s="7"/>
      <c r="AE700" s="8"/>
      <c r="AF700" s="7"/>
      <c r="AG700" s="8"/>
      <c r="AH700" s="7"/>
      <c r="AI700" s="8"/>
      <c r="AJ700" s="7"/>
      <c r="AK700" s="8"/>
      <c r="AL700" s="7"/>
      <c r="AM700" s="8"/>
      <c r="AN700" s="7"/>
      <c r="AO700" s="8"/>
      <c r="AP700" s="7"/>
      <c r="AQ700" s="8"/>
      <c r="AR700" s="7"/>
      <c r="AS700" s="8"/>
      <c r="AT700" s="7"/>
      <c r="AU700" s="8"/>
      <c r="AV700" s="12" t="str">
        <f t="shared" si="1"/>
        <v>27017_tecnico.pdf</v>
      </c>
      <c r="AW700" s="8"/>
      <c r="AX700" s="10"/>
    </row>
    <row r="701">
      <c r="A701" s="8"/>
      <c r="B701" s="8"/>
      <c r="C701" s="8"/>
      <c r="D701" s="8"/>
      <c r="E701" s="8"/>
      <c r="F701" s="8"/>
      <c r="G701" s="11"/>
      <c r="H701" s="7"/>
      <c r="I701" s="7"/>
      <c r="J701" s="7"/>
      <c r="K701" s="7"/>
      <c r="L701" s="7"/>
      <c r="M701" s="7"/>
      <c r="N701" s="7"/>
      <c r="O701" s="7"/>
      <c r="P701" s="7"/>
      <c r="Q701" s="7"/>
      <c r="R701" s="7"/>
      <c r="S701" s="8"/>
      <c r="T701" s="7"/>
      <c r="U701" s="8"/>
      <c r="V701" s="7"/>
      <c r="W701" s="8"/>
      <c r="X701" s="7"/>
      <c r="Y701" s="8"/>
      <c r="Z701" s="7"/>
      <c r="AA701" s="8"/>
      <c r="AB701" s="7"/>
      <c r="AC701" s="8"/>
      <c r="AD701" s="7"/>
      <c r="AE701" s="8"/>
      <c r="AF701" s="7"/>
      <c r="AG701" s="8"/>
      <c r="AH701" s="7"/>
      <c r="AI701" s="8"/>
      <c r="AJ701" s="7"/>
      <c r="AK701" s="8"/>
      <c r="AL701" s="7"/>
      <c r="AM701" s="8"/>
      <c r="AN701" s="7"/>
      <c r="AO701" s="8"/>
      <c r="AP701" s="7"/>
      <c r="AQ701" s="8"/>
      <c r="AR701" s="7"/>
      <c r="AS701" s="8"/>
      <c r="AT701" s="7"/>
      <c r="AU701" s="8"/>
      <c r="AV701" s="12" t="str">
        <f t="shared" si="1"/>
        <v>27017_tecnico.pdf</v>
      </c>
      <c r="AW701" s="8"/>
      <c r="AX701" s="10"/>
    </row>
    <row r="702">
      <c r="A702" s="8"/>
      <c r="B702" s="8"/>
      <c r="C702" s="8"/>
      <c r="D702" s="8"/>
      <c r="E702" s="8"/>
      <c r="F702" s="8"/>
      <c r="G702" s="11"/>
      <c r="H702" s="7"/>
      <c r="I702" s="7"/>
      <c r="J702" s="7"/>
      <c r="K702" s="7"/>
      <c r="L702" s="7"/>
      <c r="M702" s="7"/>
      <c r="N702" s="7"/>
      <c r="O702" s="7"/>
      <c r="P702" s="7"/>
      <c r="Q702" s="7"/>
      <c r="R702" s="7"/>
      <c r="S702" s="8"/>
      <c r="T702" s="7"/>
      <c r="U702" s="8"/>
      <c r="V702" s="7"/>
      <c r="W702" s="8"/>
      <c r="X702" s="7"/>
      <c r="Y702" s="8"/>
      <c r="Z702" s="7"/>
      <c r="AA702" s="8"/>
      <c r="AB702" s="7"/>
      <c r="AC702" s="8"/>
      <c r="AD702" s="7"/>
      <c r="AE702" s="8"/>
      <c r="AF702" s="7"/>
      <c r="AG702" s="8"/>
      <c r="AH702" s="7"/>
      <c r="AI702" s="8"/>
      <c r="AJ702" s="7"/>
      <c r="AK702" s="8"/>
      <c r="AL702" s="7"/>
      <c r="AM702" s="8"/>
      <c r="AN702" s="7"/>
      <c r="AO702" s="8"/>
      <c r="AP702" s="7"/>
      <c r="AQ702" s="8"/>
      <c r="AR702" s="7"/>
      <c r="AS702" s="8"/>
      <c r="AT702" s="7"/>
      <c r="AU702" s="8"/>
      <c r="AV702" s="12" t="str">
        <f t="shared" si="1"/>
        <v>27017_tecnico.pdf</v>
      </c>
      <c r="AW702" s="8"/>
      <c r="AX702" s="10"/>
    </row>
    <row r="703">
      <c r="A703" s="8"/>
      <c r="B703" s="8"/>
      <c r="C703" s="8"/>
      <c r="D703" s="8"/>
      <c r="E703" s="8"/>
      <c r="F703" s="8"/>
      <c r="G703" s="11"/>
      <c r="H703" s="7"/>
      <c r="I703" s="7"/>
      <c r="J703" s="7"/>
      <c r="K703" s="7"/>
      <c r="L703" s="7"/>
      <c r="M703" s="7"/>
      <c r="N703" s="7"/>
      <c r="O703" s="7"/>
      <c r="P703" s="7"/>
      <c r="Q703" s="7"/>
      <c r="R703" s="7"/>
      <c r="S703" s="8"/>
      <c r="T703" s="7"/>
      <c r="U703" s="8"/>
      <c r="V703" s="7"/>
      <c r="W703" s="8"/>
      <c r="X703" s="7"/>
      <c r="Y703" s="8"/>
      <c r="Z703" s="7"/>
      <c r="AA703" s="8"/>
      <c r="AB703" s="7"/>
      <c r="AC703" s="8"/>
      <c r="AD703" s="7"/>
      <c r="AE703" s="8"/>
      <c r="AF703" s="7"/>
      <c r="AG703" s="8"/>
      <c r="AH703" s="7"/>
      <c r="AI703" s="8"/>
      <c r="AJ703" s="7"/>
      <c r="AK703" s="8"/>
      <c r="AL703" s="7"/>
      <c r="AM703" s="8"/>
      <c r="AN703" s="7"/>
      <c r="AO703" s="8"/>
      <c r="AP703" s="7"/>
      <c r="AQ703" s="8"/>
      <c r="AR703" s="7"/>
      <c r="AS703" s="8"/>
      <c r="AT703" s="7"/>
      <c r="AU703" s="8"/>
      <c r="AV703" s="12" t="str">
        <f t="shared" si="1"/>
        <v>27017_tecnico.pdf</v>
      </c>
      <c r="AW703" s="8"/>
      <c r="AX703" s="10"/>
    </row>
    <row r="704">
      <c r="A704" s="8"/>
      <c r="B704" s="8"/>
      <c r="C704" s="8"/>
      <c r="D704" s="8"/>
      <c r="E704" s="8"/>
      <c r="F704" s="8"/>
      <c r="G704" s="11"/>
      <c r="H704" s="7"/>
      <c r="I704" s="7"/>
      <c r="J704" s="7"/>
      <c r="K704" s="7"/>
      <c r="L704" s="7"/>
      <c r="M704" s="7"/>
      <c r="N704" s="7"/>
      <c r="O704" s="7"/>
      <c r="P704" s="7"/>
      <c r="Q704" s="7"/>
      <c r="R704" s="7"/>
      <c r="S704" s="8"/>
      <c r="T704" s="7"/>
      <c r="U704" s="8"/>
      <c r="V704" s="7"/>
      <c r="W704" s="8"/>
      <c r="X704" s="7"/>
      <c r="Y704" s="8"/>
      <c r="Z704" s="7"/>
      <c r="AA704" s="8"/>
      <c r="AB704" s="7"/>
      <c r="AC704" s="8"/>
      <c r="AD704" s="7"/>
      <c r="AE704" s="8"/>
      <c r="AF704" s="7"/>
      <c r="AG704" s="8"/>
      <c r="AH704" s="7"/>
      <c r="AI704" s="8"/>
      <c r="AJ704" s="7"/>
      <c r="AK704" s="8"/>
      <c r="AL704" s="7"/>
      <c r="AM704" s="8"/>
      <c r="AN704" s="7"/>
      <c r="AO704" s="8"/>
      <c r="AP704" s="7"/>
      <c r="AQ704" s="8"/>
      <c r="AR704" s="7"/>
      <c r="AS704" s="8"/>
      <c r="AT704" s="7"/>
      <c r="AU704" s="8"/>
      <c r="AV704" s="12" t="str">
        <f t="shared" si="1"/>
        <v>27017_tecnico.pdf</v>
      </c>
      <c r="AW704" s="8"/>
      <c r="AX704" s="10"/>
    </row>
    <row r="705">
      <c r="A705" s="8"/>
      <c r="B705" s="8"/>
      <c r="C705" s="8"/>
      <c r="D705" s="8"/>
      <c r="E705" s="8"/>
      <c r="F705" s="8"/>
      <c r="G705" s="11"/>
      <c r="H705" s="7"/>
      <c r="I705" s="7"/>
      <c r="J705" s="7"/>
      <c r="K705" s="7"/>
      <c r="L705" s="7"/>
      <c r="M705" s="7"/>
      <c r="N705" s="7"/>
      <c r="O705" s="7"/>
      <c r="P705" s="7"/>
      <c r="Q705" s="7"/>
      <c r="R705" s="7"/>
      <c r="S705" s="8"/>
      <c r="T705" s="7"/>
      <c r="U705" s="8"/>
      <c r="V705" s="7"/>
      <c r="W705" s="8"/>
      <c r="X705" s="7"/>
      <c r="Y705" s="8"/>
      <c r="Z705" s="7"/>
      <c r="AA705" s="8"/>
      <c r="AB705" s="7"/>
      <c r="AC705" s="8"/>
      <c r="AD705" s="7"/>
      <c r="AE705" s="8"/>
      <c r="AF705" s="7"/>
      <c r="AG705" s="8"/>
      <c r="AH705" s="7"/>
      <c r="AI705" s="8"/>
      <c r="AJ705" s="7"/>
      <c r="AK705" s="8"/>
      <c r="AL705" s="7"/>
      <c r="AM705" s="8"/>
      <c r="AN705" s="7"/>
      <c r="AO705" s="8"/>
      <c r="AP705" s="7"/>
      <c r="AQ705" s="8"/>
      <c r="AR705" s="7"/>
      <c r="AS705" s="8"/>
      <c r="AT705" s="7"/>
      <c r="AU705" s="8"/>
      <c r="AV705" s="12" t="str">
        <f t="shared" si="1"/>
        <v>27017_tecnico.pdf</v>
      </c>
      <c r="AW705" s="8"/>
      <c r="AX705" s="10"/>
    </row>
    <row r="706">
      <c r="A706" s="8"/>
      <c r="B706" s="8"/>
      <c r="C706" s="8"/>
      <c r="D706" s="8"/>
      <c r="E706" s="8"/>
      <c r="F706" s="8"/>
      <c r="G706" s="11"/>
      <c r="H706" s="7"/>
      <c r="I706" s="7"/>
      <c r="J706" s="7"/>
      <c r="K706" s="7"/>
      <c r="L706" s="7"/>
      <c r="M706" s="7"/>
      <c r="N706" s="7"/>
      <c r="O706" s="7"/>
      <c r="P706" s="7"/>
      <c r="Q706" s="7"/>
      <c r="R706" s="7"/>
      <c r="S706" s="8"/>
      <c r="T706" s="7"/>
      <c r="U706" s="8"/>
      <c r="V706" s="7"/>
      <c r="W706" s="8"/>
      <c r="X706" s="7"/>
      <c r="Y706" s="8"/>
      <c r="Z706" s="7"/>
      <c r="AA706" s="8"/>
      <c r="AB706" s="7"/>
      <c r="AC706" s="8"/>
      <c r="AD706" s="7"/>
      <c r="AE706" s="8"/>
      <c r="AF706" s="7"/>
      <c r="AG706" s="8"/>
      <c r="AH706" s="7"/>
      <c r="AI706" s="8"/>
      <c r="AJ706" s="7"/>
      <c r="AK706" s="8"/>
      <c r="AL706" s="7"/>
      <c r="AM706" s="8"/>
      <c r="AN706" s="7"/>
      <c r="AO706" s="8"/>
      <c r="AP706" s="7"/>
      <c r="AQ706" s="8"/>
      <c r="AR706" s="7"/>
      <c r="AS706" s="8"/>
      <c r="AT706" s="7"/>
      <c r="AU706" s="8"/>
      <c r="AV706" s="12" t="str">
        <f t="shared" si="1"/>
        <v>27017_tecnico.pdf</v>
      </c>
      <c r="AW706" s="8"/>
      <c r="AX706" s="10"/>
    </row>
    <row r="707">
      <c r="A707" s="8"/>
      <c r="B707" s="8"/>
      <c r="C707" s="8"/>
      <c r="D707" s="8"/>
      <c r="E707" s="8"/>
      <c r="F707" s="8"/>
      <c r="G707" s="11"/>
      <c r="H707" s="7"/>
      <c r="I707" s="7"/>
      <c r="J707" s="7"/>
      <c r="K707" s="7"/>
      <c r="L707" s="7"/>
      <c r="M707" s="7"/>
      <c r="N707" s="7"/>
      <c r="O707" s="7"/>
      <c r="P707" s="7"/>
      <c r="Q707" s="7"/>
      <c r="R707" s="7"/>
      <c r="S707" s="8"/>
      <c r="T707" s="7"/>
      <c r="U707" s="8"/>
      <c r="V707" s="7"/>
      <c r="W707" s="8"/>
      <c r="X707" s="7"/>
      <c r="Y707" s="8"/>
      <c r="Z707" s="7"/>
      <c r="AA707" s="8"/>
      <c r="AB707" s="7"/>
      <c r="AC707" s="8"/>
      <c r="AD707" s="7"/>
      <c r="AE707" s="8"/>
      <c r="AF707" s="7"/>
      <c r="AG707" s="8"/>
      <c r="AH707" s="7"/>
      <c r="AI707" s="8"/>
      <c r="AJ707" s="7"/>
      <c r="AK707" s="8"/>
      <c r="AL707" s="7"/>
      <c r="AM707" s="8"/>
      <c r="AN707" s="7"/>
      <c r="AO707" s="8"/>
      <c r="AP707" s="7"/>
      <c r="AQ707" s="8"/>
      <c r="AR707" s="7"/>
      <c r="AS707" s="8"/>
      <c r="AT707" s="7"/>
      <c r="AU707" s="8"/>
      <c r="AV707" s="12" t="str">
        <f t="shared" si="1"/>
        <v>27017_tecnico.pdf</v>
      </c>
      <c r="AW707" s="8"/>
      <c r="AX707" s="10"/>
    </row>
    <row r="708">
      <c r="A708" s="8"/>
      <c r="B708" s="8"/>
      <c r="C708" s="8"/>
      <c r="D708" s="8"/>
      <c r="E708" s="8"/>
      <c r="F708" s="8"/>
      <c r="G708" s="11"/>
      <c r="H708" s="7"/>
      <c r="I708" s="7"/>
      <c r="J708" s="7"/>
      <c r="K708" s="7"/>
      <c r="L708" s="7"/>
      <c r="M708" s="7"/>
      <c r="N708" s="7"/>
      <c r="O708" s="7"/>
      <c r="P708" s="7"/>
      <c r="Q708" s="7"/>
      <c r="R708" s="7"/>
      <c r="S708" s="8"/>
      <c r="T708" s="7"/>
      <c r="U708" s="8"/>
      <c r="V708" s="7"/>
      <c r="W708" s="8"/>
      <c r="X708" s="7"/>
      <c r="Y708" s="8"/>
      <c r="Z708" s="7"/>
      <c r="AA708" s="8"/>
      <c r="AB708" s="7"/>
      <c r="AC708" s="8"/>
      <c r="AD708" s="7"/>
      <c r="AE708" s="8"/>
      <c r="AF708" s="7"/>
      <c r="AG708" s="8"/>
      <c r="AH708" s="7"/>
      <c r="AI708" s="8"/>
      <c r="AJ708" s="7"/>
      <c r="AK708" s="8"/>
      <c r="AL708" s="7"/>
      <c r="AM708" s="8"/>
      <c r="AN708" s="7"/>
      <c r="AO708" s="8"/>
      <c r="AP708" s="7"/>
      <c r="AQ708" s="8"/>
      <c r="AR708" s="7"/>
      <c r="AS708" s="8"/>
      <c r="AT708" s="7"/>
      <c r="AU708" s="8"/>
      <c r="AV708" s="12" t="str">
        <f t="shared" si="1"/>
        <v>27017_tecnico.pdf</v>
      </c>
      <c r="AW708" s="8"/>
      <c r="AX708" s="10"/>
    </row>
    <row r="709">
      <c r="A709" s="8"/>
      <c r="B709" s="8"/>
      <c r="C709" s="8"/>
      <c r="D709" s="8"/>
      <c r="E709" s="8"/>
      <c r="F709" s="8"/>
      <c r="G709" s="11"/>
      <c r="H709" s="7"/>
      <c r="I709" s="7"/>
      <c r="J709" s="7"/>
      <c r="K709" s="7"/>
      <c r="L709" s="7"/>
      <c r="M709" s="7"/>
      <c r="N709" s="7"/>
      <c r="O709" s="7"/>
      <c r="P709" s="7"/>
      <c r="Q709" s="7"/>
      <c r="R709" s="7"/>
      <c r="S709" s="8"/>
      <c r="T709" s="7"/>
      <c r="U709" s="8"/>
      <c r="V709" s="7"/>
      <c r="W709" s="8"/>
      <c r="X709" s="7"/>
      <c r="Y709" s="8"/>
      <c r="Z709" s="7"/>
      <c r="AA709" s="8"/>
      <c r="AB709" s="7"/>
      <c r="AC709" s="8"/>
      <c r="AD709" s="7"/>
      <c r="AE709" s="8"/>
      <c r="AF709" s="7"/>
      <c r="AG709" s="8"/>
      <c r="AH709" s="7"/>
      <c r="AI709" s="8"/>
      <c r="AJ709" s="7"/>
      <c r="AK709" s="8"/>
      <c r="AL709" s="7"/>
      <c r="AM709" s="8"/>
      <c r="AN709" s="7"/>
      <c r="AO709" s="8"/>
      <c r="AP709" s="7"/>
      <c r="AQ709" s="8"/>
      <c r="AR709" s="7"/>
      <c r="AS709" s="8"/>
      <c r="AT709" s="7"/>
      <c r="AU709" s="8"/>
      <c r="AV709" s="12" t="str">
        <f t="shared" si="1"/>
        <v>27017_tecnico.pdf</v>
      </c>
      <c r="AW709" s="8"/>
      <c r="AX709" s="10"/>
    </row>
    <row r="710">
      <c r="A710" s="8"/>
      <c r="B710" s="8"/>
      <c r="C710" s="8"/>
      <c r="D710" s="8"/>
      <c r="E710" s="8"/>
      <c r="F710" s="8"/>
      <c r="G710" s="11"/>
      <c r="H710" s="7"/>
      <c r="I710" s="7"/>
      <c r="J710" s="7"/>
      <c r="K710" s="7"/>
      <c r="L710" s="7"/>
      <c r="M710" s="7"/>
      <c r="N710" s="7"/>
      <c r="O710" s="7"/>
      <c r="P710" s="7"/>
      <c r="Q710" s="7"/>
      <c r="R710" s="7"/>
      <c r="S710" s="8"/>
      <c r="T710" s="7"/>
      <c r="U710" s="8"/>
      <c r="V710" s="7"/>
      <c r="W710" s="8"/>
      <c r="X710" s="7"/>
      <c r="Y710" s="8"/>
      <c r="Z710" s="7"/>
      <c r="AA710" s="8"/>
      <c r="AB710" s="7"/>
      <c r="AC710" s="8"/>
      <c r="AD710" s="7"/>
      <c r="AE710" s="8"/>
      <c r="AF710" s="7"/>
      <c r="AG710" s="8"/>
      <c r="AH710" s="7"/>
      <c r="AI710" s="8"/>
      <c r="AJ710" s="7"/>
      <c r="AK710" s="8"/>
      <c r="AL710" s="7"/>
      <c r="AM710" s="8"/>
      <c r="AN710" s="7"/>
      <c r="AO710" s="8"/>
      <c r="AP710" s="7"/>
      <c r="AQ710" s="8"/>
      <c r="AR710" s="7"/>
      <c r="AS710" s="8"/>
      <c r="AT710" s="7"/>
      <c r="AU710" s="8"/>
      <c r="AV710" s="12" t="str">
        <f t="shared" si="1"/>
        <v>27017_tecnico.pdf</v>
      </c>
      <c r="AW710" s="8"/>
      <c r="AX710" s="10"/>
    </row>
    <row r="711">
      <c r="A711" s="8"/>
      <c r="B711" s="8"/>
      <c r="C711" s="8"/>
      <c r="D711" s="8"/>
      <c r="E711" s="8"/>
      <c r="F711" s="8"/>
      <c r="G711" s="11"/>
      <c r="H711" s="7"/>
      <c r="I711" s="7"/>
      <c r="J711" s="7"/>
      <c r="K711" s="7"/>
      <c r="L711" s="7"/>
      <c r="M711" s="7"/>
      <c r="N711" s="7"/>
      <c r="O711" s="7"/>
      <c r="P711" s="7"/>
      <c r="Q711" s="7"/>
      <c r="R711" s="7"/>
      <c r="S711" s="8"/>
      <c r="T711" s="7"/>
      <c r="U711" s="8"/>
      <c r="V711" s="7"/>
      <c r="W711" s="8"/>
      <c r="X711" s="7"/>
      <c r="Y711" s="8"/>
      <c r="Z711" s="7"/>
      <c r="AA711" s="8"/>
      <c r="AB711" s="7"/>
      <c r="AC711" s="8"/>
      <c r="AD711" s="7"/>
      <c r="AE711" s="8"/>
      <c r="AF711" s="7"/>
      <c r="AG711" s="8"/>
      <c r="AH711" s="7"/>
      <c r="AI711" s="8"/>
      <c r="AJ711" s="7"/>
      <c r="AK711" s="8"/>
      <c r="AL711" s="7"/>
      <c r="AM711" s="8"/>
      <c r="AN711" s="7"/>
      <c r="AO711" s="8"/>
      <c r="AP711" s="7"/>
      <c r="AQ711" s="8"/>
      <c r="AR711" s="7"/>
      <c r="AS711" s="8"/>
      <c r="AT711" s="7"/>
      <c r="AU711" s="8"/>
      <c r="AV711" s="12" t="str">
        <f t="shared" si="1"/>
        <v>27017_tecnico.pdf</v>
      </c>
      <c r="AW711" s="8"/>
      <c r="AX711" s="10"/>
    </row>
    <row r="712">
      <c r="A712" s="8"/>
      <c r="B712" s="8"/>
      <c r="C712" s="8"/>
      <c r="D712" s="8"/>
      <c r="E712" s="8"/>
      <c r="F712" s="8"/>
      <c r="G712" s="11"/>
      <c r="H712" s="7"/>
      <c r="I712" s="7"/>
      <c r="J712" s="7"/>
      <c r="K712" s="7"/>
      <c r="L712" s="7"/>
      <c r="M712" s="7"/>
      <c r="N712" s="7"/>
      <c r="O712" s="7"/>
      <c r="P712" s="7"/>
      <c r="Q712" s="7"/>
      <c r="R712" s="7"/>
      <c r="S712" s="8"/>
      <c r="T712" s="7"/>
      <c r="U712" s="8"/>
      <c r="V712" s="7"/>
      <c r="W712" s="8"/>
      <c r="X712" s="7"/>
      <c r="Y712" s="8"/>
      <c r="Z712" s="7"/>
      <c r="AA712" s="8"/>
      <c r="AB712" s="7"/>
      <c r="AC712" s="8"/>
      <c r="AD712" s="7"/>
      <c r="AE712" s="8"/>
      <c r="AF712" s="7"/>
      <c r="AG712" s="8"/>
      <c r="AH712" s="7"/>
      <c r="AI712" s="8"/>
      <c r="AJ712" s="7"/>
      <c r="AK712" s="8"/>
      <c r="AL712" s="7"/>
      <c r="AM712" s="8"/>
      <c r="AN712" s="7"/>
      <c r="AO712" s="8"/>
      <c r="AP712" s="7"/>
      <c r="AQ712" s="8"/>
      <c r="AR712" s="7"/>
      <c r="AS712" s="8"/>
      <c r="AT712" s="7"/>
      <c r="AU712" s="8"/>
      <c r="AV712" s="12" t="str">
        <f t="shared" si="1"/>
        <v>27017_tecnico.pdf</v>
      </c>
      <c r="AW712" s="8"/>
      <c r="AX712" s="10"/>
    </row>
    <row r="713">
      <c r="A713" s="8"/>
      <c r="B713" s="8"/>
      <c r="C713" s="8"/>
      <c r="D713" s="8"/>
      <c r="E713" s="8"/>
      <c r="F713" s="8"/>
      <c r="G713" s="11"/>
      <c r="H713" s="7"/>
      <c r="I713" s="7"/>
      <c r="J713" s="7"/>
      <c r="K713" s="7"/>
      <c r="L713" s="7"/>
      <c r="M713" s="7"/>
      <c r="N713" s="7"/>
      <c r="O713" s="7"/>
      <c r="P713" s="7"/>
      <c r="Q713" s="7"/>
      <c r="R713" s="7"/>
      <c r="S713" s="8"/>
      <c r="T713" s="7"/>
      <c r="U713" s="8"/>
      <c r="V713" s="7"/>
      <c r="W713" s="8"/>
      <c r="X713" s="7"/>
      <c r="Y713" s="8"/>
      <c r="Z713" s="7"/>
      <c r="AA713" s="8"/>
      <c r="AB713" s="7"/>
      <c r="AC713" s="8"/>
      <c r="AD713" s="7"/>
      <c r="AE713" s="8"/>
      <c r="AF713" s="7"/>
      <c r="AG713" s="8"/>
      <c r="AH713" s="7"/>
      <c r="AI713" s="8"/>
      <c r="AJ713" s="7"/>
      <c r="AK713" s="8"/>
      <c r="AL713" s="7"/>
      <c r="AM713" s="8"/>
      <c r="AN713" s="7"/>
      <c r="AO713" s="8"/>
      <c r="AP713" s="7"/>
      <c r="AQ713" s="8"/>
      <c r="AR713" s="7"/>
      <c r="AS713" s="8"/>
      <c r="AT713" s="7"/>
      <c r="AU713" s="8"/>
      <c r="AV713" s="12" t="str">
        <f t="shared" si="1"/>
        <v>27017_tecnico.pdf</v>
      </c>
      <c r="AW713" s="8"/>
      <c r="AX713" s="10"/>
    </row>
    <row r="714">
      <c r="A714" s="8"/>
      <c r="B714" s="8"/>
      <c r="C714" s="8"/>
      <c r="D714" s="8"/>
      <c r="E714" s="8"/>
      <c r="F714" s="8"/>
      <c r="G714" s="11"/>
      <c r="H714" s="7"/>
      <c r="I714" s="7"/>
      <c r="J714" s="7"/>
      <c r="K714" s="7"/>
      <c r="L714" s="7"/>
      <c r="M714" s="7"/>
      <c r="N714" s="7"/>
      <c r="O714" s="7"/>
      <c r="P714" s="7"/>
      <c r="Q714" s="7"/>
      <c r="R714" s="7"/>
      <c r="S714" s="8"/>
      <c r="T714" s="7"/>
      <c r="U714" s="8"/>
      <c r="V714" s="7"/>
      <c r="W714" s="8"/>
      <c r="X714" s="7"/>
      <c r="Y714" s="8"/>
      <c r="Z714" s="7"/>
      <c r="AA714" s="8"/>
      <c r="AB714" s="7"/>
      <c r="AC714" s="8"/>
      <c r="AD714" s="7"/>
      <c r="AE714" s="8"/>
      <c r="AF714" s="7"/>
      <c r="AG714" s="8"/>
      <c r="AH714" s="7"/>
      <c r="AI714" s="8"/>
      <c r="AJ714" s="7"/>
      <c r="AK714" s="8"/>
      <c r="AL714" s="7"/>
      <c r="AM714" s="8"/>
      <c r="AN714" s="7"/>
      <c r="AO714" s="8"/>
      <c r="AP714" s="7"/>
      <c r="AQ714" s="8"/>
      <c r="AR714" s="7"/>
      <c r="AS714" s="8"/>
      <c r="AT714" s="7"/>
      <c r="AU714" s="8"/>
      <c r="AV714" s="12" t="str">
        <f t="shared" si="1"/>
        <v>27017_tecnico.pdf</v>
      </c>
      <c r="AW714" s="8"/>
      <c r="AX714" s="10"/>
    </row>
    <row r="715">
      <c r="A715" s="8"/>
      <c r="B715" s="8"/>
      <c r="C715" s="8"/>
      <c r="D715" s="8"/>
      <c r="E715" s="8"/>
      <c r="F715" s="8"/>
      <c r="G715" s="11"/>
      <c r="H715" s="7"/>
      <c r="I715" s="7"/>
      <c r="J715" s="7"/>
      <c r="K715" s="7"/>
      <c r="L715" s="7"/>
      <c r="M715" s="7"/>
      <c r="N715" s="7"/>
      <c r="O715" s="7"/>
      <c r="P715" s="7"/>
      <c r="Q715" s="7"/>
      <c r="R715" s="7"/>
      <c r="S715" s="8"/>
      <c r="T715" s="7"/>
      <c r="U715" s="8"/>
      <c r="V715" s="7"/>
      <c r="W715" s="8"/>
      <c r="X715" s="7"/>
      <c r="Y715" s="8"/>
      <c r="Z715" s="7"/>
      <c r="AA715" s="8"/>
      <c r="AB715" s="7"/>
      <c r="AC715" s="8"/>
      <c r="AD715" s="7"/>
      <c r="AE715" s="8"/>
      <c r="AF715" s="7"/>
      <c r="AG715" s="8"/>
      <c r="AH715" s="7"/>
      <c r="AI715" s="8"/>
      <c r="AJ715" s="7"/>
      <c r="AK715" s="8"/>
      <c r="AL715" s="7"/>
      <c r="AM715" s="8"/>
      <c r="AN715" s="7"/>
      <c r="AO715" s="8"/>
      <c r="AP715" s="7"/>
      <c r="AQ715" s="8"/>
      <c r="AR715" s="7"/>
      <c r="AS715" s="8"/>
      <c r="AT715" s="7"/>
      <c r="AU715" s="8"/>
      <c r="AV715" s="12" t="str">
        <f t="shared" si="1"/>
        <v>27017_tecnico.pdf</v>
      </c>
      <c r="AW715" s="8"/>
      <c r="AX715" s="10"/>
    </row>
    <row r="716">
      <c r="A716" s="8"/>
      <c r="B716" s="8"/>
      <c r="C716" s="8"/>
      <c r="D716" s="8"/>
      <c r="E716" s="8"/>
      <c r="F716" s="8"/>
      <c r="G716" s="11"/>
      <c r="H716" s="7"/>
      <c r="I716" s="7"/>
      <c r="J716" s="7"/>
      <c r="K716" s="7"/>
      <c r="L716" s="7"/>
      <c r="M716" s="7"/>
      <c r="N716" s="7"/>
      <c r="O716" s="7"/>
      <c r="P716" s="7"/>
      <c r="Q716" s="7"/>
      <c r="R716" s="7"/>
      <c r="S716" s="8"/>
      <c r="T716" s="7"/>
      <c r="U716" s="8"/>
      <c r="V716" s="7"/>
      <c r="W716" s="8"/>
      <c r="X716" s="7"/>
      <c r="Y716" s="8"/>
      <c r="Z716" s="7"/>
      <c r="AA716" s="8"/>
      <c r="AB716" s="7"/>
      <c r="AC716" s="8"/>
      <c r="AD716" s="7"/>
      <c r="AE716" s="8"/>
      <c r="AF716" s="7"/>
      <c r="AG716" s="8"/>
      <c r="AH716" s="7"/>
      <c r="AI716" s="8"/>
      <c r="AJ716" s="7"/>
      <c r="AK716" s="8"/>
      <c r="AL716" s="7"/>
      <c r="AM716" s="8"/>
      <c r="AN716" s="7"/>
      <c r="AO716" s="8"/>
      <c r="AP716" s="7"/>
      <c r="AQ716" s="8"/>
      <c r="AR716" s="7"/>
      <c r="AS716" s="8"/>
      <c r="AT716" s="7"/>
      <c r="AU716" s="8"/>
      <c r="AV716" s="12" t="str">
        <f t="shared" si="1"/>
        <v>27017_tecnico.pdf</v>
      </c>
      <c r="AW716" s="8"/>
      <c r="AX716" s="10"/>
    </row>
    <row r="717">
      <c r="A717" s="8"/>
      <c r="B717" s="8"/>
      <c r="C717" s="8"/>
      <c r="D717" s="8"/>
      <c r="E717" s="8"/>
      <c r="F717" s="8"/>
      <c r="G717" s="11"/>
      <c r="H717" s="7"/>
      <c r="I717" s="7"/>
      <c r="J717" s="7"/>
      <c r="K717" s="7"/>
      <c r="L717" s="7"/>
      <c r="M717" s="7"/>
      <c r="N717" s="7"/>
      <c r="O717" s="7"/>
      <c r="P717" s="7"/>
      <c r="Q717" s="7"/>
      <c r="R717" s="7"/>
      <c r="S717" s="8"/>
      <c r="T717" s="7"/>
      <c r="U717" s="8"/>
      <c r="V717" s="7"/>
      <c r="W717" s="8"/>
      <c r="X717" s="7"/>
      <c r="Y717" s="8"/>
      <c r="Z717" s="7"/>
      <c r="AA717" s="8"/>
      <c r="AB717" s="7"/>
      <c r="AC717" s="8"/>
      <c r="AD717" s="7"/>
      <c r="AE717" s="8"/>
      <c r="AF717" s="7"/>
      <c r="AG717" s="8"/>
      <c r="AH717" s="7"/>
      <c r="AI717" s="8"/>
      <c r="AJ717" s="7"/>
      <c r="AK717" s="8"/>
      <c r="AL717" s="7"/>
      <c r="AM717" s="8"/>
      <c r="AN717" s="7"/>
      <c r="AO717" s="8"/>
      <c r="AP717" s="7"/>
      <c r="AQ717" s="8"/>
      <c r="AR717" s="7"/>
      <c r="AS717" s="8"/>
      <c r="AT717" s="7"/>
      <c r="AU717" s="8"/>
      <c r="AV717" s="12" t="str">
        <f t="shared" si="1"/>
        <v>27017_tecnico.pdf</v>
      </c>
      <c r="AW717" s="8"/>
      <c r="AX717" s="10"/>
    </row>
    <row r="718">
      <c r="A718" s="8"/>
      <c r="B718" s="8"/>
      <c r="C718" s="8"/>
      <c r="D718" s="8"/>
      <c r="E718" s="8"/>
      <c r="F718" s="8"/>
      <c r="G718" s="11"/>
      <c r="H718" s="7"/>
      <c r="I718" s="7"/>
      <c r="J718" s="7"/>
      <c r="K718" s="7"/>
      <c r="L718" s="7"/>
      <c r="M718" s="7"/>
      <c r="N718" s="7"/>
      <c r="O718" s="7"/>
      <c r="P718" s="7"/>
      <c r="Q718" s="7"/>
      <c r="R718" s="7"/>
      <c r="S718" s="8"/>
      <c r="T718" s="7"/>
      <c r="U718" s="8"/>
      <c r="V718" s="7"/>
      <c r="W718" s="8"/>
      <c r="X718" s="7"/>
      <c r="Y718" s="8"/>
      <c r="Z718" s="7"/>
      <c r="AA718" s="8"/>
      <c r="AB718" s="7"/>
      <c r="AC718" s="8"/>
      <c r="AD718" s="7"/>
      <c r="AE718" s="8"/>
      <c r="AF718" s="7"/>
      <c r="AG718" s="8"/>
      <c r="AH718" s="7"/>
      <c r="AI718" s="8"/>
      <c r="AJ718" s="7"/>
      <c r="AK718" s="8"/>
      <c r="AL718" s="7"/>
      <c r="AM718" s="8"/>
      <c r="AN718" s="7"/>
      <c r="AO718" s="8"/>
      <c r="AP718" s="7"/>
      <c r="AQ718" s="8"/>
      <c r="AR718" s="7"/>
      <c r="AS718" s="8"/>
      <c r="AT718" s="7"/>
      <c r="AU718" s="8"/>
      <c r="AV718" s="12" t="str">
        <f t="shared" si="1"/>
        <v>27017_tecnico.pdf</v>
      </c>
      <c r="AW718" s="8"/>
      <c r="AX718" s="10"/>
    </row>
    <row r="719">
      <c r="A719" s="8"/>
      <c r="B719" s="8"/>
      <c r="C719" s="8"/>
      <c r="D719" s="8"/>
      <c r="E719" s="8"/>
      <c r="F719" s="8"/>
      <c r="G719" s="11"/>
      <c r="H719" s="7"/>
      <c r="I719" s="7"/>
      <c r="J719" s="7"/>
      <c r="K719" s="7"/>
      <c r="L719" s="7"/>
      <c r="M719" s="7"/>
      <c r="N719" s="7"/>
      <c r="O719" s="7"/>
      <c r="P719" s="7"/>
      <c r="Q719" s="7"/>
      <c r="R719" s="7"/>
      <c r="S719" s="8"/>
      <c r="T719" s="7"/>
      <c r="U719" s="8"/>
      <c r="V719" s="7"/>
      <c r="W719" s="8"/>
      <c r="X719" s="7"/>
      <c r="Y719" s="8"/>
      <c r="Z719" s="7"/>
      <c r="AA719" s="8"/>
      <c r="AB719" s="7"/>
      <c r="AC719" s="8"/>
      <c r="AD719" s="7"/>
      <c r="AE719" s="8"/>
      <c r="AF719" s="7"/>
      <c r="AG719" s="8"/>
      <c r="AH719" s="7"/>
      <c r="AI719" s="8"/>
      <c r="AJ719" s="7"/>
      <c r="AK719" s="8"/>
      <c r="AL719" s="7"/>
      <c r="AM719" s="8"/>
      <c r="AN719" s="7"/>
      <c r="AO719" s="8"/>
      <c r="AP719" s="7"/>
      <c r="AQ719" s="8"/>
      <c r="AR719" s="7"/>
      <c r="AS719" s="8"/>
      <c r="AT719" s="7"/>
      <c r="AU719" s="8"/>
      <c r="AV719" s="12" t="str">
        <f t="shared" si="1"/>
        <v>27017_tecnico.pdf</v>
      </c>
      <c r="AW719" s="8"/>
      <c r="AX719" s="10"/>
    </row>
    <row r="720">
      <c r="A720" s="8"/>
      <c r="B720" s="8"/>
      <c r="C720" s="8"/>
      <c r="D720" s="8"/>
      <c r="E720" s="8"/>
      <c r="F720" s="8"/>
      <c r="G720" s="11"/>
      <c r="H720" s="7"/>
      <c r="I720" s="7"/>
      <c r="J720" s="7"/>
      <c r="K720" s="7"/>
      <c r="L720" s="7"/>
      <c r="M720" s="7"/>
      <c r="N720" s="7"/>
      <c r="O720" s="7"/>
      <c r="P720" s="7"/>
      <c r="Q720" s="7"/>
      <c r="R720" s="7"/>
      <c r="S720" s="8"/>
      <c r="T720" s="7"/>
      <c r="U720" s="8"/>
      <c r="V720" s="7"/>
      <c r="W720" s="8"/>
      <c r="X720" s="7"/>
      <c r="Y720" s="8"/>
      <c r="Z720" s="7"/>
      <c r="AA720" s="8"/>
      <c r="AB720" s="7"/>
      <c r="AC720" s="8"/>
      <c r="AD720" s="7"/>
      <c r="AE720" s="8"/>
      <c r="AF720" s="7"/>
      <c r="AG720" s="8"/>
      <c r="AH720" s="7"/>
      <c r="AI720" s="8"/>
      <c r="AJ720" s="7"/>
      <c r="AK720" s="8"/>
      <c r="AL720" s="7"/>
      <c r="AM720" s="8"/>
      <c r="AN720" s="7"/>
      <c r="AO720" s="8"/>
      <c r="AP720" s="7"/>
      <c r="AQ720" s="8"/>
      <c r="AR720" s="7"/>
      <c r="AS720" s="8"/>
      <c r="AT720" s="7"/>
      <c r="AU720" s="8"/>
      <c r="AV720" s="12" t="str">
        <f t="shared" si="1"/>
        <v>27017_tecnico.pdf</v>
      </c>
      <c r="AW720" s="8"/>
      <c r="AX720" s="10"/>
    </row>
    <row r="721">
      <c r="A721" s="8"/>
      <c r="B721" s="8"/>
      <c r="C721" s="8"/>
      <c r="D721" s="8"/>
      <c r="E721" s="8"/>
      <c r="F721" s="8"/>
      <c r="G721" s="11"/>
      <c r="H721" s="7"/>
      <c r="I721" s="7"/>
      <c r="J721" s="7"/>
      <c r="K721" s="7"/>
      <c r="L721" s="7"/>
      <c r="M721" s="7"/>
      <c r="N721" s="7"/>
      <c r="O721" s="7"/>
      <c r="P721" s="7"/>
      <c r="Q721" s="7"/>
      <c r="R721" s="7"/>
      <c r="S721" s="8"/>
      <c r="T721" s="7"/>
      <c r="U721" s="8"/>
      <c r="V721" s="7"/>
      <c r="W721" s="8"/>
      <c r="X721" s="7"/>
      <c r="Y721" s="8"/>
      <c r="Z721" s="7"/>
      <c r="AA721" s="8"/>
      <c r="AB721" s="7"/>
      <c r="AC721" s="8"/>
      <c r="AD721" s="7"/>
      <c r="AE721" s="8"/>
      <c r="AF721" s="7"/>
      <c r="AG721" s="8"/>
      <c r="AH721" s="7"/>
      <c r="AI721" s="8"/>
      <c r="AJ721" s="7"/>
      <c r="AK721" s="8"/>
      <c r="AL721" s="7"/>
      <c r="AM721" s="8"/>
      <c r="AN721" s="7"/>
      <c r="AO721" s="8"/>
      <c r="AP721" s="7"/>
      <c r="AQ721" s="8"/>
      <c r="AR721" s="7"/>
      <c r="AS721" s="8"/>
      <c r="AT721" s="7"/>
      <c r="AU721" s="8"/>
      <c r="AV721" s="12" t="str">
        <f t="shared" si="1"/>
        <v>27017_tecnico.pdf</v>
      </c>
      <c r="AW721" s="8"/>
      <c r="AX721" s="10"/>
    </row>
    <row r="722">
      <c r="A722" s="8"/>
      <c r="B722" s="8"/>
      <c r="C722" s="8"/>
      <c r="D722" s="8"/>
      <c r="E722" s="8"/>
      <c r="F722" s="8"/>
      <c r="G722" s="11"/>
      <c r="H722" s="7"/>
      <c r="I722" s="7"/>
      <c r="J722" s="7"/>
      <c r="K722" s="7"/>
      <c r="L722" s="7"/>
      <c r="M722" s="7"/>
      <c r="N722" s="7"/>
      <c r="O722" s="7"/>
      <c r="P722" s="7"/>
      <c r="Q722" s="7"/>
      <c r="R722" s="7"/>
      <c r="S722" s="8"/>
      <c r="T722" s="7"/>
      <c r="U722" s="8"/>
      <c r="V722" s="7"/>
      <c r="W722" s="8"/>
      <c r="X722" s="7"/>
      <c r="Y722" s="8"/>
      <c r="Z722" s="7"/>
      <c r="AA722" s="8"/>
      <c r="AB722" s="7"/>
      <c r="AC722" s="8"/>
      <c r="AD722" s="7"/>
      <c r="AE722" s="8"/>
      <c r="AF722" s="7"/>
      <c r="AG722" s="8"/>
      <c r="AH722" s="7"/>
      <c r="AI722" s="8"/>
      <c r="AJ722" s="7"/>
      <c r="AK722" s="8"/>
      <c r="AL722" s="7"/>
      <c r="AM722" s="8"/>
      <c r="AN722" s="7"/>
      <c r="AO722" s="8"/>
      <c r="AP722" s="7"/>
      <c r="AQ722" s="8"/>
      <c r="AR722" s="7"/>
      <c r="AS722" s="8"/>
      <c r="AT722" s="7"/>
      <c r="AU722" s="8"/>
      <c r="AV722" s="12" t="str">
        <f t="shared" si="1"/>
        <v>27017_tecnico.pdf</v>
      </c>
      <c r="AW722" s="8"/>
      <c r="AX722" s="10"/>
    </row>
    <row r="723">
      <c r="A723" s="8"/>
      <c r="B723" s="8"/>
      <c r="C723" s="8"/>
      <c r="D723" s="8"/>
      <c r="E723" s="8"/>
      <c r="F723" s="8"/>
      <c r="G723" s="11"/>
      <c r="H723" s="7"/>
      <c r="I723" s="7"/>
      <c r="J723" s="7"/>
      <c r="K723" s="7"/>
      <c r="L723" s="7"/>
      <c r="M723" s="7"/>
      <c r="N723" s="7"/>
      <c r="O723" s="7"/>
      <c r="P723" s="7"/>
      <c r="Q723" s="7"/>
      <c r="R723" s="7"/>
      <c r="S723" s="8"/>
      <c r="T723" s="7"/>
      <c r="U723" s="8"/>
      <c r="V723" s="7"/>
      <c r="W723" s="8"/>
      <c r="X723" s="7"/>
      <c r="Y723" s="8"/>
      <c r="Z723" s="7"/>
      <c r="AA723" s="8"/>
      <c r="AB723" s="7"/>
      <c r="AC723" s="8"/>
      <c r="AD723" s="7"/>
      <c r="AE723" s="8"/>
      <c r="AF723" s="7"/>
      <c r="AG723" s="8"/>
      <c r="AH723" s="7"/>
      <c r="AI723" s="8"/>
      <c r="AJ723" s="7"/>
      <c r="AK723" s="8"/>
      <c r="AL723" s="7"/>
      <c r="AM723" s="8"/>
      <c r="AN723" s="7"/>
      <c r="AO723" s="8"/>
      <c r="AP723" s="7"/>
      <c r="AQ723" s="8"/>
      <c r="AR723" s="7"/>
      <c r="AS723" s="8"/>
      <c r="AT723" s="7"/>
      <c r="AU723" s="8"/>
      <c r="AV723" s="12" t="str">
        <f t="shared" si="1"/>
        <v>27017_tecnico.pdf</v>
      </c>
      <c r="AW723" s="8"/>
      <c r="AX723" s="10"/>
    </row>
    <row r="724">
      <c r="A724" s="8"/>
      <c r="B724" s="8"/>
      <c r="C724" s="8"/>
      <c r="D724" s="8"/>
      <c r="E724" s="8"/>
      <c r="F724" s="8"/>
      <c r="G724" s="11"/>
      <c r="H724" s="7"/>
      <c r="I724" s="7"/>
      <c r="J724" s="7"/>
      <c r="K724" s="7"/>
      <c r="L724" s="7"/>
      <c r="M724" s="7"/>
      <c r="N724" s="7"/>
      <c r="O724" s="7"/>
      <c r="P724" s="7"/>
      <c r="Q724" s="7"/>
      <c r="R724" s="7"/>
      <c r="S724" s="8"/>
      <c r="T724" s="7"/>
      <c r="U724" s="8"/>
      <c r="V724" s="7"/>
      <c r="W724" s="8"/>
      <c r="X724" s="7"/>
      <c r="Y724" s="8"/>
      <c r="Z724" s="7"/>
      <c r="AA724" s="8"/>
      <c r="AB724" s="7"/>
      <c r="AC724" s="8"/>
      <c r="AD724" s="7"/>
      <c r="AE724" s="8"/>
      <c r="AF724" s="7"/>
      <c r="AG724" s="8"/>
      <c r="AH724" s="7"/>
      <c r="AI724" s="8"/>
      <c r="AJ724" s="7"/>
      <c r="AK724" s="8"/>
      <c r="AL724" s="7"/>
      <c r="AM724" s="8"/>
      <c r="AN724" s="7"/>
      <c r="AO724" s="8"/>
      <c r="AP724" s="7"/>
      <c r="AQ724" s="8"/>
      <c r="AR724" s="7"/>
      <c r="AS724" s="8"/>
      <c r="AT724" s="7"/>
      <c r="AU724" s="8"/>
      <c r="AV724" s="12" t="str">
        <f t="shared" si="1"/>
        <v>27017_tecnico.pdf</v>
      </c>
      <c r="AW724" s="8"/>
      <c r="AX724" s="10"/>
    </row>
    <row r="725">
      <c r="A725" s="8"/>
      <c r="B725" s="8"/>
      <c r="C725" s="8"/>
      <c r="D725" s="8"/>
      <c r="E725" s="8"/>
      <c r="F725" s="8"/>
      <c r="G725" s="11"/>
      <c r="H725" s="7"/>
      <c r="I725" s="7"/>
      <c r="J725" s="7"/>
      <c r="K725" s="7"/>
      <c r="L725" s="7"/>
      <c r="M725" s="7"/>
      <c r="N725" s="7"/>
      <c r="O725" s="7"/>
      <c r="P725" s="7"/>
      <c r="Q725" s="7"/>
      <c r="R725" s="7"/>
      <c r="S725" s="8"/>
      <c r="T725" s="7"/>
      <c r="U725" s="8"/>
      <c r="V725" s="7"/>
      <c r="W725" s="8"/>
      <c r="X725" s="7"/>
      <c r="Y725" s="8"/>
      <c r="Z725" s="7"/>
      <c r="AA725" s="8"/>
      <c r="AB725" s="7"/>
      <c r="AC725" s="8"/>
      <c r="AD725" s="7"/>
      <c r="AE725" s="8"/>
      <c r="AF725" s="7"/>
      <c r="AG725" s="8"/>
      <c r="AH725" s="7"/>
      <c r="AI725" s="8"/>
      <c r="AJ725" s="7"/>
      <c r="AK725" s="8"/>
      <c r="AL725" s="7"/>
      <c r="AM725" s="8"/>
      <c r="AN725" s="7"/>
      <c r="AO725" s="8"/>
      <c r="AP725" s="7"/>
      <c r="AQ725" s="8"/>
      <c r="AR725" s="7"/>
      <c r="AS725" s="8"/>
      <c r="AT725" s="7"/>
      <c r="AU725" s="8"/>
      <c r="AV725" s="12" t="str">
        <f t="shared" si="1"/>
        <v>27017_tecnico.pdf</v>
      </c>
      <c r="AW725" s="8"/>
      <c r="AX725" s="10"/>
    </row>
    <row r="726">
      <c r="A726" s="8"/>
      <c r="B726" s="8"/>
      <c r="C726" s="8"/>
      <c r="D726" s="8"/>
      <c r="E726" s="8"/>
      <c r="F726" s="8"/>
      <c r="G726" s="11"/>
      <c r="H726" s="7"/>
      <c r="I726" s="7"/>
      <c r="J726" s="7"/>
      <c r="K726" s="7"/>
      <c r="L726" s="7"/>
      <c r="M726" s="7"/>
      <c r="N726" s="7"/>
      <c r="O726" s="7"/>
      <c r="P726" s="7"/>
      <c r="Q726" s="7"/>
      <c r="R726" s="7"/>
      <c r="S726" s="8"/>
      <c r="T726" s="7"/>
      <c r="U726" s="8"/>
      <c r="V726" s="7"/>
      <c r="W726" s="8"/>
      <c r="X726" s="7"/>
      <c r="Y726" s="8"/>
      <c r="Z726" s="7"/>
      <c r="AA726" s="8"/>
      <c r="AB726" s="7"/>
      <c r="AC726" s="8"/>
      <c r="AD726" s="7"/>
      <c r="AE726" s="8"/>
      <c r="AF726" s="7"/>
      <c r="AG726" s="8"/>
      <c r="AH726" s="7"/>
      <c r="AI726" s="8"/>
      <c r="AJ726" s="7"/>
      <c r="AK726" s="8"/>
      <c r="AL726" s="7"/>
      <c r="AM726" s="8"/>
      <c r="AN726" s="7"/>
      <c r="AO726" s="8"/>
      <c r="AP726" s="7"/>
      <c r="AQ726" s="8"/>
      <c r="AR726" s="7"/>
      <c r="AS726" s="8"/>
      <c r="AT726" s="7"/>
      <c r="AU726" s="8"/>
      <c r="AV726" s="12" t="str">
        <f t="shared" si="1"/>
        <v>27017_tecnico.pdf</v>
      </c>
      <c r="AW726" s="8"/>
      <c r="AX726" s="10"/>
    </row>
    <row r="727">
      <c r="A727" s="8"/>
      <c r="B727" s="8"/>
      <c r="C727" s="8"/>
      <c r="D727" s="8"/>
      <c r="E727" s="8"/>
      <c r="F727" s="8"/>
      <c r="G727" s="11"/>
      <c r="H727" s="7"/>
      <c r="I727" s="7"/>
      <c r="J727" s="7"/>
      <c r="K727" s="7"/>
      <c r="L727" s="7"/>
      <c r="M727" s="7"/>
      <c r="N727" s="7"/>
      <c r="O727" s="7"/>
      <c r="P727" s="7"/>
      <c r="Q727" s="7"/>
      <c r="R727" s="7"/>
      <c r="S727" s="8"/>
      <c r="T727" s="7"/>
      <c r="U727" s="8"/>
      <c r="V727" s="7"/>
      <c r="W727" s="8"/>
      <c r="X727" s="7"/>
      <c r="Y727" s="8"/>
      <c r="Z727" s="7"/>
      <c r="AA727" s="8"/>
      <c r="AB727" s="7"/>
      <c r="AC727" s="8"/>
      <c r="AD727" s="7"/>
      <c r="AE727" s="8"/>
      <c r="AF727" s="7"/>
      <c r="AG727" s="8"/>
      <c r="AH727" s="7"/>
      <c r="AI727" s="8"/>
      <c r="AJ727" s="7"/>
      <c r="AK727" s="8"/>
      <c r="AL727" s="7"/>
      <c r="AM727" s="8"/>
      <c r="AN727" s="7"/>
      <c r="AO727" s="8"/>
      <c r="AP727" s="7"/>
      <c r="AQ727" s="8"/>
      <c r="AR727" s="7"/>
      <c r="AS727" s="8"/>
      <c r="AT727" s="7"/>
      <c r="AU727" s="8"/>
      <c r="AV727" s="12" t="str">
        <f t="shared" si="1"/>
        <v>27017_tecnico.pdf</v>
      </c>
      <c r="AW727" s="8"/>
      <c r="AX727" s="10"/>
    </row>
    <row r="728">
      <c r="A728" s="8"/>
      <c r="B728" s="8"/>
      <c r="C728" s="8"/>
      <c r="D728" s="8"/>
      <c r="E728" s="8"/>
      <c r="F728" s="8"/>
      <c r="G728" s="11"/>
      <c r="H728" s="7"/>
      <c r="I728" s="7"/>
      <c r="J728" s="7"/>
      <c r="K728" s="7"/>
      <c r="L728" s="7"/>
      <c r="M728" s="7"/>
      <c r="N728" s="7"/>
      <c r="O728" s="7"/>
      <c r="P728" s="7"/>
      <c r="Q728" s="7"/>
      <c r="R728" s="7"/>
      <c r="S728" s="8"/>
      <c r="T728" s="7"/>
      <c r="U728" s="8"/>
      <c r="V728" s="7"/>
      <c r="W728" s="8"/>
      <c r="X728" s="7"/>
      <c r="Y728" s="8"/>
      <c r="Z728" s="7"/>
      <c r="AA728" s="8"/>
      <c r="AB728" s="7"/>
      <c r="AC728" s="8"/>
      <c r="AD728" s="7"/>
      <c r="AE728" s="8"/>
      <c r="AF728" s="7"/>
      <c r="AG728" s="8"/>
      <c r="AH728" s="7"/>
      <c r="AI728" s="8"/>
      <c r="AJ728" s="7"/>
      <c r="AK728" s="8"/>
      <c r="AL728" s="7"/>
      <c r="AM728" s="8"/>
      <c r="AN728" s="7"/>
      <c r="AO728" s="8"/>
      <c r="AP728" s="7"/>
      <c r="AQ728" s="8"/>
      <c r="AR728" s="7"/>
      <c r="AS728" s="8"/>
      <c r="AT728" s="7"/>
      <c r="AU728" s="8"/>
      <c r="AV728" s="12" t="str">
        <f t="shared" si="1"/>
        <v>27017_tecnico.pdf</v>
      </c>
      <c r="AW728" s="8"/>
      <c r="AX728" s="10"/>
    </row>
    <row r="729">
      <c r="A729" s="8"/>
      <c r="B729" s="8"/>
      <c r="C729" s="8"/>
      <c r="D729" s="8"/>
      <c r="E729" s="8"/>
      <c r="F729" s="8"/>
      <c r="G729" s="11"/>
      <c r="H729" s="7"/>
      <c r="I729" s="7"/>
      <c r="J729" s="7"/>
      <c r="K729" s="7"/>
      <c r="L729" s="7"/>
      <c r="M729" s="7"/>
      <c r="N729" s="7"/>
      <c r="O729" s="7"/>
      <c r="P729" s="7"/>
      <c r="Q729" s="7"/>
      <c r="R729" s="7"/>
      <c r="S729" s="8"/>
      <c r="T729" s="7"/>
      <c r="U729" s="8"/>
      <c r="V729" s="7"/>
      <c r="W729" s="8"/>
      <c r="X729" s="7"/>
      <c r="Y729" s="8"/>
      <c r="Z729" s="7"/>
      <c r="AA729" s="8"/>
      <c r="AB729" s="7"/>
      <c r="AC729" s="8"/>
      <c r="AD729" s="7"/>
      <c r="AE729" s="8"/>
      <c r="AF729" s="7"/>
      <c r="AG729" s="8"/>
      <c r="AH729" s="7"/>
      <c r="AI729" s="8"/>
      <c r="AJ729" s="7"/>
      <c r="AK729" s="8"/>
      <c r="AL729" s="7"/>
      <c r="AM729" s="8"/>
      <c r="AN729" s="7"/>
      <c r="AO729" s="8"/>
      <c r="AP729" s="7"/>
      <c r="AQ729" s="8"/>
      <c r="AR729" s="7"/>
      <c r="AS729" s="8"/>
      <c r="AT729" s="7"/>
      <c r="AU729" s="8"/>
      <c r="AV729" s="12" t="str">
        <f t="shared" si="1"/>
        <v>27017_tecnico.pdf</v>
      </c>
      <c r="AW729" s="8"/>
      <c r="AX729" s="10"/>
    </row>
    <row r="730">
      <c r="A730" s="8"/>
      <c r="B730" s="8"/>
      <c r="C730" s="8"/>
      <c r="D730" s="8"/>
      <c r="E730" s="8"/>
      <c r="F730" s="8"/>
      <c r="G730" s="11"/>
      <c r="H730" s="7"/>
      <c r="I730" s="7"/>
      <c r="J730" s="7"/>
      <c r="K730" s="7"/>
      <c r="L730" s="7"/>
      <c r="M730" s="7"/>
      <c r="N730" s="7"/>
      <c r="O730" s="7"/>
      <c r="P730" s="7"/>
      <c r="Q730" s="7"/>
      <c r="R730" s="7"/>
      <c r="S730" s="8"/>
      <c r="T730" s="7"/>
      <c r="U730" s="8"/>
      <c r="V730" s="7"/>
      <c r="W730" s="8"/>
      <c r="X730" s="7"/>
      <c r="Y730" s="8"/>
      <c r="Z730" s="7"/>
      <c r="AA730" s="8"/>
      <c r="AB730" s="7"/>
      <c r="AC730" s="8"/>
      <c r="AD730" s="7"/>
      <c r="AE730" s="8"/>
      <c r="AF730" s="7"/>
      <c r="AG730" s="8"/>
      <c r="AH730" s="7"/>
      <c r="AI730" s="8"/>
      <c r="AJ730" s="7"/>
      <c r="AK730" s="8"/>
      <c r="AL730" s="7"/>
      <c r="AM730" s="8"/>
      <c r="AN730" s="7"/>
      <c r="AO730" s="8"/>
      <c r="AP730" s="7"/>
      <c r="AQ730" s="8"/>
      <c r="AR730" s="7"/>
      <c r="AS730" s="8"/>
      <c r="AT730" s="7"/>
      <c r="AU730" s="8"/>
      <c r="AV730" s="12" t="str">
        <f t="shared" si="1"/>
        <v>27017_tecnico.pdf</v>
      </c>
      <c r="AW730" s="8"/>
      <c r="AX730" s="10"/>
    </row>
    <row r="731">
      <c r="A731" s="8"/>
      <c r="B731" s="8"/>
      <c r="C731" s="8"/>
      <c r="D731" s="8"/>
      <c r="E731" s="8"/>
      <c r="F731" s="8"/>
      <c r="G731" s="11"/>
      <c r="H731" s="7"/>
      <c r="I731" s="7"/>
      <c r="J731" s="7"/>
      <c r="K731" s="7"/>
      <c r="L731" s="7"/>
      <c r="M731" s="7"/>
      <c r="N731" s="7"/>
      <c r="O731" s="7"/>
      <c r="P731" s="7"/>
      <c r="Q731" s="7"/>
      <c r="R731" s="7"/>
      <c r="S731" s="8"/>
      <c r="T731" s="7"/>
      <c r="U731" s="8"/>
      <c r="V731" s="7"/>
      <c r="W731" s="8"/>
      <c r="X731" s="7"/>
      <c r="Y731" s="8"/>
      <c r="Z731" s="7"/>
      <c r="AA731" s="8"/>
      <c r="AB731" s="7"/>
      <c r="AC731" s="8"/>
      <c r="AD731" s="7"/>
      <c r="AE731" s="8"/>
      <c r="AF731" s="7"/>
      <c r="AG731" s="8"/>
      <c r="AH731" s="7"/>
      <c r="AI731" s="8"/>
      <c r="AJ731" s="7"/>
      <c r="AK731" s="8"/>
      <c r="AL731" s="7"/>
      <c r="AM731" s="8"/>
      <c r="AN731" s="7"/>
      <c r="AO731" s="8"/>
      <c r="AP731" s="7"/>
      <c r="AQ731" s="8"/>
      <c r="AR731" s="7"/>
      <c r="AS731" s="8"/>
      <c r="AT731" s="7"/>
      <c r="AU731" s="8"/>
      <c r="AV731" s="12" t="str">
        <f t="shared" si="1"/>
        <v>27017_tecnico.pdf</v>
      </c>
      <c r="AW731" s="8"/>
      <c r="AX731" s="10"/>
    </row>
    <row r="732">
      <c r="A732" s="8"/>
      <c r="B732" s="8"/>
      <c r="C732" s="8"/>
      <c r="D732" s="8"/>
      <c r="E732" s="8"/>
      <c r="F732" s="8"/>
      <c r="G732" s="11"/>
      <c r="H732" s="7"/>
      <c r="I732" s="7"/>
      <c r="J732" s="7"/>
      <c r="K732" s="7"/>
      <c r="L732" s="7"/>
      <c r="M732" s="7"/>
      <c r="N732" s="7"/>
      <c r="O732" s="7"/>
      <c r="P732" s="7"/>
      <c r="Q732" s="7"/>
      <c r="R732" s="7"/>
      <c r="S732" s="8"/>
      <c r="T732" s="7"/>
      <c r="U732" s="8"/>
      <c r="V732" s="7"/>
      <c r="W732" s="8"/>
      <c r="X732" s="7"/>
      <c r="Y732" s="8"/>
      <c r="Z732" s="7"/>
      <c r="AA732" s="8"/>
      <c r="AB732" s="7"/>
      <c r="AC732" s="8"/>
      <c r="AD732" s="7"/>
      <c r="AE732" s="8"/>
      <c r="AF732" s="7"/>
      <c r="AG732" s="8"/>
      <c r="AH732" s="7"/>
      <c r="AI732" s="8"/>
      <c r="AJ732" s="7"/>
      <c r="AK732" s="8"/>
      <c r="AL732" s="7"/>
      <c r="AM732" s="8"/>
      <c r="AN732" s="7"/>
      <c r="AO732" s="8"/>
      <c r="AP732" s="7"/>
      <c r="AQ732" s="8"/>
      <c r="AR732" s="7"/>
      <c r="AS732" s="8"/>
      <c r="AT732" s="7"/>
      <c r="AU732" s="8"/>
      <c r="AV732" s="12" t="str">
        <f t="shared" si="1"/>
        <v>27017_tecnico.pdf</v>
      </c>
      <c r="AW732" s="8"/>
      <c r="AX732" s="10"/>
    </row>
    <row r="733">
      <c r="A733" s="8"/>
      <c r="B733" s="8"/>
      <c r="C733" s="8"/>
      <c r="D733" s="8"/>
      <c r="E733" s="8"/>
      <c r="F733" s="8"/>
      <c r="G733" s="11"/>
      <c r="H733" s="7"/>
      <c r="I733" s="7"/>
      <c r="J733" s="7"/>
      <c r="K733" s="7"/>
      <c r="L733" s="7"/>
      <c r="M733" s="7"/>
      <c r="N733" s="7"/>
      <c r="O733" s="7"/>
      <c r="P733" s="7"/>
      <c r="Q733" s="7"/>
      <c r="R733" s="7"/>
      <c r="S733" s="8"/>
      <c r="T733" s="7"/>
      <c r="U733" s="8"/>
      <c r="V733" s="7"/>
      <c r="W733" s="8"/>
      <c r="X733" s="7"/>
      <c r="Y733" s="8"/>
      <c r="Z733" s="7"/>
      <c r="AA733" s="8"/>
      <c r="AB733" s="7"/>
      <c r="AC733" s="8"/>
      <c r="AD733" s="7"/>
      <c r="AE733" s="8"/>
      <c r="AF733" s="7"/>
      <c r="AG733" s="8"/>
      <c r="AH733" s="7"/>
      <c r="AI733" s="8"/>
      <c r="AJ733" s="7"/>
      <c r="AK733" s="8"/>
      <c r="AL733" s="7"/>
      <c r="AM733" s="8"/>
      <c r="AN733" s="7"/>
      <c r="AO733" s="8"/>
      <c r="AP733" s="7"/>
      <c r="AQ733" s="8"/>
      <c r="AR733" s="7"/>
      <c r="AS733" s="8"/>
      <c r="AT733" s="7"/>
      <c r="AU733" s="8"/>
      <c r="AV733" s="12" t="str">
        <f t="shared" si="1"/>
        <v>27017_tecnico.pdf</v>
      </c>
      <c r="AW733" s="8"/>
      <c r="AX733" s="10"/>
    </row>
    <row r="734">
      <c r="A734" s="8"/>
      <c r="B734" s="8"/>
      <c r="C734" s="8"/>
      <c r="D734" s="8"/>
      <c r="E734" s="8"/>
      <c r="F734" s="8"/>
      <c r="G734" s="11"/>
      <c r="H734" s="7"/>
      <c r="I734" s="7"/>
      <c r="J734" s="7"/>
      <c r="K734" s="7"/>
      <c r="L734" s="7"/>
      <c r="M734" s="7"/>
      <c r="N734" s="7"/>
      <c r="O734" s="7"/>
      <c r="P734" s="7"/>
      <c r="Q734" s="7"/>
      <c r="R734" s="7"/>
      <c r="S734" s="8"/>
      <c r="T734" s="7"/>
      <c r="U734" s="8"/>
      <c r="V734" s="7"/>
      <c r="W734" s="8"/>
      <c r="X734" s="7"/>
      <c r="Y734" s="8"/>
      <c r="Z734" s="7"/>
      <c r="AA734" s="8"/>
      <c r="AB734" s="7"/>
      <c r="AC734" s="8"/>
      <c r="AD734" s="7"/>
      <c r="AE734" s="8"/>
      <c r="AF734" s="7"/>
      <c r="AG734" s="8"/>
      <c r="AH734" s="7"/>
      <c r="AI734" s="8"/>
      <c r="AJ734" s="7"/>
      <c r="AK734" s="8"/>
      <c r="AL734" s="7"/>
      <c r="AM734" s="8"/>
      <c r="AN734" s="7"/>
      <c r="AO734" s="8"/>
      <c r="AP734" s="7"/>
      <c r="AQ734" s="8"/>
      <c r="AR734" s="7"/>
      <c r="AS734" s="8"/>
      <c r="AT734" s="7"/>
      <c r="AU734" s="8"/>
      <c r="AV734" s="12" t="str">
        <f t="shared" si="1"/>
        <v>27017_tecnico.pdf</v>
      </c>
      <c r="AW734" s="8"/>
      <c r="AX734" s="10"/>
    </row>
    <row r="735">
      <c r="A735" s="8"/>
      <c r="B735" s="8"/>
      <c r="C735" s="8"/>
      <c r="D735" s="8"/>
      <c r="E735" s="8"/>
      <c r="F735" s="8"/>
      <c r="G735" s="11"/>
      <c r="H735" s="7"/>
      <c r="I735" s="7"/>
      <c r="J735" s="7"/>
      <c r="K735" s="7"/>
      <c r="L735" s="7"/>
      <c r="M735" s="7"/>
      <c r="N735" s="7"/>
      <c r="O735" s="7"/>
      <c r="P735" s="7"/>
      <c r="Q735" s="7"/>
      <c r="R735" s="7"/>
      <c r="S735" s="8"/>
      <c r="T735" s="7"/>
      <c r="U735" s="8"/>
      <c r="V735" s="7"/>
      <c r="W735" s="8"/>
      <c r="X735" s="7"/>
      <c r="Y735" s="8"/>
      <c r="Z735" s="7"/>
      <c r="AA735" s="8"/>
      <c r="AB735" s="7"/>
      <c r="AC735" s="8"/>
      <c r="AD735" s="7"/>
      <c r="AE735" s="8"/>
      <c r="AF735" s="7"/>
      <c r="AG735" s="8"/>
      <c r="AH735" s="7"/>
      <c r="AI735" s="8"/>
      <c r="AJ735" s="7"/>
      <c r="AK735" s="8"/>
      <c r="AL735" s="7"/>
      <c r="AM735" s="8"/>
      <c r="AN735" s="7"/>
      <c r="AO735" s="8"/>
      <c r="AP735" s="7"/>
      <c r="AQ735" s="8"/>
      <c r="AR735" s="7"/>
      <c r="AS735" s="8"/>
      <c r="AT735" s="7"/>
      <c r="AU735" s="8"/>
      <c r="AV735" s="12" t="str">
        <f t="shared" si="1"/>
        <v>27017_tecnico.pdf</v>
      </c>
      <c r="AW735" s="8"/>
      <c r="AX735" s="10"/>
    </row>
    <row r="736">
      <c r="A736" s="8"/>
      <c r="B736" s="8"/>
      <c r="C736" s="8"/>
      <c r="D736" s="8"/>
      <c r="E736" s="8"/>
      <c r="F736" s="8"/>
      <c r="G736" s="11"/>
      <c r="H736" s="7"/>
      <c r="I736" s="7"/>
      <c r="J736" s="7"/>
      <c r="K736" s="7"/>
      <c r="L736" s="7"/>
      <c r="M736" s="7"/>
      <c r="N736" s="7"/>
      <c r="O736" s="7"/>
      <c r="P736" s="7"/>
      <c r="Q736" s="7"/>
      <c r="R736" s="7"/>
      <c r="S736" s="8"/>
      <c r="T736" s="7"/>
      <c r="U736" s="8"/>
      <c r="V736" s="7"/>
      <c r="W736" s="8"/>
      <c r="X736" s="7"/>
      <c r="Y736" s="8"/>
      <c r="Z736" s="7"/>
      <c r="AA736" s="8"/>
      <c r="AB736" s="7"/>
      <c r="AC736" s="8"/>
      <c r="AD736" s="7"/>
      <c r="AE736" s="8"/>
      <c r="AF736" s="7"/>
      <c r="AG736" s="8"/>
      <c r="AH736" s="7"/>
      <c r="AI736" s="8"/>
      <c r="AJ736" s="7"/>
      <c r="AK736" s="8"/>
      <c r="AL736" s="7"/>
      <c r="AM736" s="8"/>
      <c r="AN736" s="7"/>
      <c r="AO736" s="8"/>
      <c r="AP736" s="7"/>
      <c r="AQ736" s="8"/>
      <c r="AR736" s="7"/>
      <c r="AS736" s="8"/>
      <c r="AT736" s="7"/>
      <c r="AU736" s="8"/>
      <c r="AV736" s="12" t="str">
        <f t="shared" si="1"/>
        <v>27017_tecnico.pdf</v>
      </c>
      <c r="AW736" s="8"/>
      <c r="AX736" s="10"/>
    </row>
    <row r="737">
      <c r="A737" s="8"/>
      <c r="B737" s="8"/>
      <c r="C737" s="8"/>
      <c r="D737" s="8"/>
      <c r="E737" s="8"/>
      <c r="F737" s="8"/>
      <c r="G737" s="11"/>
      <c r="H737" s="7"/>
      <c r="I737" s="7"/>
      <c r="J737" s="7"/>
      <c r="K737" s="7"/>
      <c r="L737" s="7"/>
      <c r="M737" s="7"/>
      <c r="N737" s="7"/>
      <c r="O737" s="7"/>
      <c r="P737" s="7"/>
      <c r="Q737" s="7"/>
      <c r="R737" s="7"/>
      <c r="S737" s="8"/>
      <c r="T737" s="7"/>
      <c r="U737" s="8"/>
      <c r="V737" s="7"/>
      <c r="W737" s="8"/>
      <c r="X737" s="7"/>
      <c r="Y737" s="8"/>
      <c r="Z737" s="7"/>
      <c r="AA737" s="8"/>
      <c r="AB737" s="7"/>
      <c r="AC737" s="8"/>
      <c r="AD737" s="7"/>
      <c r="AE737" s="8"/>
      <c r="AF737" s="7"/>
      <c r="AG737" s="8"/>
      <c r="AH737" s="7"/>
      <c r="AI737" s="8"/>
      <c r="AJ737" s="7"/>
      <c r="AK737" s="8"/>
      <c r="AL737" s="7"/>
      <c r="AM737" s="8"/>
      <c r="AN737" s="7"/>
      <c r="AO737" s="8"/>
      <c r="AP737" s="7"/>
      <c r="AQ737" s="8"/>
      <c r="AR737" s="7"/>
      <c r="AS737" s="8"/>
      <c r="AT737" s="7"/>
      <c r="AU737" s="8"/>
      <c r="AV737" s="12" t="str">
        <f t="shared" si="1"/>
        <v>27017_tecnico.pdf</v>
      </c>
      <c r="AW737" s="8"/>
      <c r="AX737" s="10"/>
    </row>
    <row r="738">
      <c r="A738" s="8"/>
      <c r="B738" s="8"/>
      <c r="C738" s="8"/>
      <c r="D738" s="8"/>
      <c r="E738" s="8"/>
      <c r="F738" s="8"/>
      <c r="G738" s="11"/>
      <c r="H738" s="7"/>
      <c r="I738" s="7"/>
      <c r="J738" s="7"/>
      <c r="K738" s="7"/>
      <c r="L738" s="7"/>
      <c r="M738" s="7"/>
      <c r="N738" s="7"/>
      <c r="O738" s="7"/>
      <c r="P738" s="7"/>
      <c r="Q738" s="7"/>
      <c r="R738" s="7"/>
      <c r="S738" s="8"/>
      <c r="T738" s="7"/>
      <c r="U738" s="8"/>
      <c r="V738" s="7"/>
      <c r="W738" s="8"/>
      <c r="X738" s="7"/>
      <c r="Y738" s="8"/>
      <c r="Z738" s="7"/>
      <c r="AA738" s="8"/>
      <c r="AB738" s="7"/>
      <c r="AC738" s="8"/>
      <c r="AD738" s="7"/>
      <c r="AE738" s="8"/>
      <c r="AF738" s="7"/>
      <c r="AG738" s="8"/>
      <c r="AH738" s="7"/>
      <c r="AI738" s="8"/>
      <c r="AJ738" s="7"/>
      <c r="AK738" s="8"/>
      <c r="AL738" s="7"/>
      <c r="AM738" s="8"/>
      <c r="AN738" s="7"/>
      <c r="AO738" s="8"/>
      <c r="AP738" s="7"/>
      <c r="AQ738" s="8"/>
      <c r="AR738" s="7"/>
      <c r="AS738" s="8"/>
      <c r="AT738" s="7"/>
      <c r="AU738" s="8"/>
      <c r="AV738" s="12" t="str">
        <f t="shared" si="1"/>
        <v>27017_tecnico.pdf</v>
      </c>
      <c r="AW738" s="8"/>
      <c r="AX738" s="10"/>
    </row>
    <row r="739">
      <c r="A739" s="8"/>
      <c r="B739" s="8"/>
      <c r="C739" s="8"/>
      <c r="D739" s="8"/>
      <c r="E739" s="8"/>
      <c r="F739" s="8"/>
      <c r="G739" s="11"/>
      <c r="H739" s="7"/>
      <c r="I739" s="7"/>
      <c r="J739" s="7"/>
      <c r="K739" s="7"/>
      <c r="L739" s="7"/>
      <c r="M739" s="7"/>
      <c r="N739" s="7"/>
      <c r="O739" s="7"/>
      <c r="P739" s="7"/>
      <c r="Q739" s="7"/>
      <c r="R739" s="7"/>
      <c r="S739" s="8"/>
      <c r="T739" s="7"/>
      <c r="U739" s="8"/>
      <c r="V739" s="7"/>
      <c r="W739" s="8"/>
      <c r="X739" s="7"/>
      <c r="Y739" s="8"/>
      <c r="Z739" s="7"/>
      <c r="AA739" s="8"/>
      <c r="AB739" s="7"/>
      <c r="AC739" s="8"/>
      <c r="AD739" s="7"/>
      <c r="AE739" s="8"/>
      <c r="AF739" s="7"/>
      <c r="AG739" s="8"/>
      <c r="AH739" s="7"/>
      <c r="AI739" s="8"/>
      <c r="AJ739" s="7"/>
      <c r="AK739" s="8"/>
      <c r="AL739" s="7"/>
      <c r="AM739" s="8"/>
      <c r="AN739" s="7"/>
      <c r="AO739" s="8"/>
      <c r="AP739" s="7"/>
      <c r="AQ739" s="8"/>
      <c r="AR739" s="7"/>
      <c r="AS739" s="8"/>
      <c r="AT739" s="7"/>
      <c r="AU739" s="8"/>
      <c r="AV739" s="12" t="str">
        <f t="shared" si="1"/>
        <v>27017_tecnico.pdf</v>
      </c>
      <c r="AW739" s="8"/>
      <c r="AX739" s="10"/>
    </row>
    <row r="740">
      <c r="A740" s="8"/>
      <c r="B740" s="8"/>
      <c r="C740" s="8"/>
      <c r="D740" s="8"/>
      <c r="E740" s="8"/>
      <c r="F740" s="8"/>
      <c r="G740" s="11"/>
      <c r="H740" s="7"/>
      <c r="I740" s="7"/>
      <c r="J740" s="7"/>
      <c r="K740" s="7"/>
      <c r="L740" s="7"/>
      <c r="M740" s="7"/>
      <c r="N740" s="7"/>
      <c r="O740" s="7"/>
      <c r="P740" s="7"/>
      <c r="Q740" s="7"/>
      <c r="R740" s="7"/>
      <c r="S740" s="8"/>
      <c r="T740" s="7"/>
      <c r="U740" s="8"/>
      <c r="V740" s="7"/>
      <c r="W740" s="8"/>
      <c r="X740" s="7"/>
      <c r="Y740" s="8"/>
      <c r="Z740" s="7"/>
      <c r="AA740" s="8"/>
      <c r="AB740" s="7"/>
      <c r="AC740" s="8"/>
      <c r="AD740" s="7"/>
      <c r="AE740" s="8"/>
      <c r="AF740" s="7"/>
      <c r="AG740" s="8"/>
      <c r="AH740" s="7"/>
      <c r="AI740" s="8"/>
      <c r="AJ740" s="7"/>
      <c r="AK740" s="8"/>
      <c r="AL740" s="7"/>
      <c r="AM740" s="8"/>
      <c r="AN740" s="7"/>
      <c r="AO740" s="8"/>
      <c r="AP740" s="7"/>
      <c r="AQ740" s="8"/>
      <c r="AR740" s="7"/>
      <c r="AS740" s="8"/>
      <c r="AT740" s="7"/>
      <c r="AU740" s="8"/>
      <c r="AV740" s="12" t="str">
        <f t="shared" si="1"/>
        <v>27017_tecnico.pdf</v>
      </c>
      <c r="AW740" s="8"/>
      <c r="AX740" s="10"/>
    </row>
    <row r="741">
      <c r="A741" s="8"/>
      <c r="B741" s="8"/>
      <c r="C741" s="8"/>
      <c r="D741" s="8"/>
      <c r="E741" s="8"/>
      <c r="F741" s="8"/>
      <c r="G741" s="11"/>
      <c r="H741" s="7"/>
      <c r="I741" s="7"/>
      <c r="J741" s="7"/>
      <c r="K741" s="7"/>
      <c r="L741" s="7"/>
      <c r="M741" s="7"/>
      <c r="N741" s="7"/>
      <c r="O741" s="7"/>
      <c r="P741" s="7"/>
      <c r="Q741" s="7"/>
      <c r="R741" s="7"/>
      <c r="S741" s="8"/>
      <c r="T741" s="7"/>
      <c r="U741" s="8"/>
      <c r="V741" s="7"/>
      <c r="W741" s="8"/>
      <c r="X741" s="7"/>
      <c r="Y741" s="8"/>
      <c r="Z741" s="7"/>
      <c r="AA741" s="8"/>
      <c r="AB741" s="7"/>
      <c r="AC741" s="8"/>
      <c r="AD741" s="7"/>
      <c r="AE741" s="8"/>
      <c r="AF741" s="7"/>
      <c r="AG741" s="8"/>
      <c r="AH741" s="7"/>
      <c r="AI741" s="8"/>
      <c r="AJ741" s="7"/>
      <c r="AK741" s="8"/>
      <c r="AL741" s="7"/>
      <c r="AM741" s="8"/>
      <c r="AN741" s="7"/>
      <c r="AO741" s="8"/>
      <c r="AP741" s="7"/>
      <c r="AQ741" s="8"/>
      <c r="AR741" s="7"/>
      <c r="AS741" s="8"/>
      <c r="AT741" s="7"/>
      <c r="AU741" s="8"/>
      <c r="AV741" s="12" t="str">
        <f t="shared" si="1"/>
        <v>27017_tecnico.pdf</v>
      </c>
      <c r="AW741" s="8"/>
      <c r="AX741" s="10"/>
    </row>
    <row r="742">
      <c r="A742" s="8"/>
      <c r="B742" s="8"/>
      <c r="C742" s="8"/>
      <c r="D742" s="8"/>
      <c r="E742" s="8"/>
      <c r="F742" s="8"/>
      <c r="G742" s="11"/>
      <c r="H742" s="7"/>
      <c r="I742" s="7"/>
      <c r="J742" s="7"/>
      <c r="K742" s="7"/>
      <c r="L742" s="7"/>
      <c r="M742" s="7"/>
      <c r="N742" s="7"/>
      <c r="O742" s="7"/>
      <c r="P742" s="7"/>
      <c r="Q742" s="7"/>
      <c r="R742" s="7"/>
      <c r="S742" s="8"/>
      <c r="T742" s="7"/>
      <c r="U742" s="8"/>
      <c r="V742" s="7"/>
      <c r="W742" s="8"/>
      <c r="X742" s="7"/>
      <c r="Y742" s="8"/>
      <c r="Z742" s="7"/>
      <c r="AA742" s="8"/>
      <c r="AB742" s="7"/>
      <c r="AC742" s="8"/>
      <c r="AD742" s="7"/>
      <c r="AE742" s="8"/>
      <c r="AF742" s="7"/>
      <c r="AG742" s="8"/>
      <c r="AH742" s="7"/>
      <c r="AI742" s="8"/>
      <c r="AJ742" s="7"/>
      <c r="AK742" s="8"/>
      <c r="AL742" s="7"/>
      <c r="AM742" s="8"/>
      <c r="AN742" s="7"/>
      <c r="AO742" s="8"/>
      <c r="AP742" s="7"/>
      <c r="AQ742" s="8"/>
      <c r="AR742" s="7"/>
      <c r="AS742" s="8"/>
      <c r="AT742" s="7"/>
      <c r="AU742" s="8"/>
      <c r="AV742" s="12" t="str">
        <f t="shared" si="1"/>
        <v>27017_tecnico.pdf</v>
      </c>
      <c r="AW742" s="8"/>
      <c r="AX742" s="10"/>
    </row>
    <row r="743">
      <c r="A743" s="8"/>
      <c r="B743" s="8"/>
      <c r="C743" s="8"/>
      <c r="D743" s="8"/>
      <c r="E743" s="8"/>
      <c r="F743" s="8"/>
      <c r="G743" s="11"/>
      <c r="H743" s="7"/>
      <c r="I743" s="7"/>
      <c r="J743" s="7"/>
      <c r="K743" s="7"/>
      <c r="L743" s="7"/>
      <c r="M743" s="7"/>
      <c r="N743" s="7"/>
      <c r="O743" s="7"/>
      <c r="P743" s="7"/>
      <c r="Q743" s="7"/>
      <c r="R743" s="7"/>
      <c r="S743" s="8"/>
      <c r="T743" s="7"/>
      <c r="U743" s="8"/>
      <c r="V743" s="7"/>
      <c r="W743" s="8"/>
      <c r="X743" s="7"/>
      <c r="Y743" s="8"/>
      <c r="Z743" s="7"/>
      <c r="AA743" s="8"/>
      <c r="AB743" s="7"/>
      <c r="AC743" s="8"/>
      <c r="AD743" s="7"/>
      <c r="AE743" s="8"/>
      <c r="AF743" s="7"/>
      <c r="AG743" s="8"/>
      <c r="AH743" s="7"/>
      <c r="AI743" s="8"/>
      <c r="AJ743" s="7"/>
      <c r="AK743" s="8"/>
      <c r="AL743" s="7"/>
      <c r="AM743" s="8"/>
      <c r="AN743" s="7"/>
      <c r="AO743" s="8"/>
      <c r="AP743" s="7"/>
      <c r="AQ743" s="8"/>
      <c r="AR743" s="7"/>
      <c r="AS743" s="8"/>
      <c r="AT743" s="7"/>
      <c r="AU743" s="8"/>
      <c r="AV743" s="12" t="str">
        <f t="shared" si="1"/>
        <v>27017_tecnico.pdf</v>
      </c>
      <c r="AW743" s="8"/>
      <c r="AX743" s="10"/>
    </row>
    <row r="744">
      <c r="A744" s="8"/>
      <c r="B744" s="8"/>
      <c r="C744" s="8"/>
      <c r="D744" s="8"/>
      <c r="E744" s="8"/>
      <c r="F744" s="8"/>
      <c r="G744" s="11"/>
      <c r="H744" s="7"/>
      <c r="I744" s="7"/>
      <c r="J744" s="7"/>
      <c r="K744" s="7"/>
      <c r="L744" s="7"/>
      <c r="M744" s="7"/>
      <c r="N744" s="7"/>
      <c r="O744" s="7"/>
      <c r="P744" s="7"/>
      <c r="Q744" s="7"/>
      <c r="R744" s="7"/>
      <c r="S744" s="8"/>
      <c r="T744" s="7"/>
      <c r="U744" s="8"/>
      <c r="V744" s="7"/>
      <c r="W744" s="8"/>
      <c r="X744" s="7"/>
      <c r="Y744" s="8"/>
      <c r="Z744" s="7"/>
      <c r="AA744" s="8"/>
      <c r="AB744" s="7"/>
      <c r="AC744" s="8"/>
      <c r="AD744" s="7"/>
      <c r="AE744" s="8"/>
      <c r="AF744" s="7"/>
      <c r="AG744" s="8"/>
      <c r="AH744" s="7"/>
      <c r="AI744" s="8"/>
      <c r="AJ744" s="7"/>
      <c r="AK744" s="8"/>
      <c r="AL744" s="7"/>
      <c r="AM744" s="8"/>
      <c r="AN744" s="7"/>
      <c r="AO744" s="8"/>
      <c r="AP744" s="7"/>
      <c r="AQ744" s="8"/>
      <c r="AR744" s="7"/>
      <c r="AS744" s="8"/>
      <c r="AT744" s="7"/>
      <c r="AU744" s="8"/>
      <c r="AV744" s="12" t="str">
        <f t="shared" si="1"/>
        <v>27017_tecnico.pdf</v>
      </c>
      <c r="AW744" s="8"/>
      <c r="AX744" s="10"/>
    </row>
    <row r="745">
      <c r="A745" s="8"/>
      <c r="B745" s="8"/>
      <c r="C745" s="8"/>
      <c r="D745" s="8"/>
      <c r="E745" s="8"/>
      <c r="F745" s="8"/>
      <c r="G745" s="11"/>
      <c r="H745" s="7"/>
      <c r="I745" s="7"/>
      <c r="J745" s="7"/>
      <c r="K745" s="7"/>
      <c r="L745" s="7"/>
      <c r="M745" s="7"/>
      <c r="N745" s="7"/>
      <c r="O745" s="7"/>
      <c r="P745" s="7"/>
      <c r="Q745" s="7"/>
      <c r="R745" s="7"/>
      <c r="S745" s="8"/>
      <c r="T745" s="7"/>
      <c r="U745" s="8"/>
      <c r="V745" s="7"/>
      <c r="W745" s="8"/>
      <c r="X745" s="7"/>
      <c r="Y745" s="8"/>
      <c r="Z745" s="7"/>
      <c r="AA745" s="8"/>
      <c r="AB745" s="7"/>
      <c r="AC745" s="8"/>
      <c r="AD745" s="7"/>
      <c r="AE745" s="8"/>
      <c r="AF745" s="7"/>
      <c r="AG745" s="8"/>
      <c r="AH745" s="7"/>
      <c r="AI745" s="8"/>
      <c r="AJ745" s="7"/>
      <c r="AK745" s="8"/>
      <c r="AL745" s="7"/>
      <c r="AM745" s="8"/>
      <c r="AN745" s="7"/>
      <c r="AO745" s="8"/>
      <c r="AP745" s="7"/>
      <c r="AQ745" s="8"/>
      <c r="AR745" s="7"/>
      <c r="AS745" s="8"/>
      <c r="AT745" s="7"/>
      <c r="AU745" s="8"/>
      <c r="AV745" s="12" t="str">
        <f t="shared" si="1"/>
        <v>27017_tecnico.pdf</v>
      </c>
      <c r="AW745" s="8"/>
      <c r="AX745" s="10"/>
    </row>
    <row r="746">
      <c r="A746" s="8"/>
      <c r="B746" s="8"/>
      <c r="C746" s="8"/>
      <c r="D746" s="8"/>
      <c r="E746" s="8"/>
      <c r="F746" s="8"/>
      <c r="G746" s="11"/>
      <c r="H746" s="7"/>
      <c r="I746" s="7"/>
      <c r="J746" s="7"/>
      <c r="K746" s="7"/>
      <c r="L746" s="7"/>
      <c r="M746" s="7"/>
      <c r="N746" s="7"/>
      <c r="O746" s="7"/>
      <c r="P746" s="7"/>
      <c r="Q746" s="7"/>
      <c r="R746" s="7"/>
      <c r="S746" s="8"/>
      <c r="T746" s="7"/>
      <c r="U746" s="8"/>
      <c r="V746" s="7"/>
      <c r="W746" s="8"/>
      <c r="X746" s="7"/>
      <c r="Y746" s="8"/>
      <c r="Z746" s="7"/>
      <c r="AA746" s="8"/>
      <c r="AB746" s="7"/>
      <c r="AC746" s="8"/>
      <c r="AD746" s="7"/>
      <c r="AE746" s="8"/>
      <c r="AF746" s="7"/>
      <c r="AG746" s="8"/>
      <c r="AH746" s="7"/>
      <c r="AI746" s="8"/>
      <c r="AJ746" s="7"/>
      <c r="AK746" s="8"/>
      <c r="AL746" s="7"/>
      <c r="AM746" s="8"/>
      <c r="AN746" s="7"/>
      <c r="AO746" s="8"/>
      <c r="AP746" s="7"/>
      <c r="AQ746" s="8"/>
      <c r="AR746" s="7"/>
      <c r="AS746" s="8"/>
      <c r="AT746" s="7"/>
      <c r="AU746" s="8"/>
      <c r="AV746" s="12" t="str">
        <f t="shared" si="1"/>
        <v>27017_tecnico.pdf</v>
      </c>
      <c r="AW746" s="8"/>
      <c r="AX746" s="10"/>
    </row>
    <row r="747">
      <c r="A747" s="8"/>
      <c r="B747" s="8"/>
      <c r="C747" s="8"/>
      <c r="D747" s="8"/>
      <c r="E747" s="8"/>
      <c r="F747" s="8"/>
      <c r="G747" s="11"/>
      <c r="H747" s="7"/>
      <c r="I747" s="7"/>
      <c r="J747" s="7"/>
      <c r="K747" s="7"/>
      <c r="L747" s="7"/>
      <c r="M747" s="7"/>
      <c r="N747" s="7"/>
      <c r="O747" s="7"/>
      <c r="P747" s="7"/>
      <c r="Q747" s="7"/>
      <c r="R747" s="7"/>
      <c r="S747" s="8"/>
      <c r="T747" s="7"/>
      <c r="U747" s="8"/>
      <c r="V747" s="7"/>
      <c r="W747" s="8"/>
      <c r="X747" s="7"/>
      <c r="Y747" s="8"/>
      <c r="Z747" s="7"/>
      <c r="AA747" s="8"/>
      <c r="AB747" s="7"/>
      <c r="AC747" s="8"/>
      <c r="AD747" s="7"/>
      <c r="AE747" s="8"/>
      <c r="AF747" s="7"/>
      <c r="AG747" s="8"/>
      <c r="AH747" s="7"/>
      <c r="AI747" s="8"/>
      <c r="AJ747" s="7"/>
      <c r="AK747" s="8"/>
      <c r="AL747" s="7"/>
      <c r="AM747" s="8"/>
      <c r="AN747" s="7"/>
      <c r="AO747" s="8"/>
      <c r="AP747" s="7"/>
      <c r="AQ747" s="8"/>
      <c r="AR747" s="7"/>
      <c r="AS747" s="8"/>
      <c r="AT747" s="7"/>
      <c r="AU747" s="8"/>
      <c r="AV747" s="12" t="str">
        <f t="shared" si="1"/>
        <v>27017_tecnico.pdf</v>
      </c>
      <c r="AW747" s="8"/>
      <c r="AX747" s="10"/>
    </row>
    <row r="748">
      <c r="A748" s="8"/>
      <c r="B748" s="8"/>
      <c r="C748" s="8"/>
      <c r="D748" s="8"/>
      <c r="E748" s="8"/>
      <c r="F748" s="8"/>
      <c r="G748" s="11"/>
      <c r="H748" s="7"/>
      <c r="I748" s="7"/>
      <c r="J748" s="7"/>
      <c r="K748" s="7"/>
      <c r="L748" s="7"/>
      <c r="M748" s="7"/>
      <c r="N748" s="7"/>
      <c r="O748" s="7"/>
      <c r="P748" s="7"/>
      <c r="Q748" s="7"/>
      <c r="R748" s="7"/>
      <c r="S748" s="8"/>
      <c r="T748" s="7"/>
      <c r="U748" s="8"/>
      <c r="V748" s="7"/>
      <c r="W748" s="8"/>
      <c r="X748" s="7"/>
      <c r="Y748" s="8"/>
      <c r="Z748" s="7"/>
      <c r="AA748" s="8"/>
      <c r="AB748" s="7"/>
      <c r="AC748" s="8"/>
      <c r="AD748" s="7"/>
      <c r="AE748" s="8"/>
      <c r="AF748" s="7"/>
      <c r="AG748" s="8"/>
      <c r="AH748" s="7"/>
      <c r="AI748" s="8"/>
      <c r="AJ748" s="7"/>
      <c r="AK748" s="8"/>
      <c r="AL748" s="7"/>
      <c r="AM748" s="8"/>
      <c r="AN748" s="7"/>
      <c r="AO748" s="8"/>
      <c r="AP748" s="7"/>
      <c r="AQ748" s="8"/>
      <c r="AR748" s="7"/>
      <c r="AS748" s="8"/>
      <c r="AT748" s="7"/>
      <c r="AU748" s="8"/>
      <c r="AV748" s="12" t="str">
        <f t="shared" si="1"/>
        <v>27017_tecnico.pdf</v>
      </c>
      <c r="AW748" s="8"/>
      <c r="AX748" s="10"/>
    </row>
    <row r="749">
      <c r="A749" s="8"/>
      <c r="B749" s="8"/>
      <c r="C749" s="8"/>
      <c r="D749" s="8"/>
      <c r="E749" s="8"/>
      <c r="F749" s="8"/>
      <c r="G749" s="11"/>
      <c r="H749" s="7"/>
      <c r="I749" s="7"/>
      <c r="J749" s="7"/>
      <c r="K749" s="7"/>
      <c r="L749" s="7"/>
      <c r="M749" s="7"/>
      <c r="N749" s="7"/>
      <c r="O749" s="7"/>
      <c r="P749" s="7"/>
      <c r="Q749" s="7"/>
      <c r="R749" s="7"/>
      <c r="S749" s="8"/>
      <c r="T749" s="7"/>
      <c r="U749" s="8"/>
      <c r="V749" s="7"/>
      <c r="W749" s="8"/>
      <c r="X749" s="7"/>
      <c r="Y749" s="8"/>
      <c r="Z749" s="7"/>
      <c r="AA749" s="8"/>
      <c r="AB749" s="7"/>
      <c r="AC749" s="8"/>
      <c r="AD749" s="7"/>
      <c r="AE749" s="8"/>
      <c r="AF749" s="7"/>
      <c r="AG749" s="8"/>
      <c r="AH749" s="7"/>
      <c r="AI749" s="8"/>
      <c r="AJ749" s="7"/>
      <c r="AK749" s="8"/>
      <c r="AL749" s="7"/>
      <c r="AM749" s="8"/>
      <c r="AN749" s="7"/>
      <c r="AO749" s="8"/>
      <c r="AP749" s="7"/>
      <c r="AQ749" s="8"/>
      <c r="AR749" s="7"/>
      <c r="AS749" s="8"/>
      <c r="AT749" s="7"/>
      <c r="AU749" s="8"/>
      <c r="AV749" s="12" t="str">
        <f t="shared" si="1"/>
        <v>27017_tecnico.pdf</v>
      </c>
      <c r="AW749" s="8"/>
      <c r="AX749" s="10"/>
    </row>
    <row r="750">
      <c r="A750" s="8"/>
      <c r="B750" s="8"/>
      <c r="C750" s="8"/>
      <c r="D750" s="8"/>
      <c r="E750" s="8"/>
      <c r="F750" s="8"/>
      <c r="G750" s="11"/>
      <c r="H750" s="7"/>
      <c r="I750" s="7"/>
      <c r="J750" s="7"/>
      <c r="K750" s="7"/>
      <c r="L750" s="7"/>
      <c r="M750" s="7"/>
      <c r="N750" s="7"/>
      <c r="O750" s="7"/>
      <c r="P750" s="7"/>
      <c r="Q750" s="7"/>
      <c r="R750" s="7"/>
      <c r="S750" s="8"/>
      <c r="T750" s="7"/>
      <c r="U750" s="8"/>
      <c r="V750" s="7"/>
      <c r="W750" s="8"/>
      <c r="X750" s="7"/>
      <c r="Y750" s="8"/>
      <c r="Z750" s="7"/>
      <c r="AA750" s="8"/>
      <c r="AB750" s="7"/>
      <c r="AC750" s="8"/>
      <c r="AD750" s="7"/>
      <c r="AE750" s="8"/>
      <c r="AF750" s="7"/>
      <c r="AG750" s="8"/>
      <c r="AH750" s="7"/>
      <c r="AI750" s="8"/>
      <c r="AJ750" s="7"/>
      <c r="AK750" s="8"/>
      <c r="AL750" s="7"/>
      <c r="AM750" s="8"/>
      <c r="AN750" s="7"/>
      <c r="AO750" s="8"/>
      <c r="AP750" s="7"/>
      <c r="AQ750" s="8"/>
      <c r="AR750" s="7"/>
      <c r="AS750" s="8"/>
      <c r="AT750" s="7"/>
      <c r="AU750" s="8"/>
      <c r="AV750" s="12" t="str">
        <f t="shared" si="1"/>
        <v>27017_tecnico.pdf</v>
      </c>
      <c r="AW750" s="8"/>
      <c r="AX750" s="10"/>
    </row>
    <row r="751">
      <c r="A751" s="8"/>
      <c r="B751" s="8"/>
      <c r="C751" s="8"/>
      <c r="D751" s="8"/>
      <c r="E751" s="8"/>
      <c r="F751" s="8"/>
      <c r="G751" s="11"/>
      <c r="H751" s="7"/>
      <c r="I751" s="7"/>
      <c r="J751" s="7"/>
      <c r="K751" s="7"/>
      <c r="L751" s="7"/>
      <c r="M751" s="7"/>
      <c r="N751" s="7"/>
      <c r="O751" s="7"/>
      <c r="P751" s="7"/>
      <c r="Q751" s="7"/>
      <c r="R751" s="7"/>
      <c r="S751" s="8"/>
      <c r="T751" s="7"/>
      <c r="U751" s="8"/>
      <c r="V751" s="7"/>
      <c r="W751" s="8"/>
      <c r="X751" s="7"/>
      <c r="Y751" s="8"/>
      <c r="Z751" s="7"/>
      <c r="AA751" s="8"/>
      <c r="AB751" s="7"/>
      <c r="AC751" s="8"/>
      <c r="AD751" s="7"/>
      <c r="AE751" s="8"/>
      <c r="AF751" s="7"/>
      <c r="AG751" s="8"/>
      <c r="AH751" s="7"/>
      <c r="AI751" s="8"/>
      <c r="AJ751" s="7"/>
      <c r="AK751" s="8"/>
      <c r="AL751" s="7"/>
      <c r="AM751" s="8"/>
      <c r="AN751" s="7"/>
      <c r="AO751" s="8"/>
      <c r="AP751" s="7"/>
      <c r="AQ751" s="8"/>
      <c r="AR751" s="7"/>
      <c r="AS751" s="8"/>
      <c r="AT751" s="7"/>
      <c r="AU751" s="8"/>
      <c r="AV751" s="12" t="str">
        <f t="shared" si="1"/>
        <v>27017_tecnico.pdf</v>
      </c>
      <c r="AW751" s="8"/>
      <c r="AX751" s="10"/>
    </row>
    <row r="752">
      <c r="A752" s="8"/>
      <c r="B752" s="8"/>
      <c r="C752" s="8"/>
      <c r="D752" s="8"/>
      <c r="E752" s="8"/>
      <c r="F752" s="8"/>
      <c r="G752" s="11"/>
      <c r="H752" s="7"/>
      <c r="I752" s="7"/>
      <c r="J752" s="7"/>
      <c r="K752" s="7"/>
      <c r="L752" s="7"/>
      <c r="M752" s="7"/>
      <c r="N752" s="7"/>
      <c r="O752" s="7"/>
      <c r="P752" s="7"/>
      <c r="Q752" s="7"/>
      <c r="R752" s="7"/>
      <c r="S752" s="8"/>
      <c r="T752" s="7"/>
      <c r="U752" s="8"/>
      <c r="V752" s="7"/>
      <c r="W752" s="8"/>
      <c r="X752" s="7"/>
      <c r="Y752" s="8"/>
      <c r="Z752" s="7"/>
      <c r="AA752" s="8"/>
      <c r="AB752" s="7"/>
      <c r="AC752" s="8"/>
      <c r="AD752" s="7"/>
      <c r="AE752" s="8"/>
      <c r="AF752" s="7"/>
      <c r="AG752" s="8"/>
      <c r="AH752" s="7"/>
      <c r="AI752" s="8"/>
      <c r="AJ752" s="7"/>
      <c r="AK752" s="8"/>
      <c r="AL752" s="7"/>
      <c r="AM752" s="8"/>
      <c r="AN752" s="7"/>
      <c r="AO752" s="8"/>
      <c r="AP752" s="7"/>
      <c r="AQ752" s="8"/>
      <c r="AR752" s="7"/>
      <c r="AS752" s="8"/>
      <c r="AT752" s="7"/>
      <c r="AU752" s="8"/>
      <c r="AV752" s="12" t="str">
        <f t="shared" si="1"/>
        <v>27017_tecnico.pdf</v>
      </c>
      <c r="AW752" s="8"/>
      <c r="AX752" s="10"/>
    </row>
    <row r="753">
      <c r="A753" s="8"/>
      <c r="B753" s="8"/>
      <c r="C753" s="8"/>
      <c r="D753" s="8"/>
      <c r="E753" s="8"/>
      <c r="F753" s="8"/>
      <c r="G753" s="11"/>
      <c r="H753" s="7"/>
      <c r="I753" s="7"/>
      <c r="J753" s="7"/>
      <c r="K753" s="7"/>
      <c r="L753" s="7"/>
      <c r="M753" s="7"/>
      <c r="N753" s="7"/>
      <c r="O753" s="7"/>
      <c r="P753" s="7"/>
      <c r="Q753" s="7"/>
      <c r="R753" s="7"/>
      <c r="S753" s="8"/>
      <c r="T753" s="7"/>
      <c r="U753" s="8"/>
      <c r="V753" s="7"/>
      <c r="W753" s="8"/>
      <c r="X753" s="7"/>
      <c r="Y753" s="8"/>
      <c r="Z753" s="7"/>
      <c r="AA753" s="8"/>
      <c r="AB753" s="7"/>
      <c r="AC753" s="8"/>
      <c r="AD753" s="7"/>
      <c r="AE753" s="8"/>
      <c r="AF753" s="7"/>
      <c r="AG753" s="8"/>
      <c r="AH753" s="7"/>
      <c r="AI753" s="8"/>
      <c r="AJ753" s="7"/>
      <c r="AK753" s="8"/>
      <c r="AL753" s="7"/>
      <c r="AM753" s="8"/>
      <c r="AN753" s="7"/>
      <c r="AO753" s="8"/>
      <c r="AP753" s="7"/>
      <c r="AQ753" s="8"/>
      <c r="AR753" s="7"/>
      <c r="AS753" s="8"/>
      <c r="AT753" s="7"/>
      <c r="AU753" s="8"/>
      <c r="AV753" s="12" t="str">
        <f t="shared" si="1"/>
        <v>27017_tecnico.pdf</v>
      </c>
      <c r="AW753" s="8"/>
      <c r="AX753" s="10"/>
    </row>
    <row r="754">
      <c r="A754" s="8"/>
      <c r="B754" s="8"/>
      <c r="C754" s="8"/>
      <c r="D754" s="8"/>
      <c r="E754" s="8"/>
      <c r="F754" s="8"/>
      <c r="G754" s="11"/>
      <c r="H754" s="7"/>
      <c r="I754" s="7"/>
      <c r="J754" s="7"/>
      <c r="K754" s="7"/>
      <c r="L754" s="7"/>
      <c r="M754" s="7"/>
      <c r="N754" s="7"/>
      <c r="O754" s="7"/>
      <c r="P754" s="7"/>
      <c r="Q754" s="7"/>
      <c r="R754" s="7"/>
      <c r="S754" s="8"/>
      <c r="T754" s="7"/>
      <c r="U754" s="8"/>
      <c r="V754" s="7"/>
      <c r="W754" s="8"/>
      <c r="X754" s="7"/>
      <c r="Y754" s="8"/>
      <c r="Z754" s="7"/>
      <c r="AA754" s="8"/>
      <c r="AB754" s="7"/>
      <c r="AC754" s="8"/>
      <c r="AD754" s="7"/>
      <c r="AE754" s="8"/>
      <c r="AF754" s="7"/>
      <c r="AG754" s="8"/>
      <c r="AH754" s="7"/>
      <c r="AI754" s="8"/>
      <c r="AJ754" s="7"/>
      <c r="AK754" s="8"/>
      <c r="AL754" s="7"/>
      <c r="AM754" s="8"/>
      <c r="AN754" s="7"/>
      <c r="AO754" s="8"/>
      <c r="AP754" s="7"/>
      <c r="AQ754" s="8"/>
      <c r="AR754" s="7"/>
      <c r="AS754" s="8"/>
      <c r="AT754" s="7"/>
      <c r="AU754" s="8"/>
      <c r="AV754" s="12" t="str">
        <f t="shared" si="1"/>
        <v>27017_tecnico.pdf</v>
      </c>
      <c r="AW754" s="8"/>
      <c r="AX754" s="10"/>
    </row>
    <row r="755">
      <c r="A755" s="8"/>
      <c r="B755" s="8"/>
      <c r="C755" s="8"/>
      <c r="D755" s="8"/>
      <c r="E755" s="8"/>
      <c r="F755" s="8"/>
      <c r="G755" s="11"/>
      <c r="H755" s="7"/>
      <c r="I755" s="7"/>
      <c r="J755" s="7"/>
      <c r="K755" s="7"/>
      <c r="L755" s="7"/>
      <c r="M755" s="7"/>
      <c r="N755" s="7"/>
      <c r="O755" s="7"/>
      <c r="P755" s="7"/>
      <c r="Q755" s="7"/>
      <c r="R755" s="7"/>
      <c r="S755" s="8"/>
      <c r="T755" s="7"/>
      <c r="U755" s="8"/>
      <c r="V755" s="7"/>
      <c r="W755" s="8"/>
      <c r="X755" s="7"/>
      <c r="Y755" s="8"/>
      <c r="Z755" s="7"/>
      <c r="AA755" s="8"/>
      <c r="AB755" s="7"/>
      <c r="AC755" s="8"/>
      <c r="AD755" s="7"/>
      <c r="AE755" s="8"/>
      <c r="AF755" s="7"/>
      <c r="AG755" s="8"/>
      <c r="AH755" s="7"/>
      <c r="AI755" s="8"/>
      <c r="AJ755" s="7"/>
      <c r="AK755" s="8"/>
      <c r="AL755" s="7"/>
      <c r="AM755" s="8"/>
      <c r="AN755" s="7"/>
      <c r="AO755" s="8"/>
      <c r="AP755" s="7"/>
      <c r="AQ755" s="8"/>
      <c r="AR755" s="7"/>
      <c r="AS755" s="8"/>
      <c r="AT755" s="7"/>
      <c r="AU755" s="8"/>
      <c r="AV755" s="12" t="str">
        <f t="shared" si="1"/>
        <v>27017_tecnico.pdf</v>
      </c>
      <c r="AW755" s="8"/>
      <c r="AX755" s="10"/>
    </row>
    <row r="756">
      <c r="A756" s="8"/>
      <c r="B756" s="8"/>
      <c r="C756" s="8"/>
      <c r="D756" s="8"/>
      <c r="E756" s="8"/>
      <c r="F756" s="8"/>
      <c r="G756" s="11"/>
      <c r="H756" s="7"/>
      <c r="I756" s="7"/>
      <c r="J756" s="7"/>
      <c r="K756" s="7"/>
      <c r="L756" s="7"/>
      <c r="M756" s="7"/>
      <c r="N756" s="7"/>
      <c r="O756" s="7"/>
      <c r="P756" s="7"/>
      <c r="Q756" s="7"/>
      <c r="R756" s="7"/>
      <c r="S756" s="8"/>
      <c r="T756" s="7"/>
      <c r="U756" s="8"/>
      <c r="V756" s="7"/>
      <c r="W756" s="8"/>
      <c r="X756" s="7"/>
      <c r="Y756" s="8"/>
      <c r="Z756" s="7"/>
      <c r="AA756" s="8"/>
      <c r="AB756" s="7"/>
      <c r="AC756" s="8"/>
      <c r="AD756" s="7"/>
      <c r="AE756" s="8"/>
      <c r="AF756" s="7"/>
      <c r="AG756" s="8"/>
      <c r="AH756" s="7"/>
      <c r="AI756" s="8"/>
      <c r="AJ756" s="7"/>
      <c r="AK756" s="8"/>
      <c r="AL756" s="7"/>
      <c r="AM756" s="8"/>
      <c r="AN756" s="7"/>
      <c r="AO756" s="8"/>
      <c r="AP756" s="7"/>
      <c r="AQ756" s="8"/>
      <c r="AR756" s="7"/>
      <c r="AS756" s="8"/>
      <c r="AT756" s="7"/>
      <c r="AU756" s="8"/>
      <c r="AV756" s="12" t="str">
        <f t="shared" si="1"/>
        <v>27017_tecnico.pdf</v>
      </c>
      <c r="AW756" s="8"/>
      <c r="AX756" s="10"/>
    </row>
    <row r="757">
      <c r="A757" s="8"/>
      <c r="B757" s="8"/>
      <c r="C757" s="8"/>
      <c r="D757" s="8"/>
      <c r="E757" s="8"/>
      <c r="F757" s="8"/>
      <c r="G757" s="11"/>
      <c r="H757" s="7"/>
      <c r="I757" s="7"/>
      <c r="J757" s="7"/>
      <c r="K757" s="7"/>
      <c r="L757" s="7"/>
      <c r="M757" s="7"/>
      <c r="N757" s="7"/>
      <c r="O757" s="7"/>
      <c r="P757" s="7"/>
      <c r="Q757" s="7"/>
      <c r="R757" s="7"/>
      <c r="S757" s="8"/>
      <c r="T757" s="7"/>
      <c r="U757" s="8"/>
      <c r="V757" s="7"/>
      <c r="W757" s="8"/>
      <c r="X757" s="7"/>
      <c r="Y757" s="8"/>
      <c r="Z757" s="7"/>
      <c r="AA757" s="8"/>
      <c r="AB757" s="7"/>
      <c r="AC757" s="8"/>
      <c r="AD757" s="7"/>
      <c r="AE757" s="8"/>
      <c r="AF757" s="7"/>
      <c r="AG757" s="8"/>
      <c r="AH757" s="7"/>
      <c r="AI757" s="8"/>
      <c r="AJ757" s="7"/>
      <c r="AK757" s="8"/>
      <c r="AL757" s="7"/>
      <c r="AM757" s="8"/>
      <c r="AN757" s="7"/>
      <c r="AO757" s="8"/>
      <c r="AP757" s="7"/>
      <c r="AQ757" s="8"/>
      <c r="AR757" s="7"/>
      <c r="AS757" s="8"/>
      <c r="AT757" s="7"/>
      <c r="AU757" s="8"/>
      <c r="AV757" s="12" t="str">
        <f t="shared" si="1"/>
        <v>27017_tecnico.pdf</v>
      </c>
      <c r="AW757" s="8"/>
      <c r="AX757" s="10"/>
    </row>
    <row r="758">
      <c r="A758" s="8"/>
      <c r="B758" s="8"/>
      <c r="C758" s="8"/>
      <c r="D758" s="8"/>
      <c r="E758" s="8"/>
      <c r="F758" s="8"/>
      <c r="G758" s="11"/>
      <c r="H758" s="7"/>
      <c r="I758" s="7"/>
      <c r="J758" s="7"/>
      <c r="K758" s="7"/>
      <c r="L758" s="7"/>
      <c r="M758" s="7"/>
      <c r="N758" s="7"/>
      <c r="O758" s="7"/>
      <c r="P758" s="7"/>
      <c r="Q758" s="7"/>
      <c r="R758" s="7"/>
      <c r="S758" s="8"/>
      <c r="T758" s="7"/>
      <c r="U758" s="8"/>
      <c r="V758" s="7"/>
      <c r="W758" s="8"/>
      <c r="X758" s="7"/>
      <c r="Y758" s="8"/>
      <c r="Z758" s="7"/>
      <c r="AA758" s="8"/>
      <c r="AB758" s="7"/>
      <c r="AC758" s="8"/>
      <c r="AD758" s="7"/>
      <c r="AE758" s="8"/>
      <c r="AF758" s="7"/>
      <c r="AG758" s="8"/>
      <c r="AH758" s="7"/>
      <c r="AI758" s="8"/>
      <c r="AJ758" s="7"/>
      <c r="AK758" s="8"/>
      <c r="AL758" s="7"/>
      <c r="AM758" s="8"/>
      <c r="AN758" s="7"/>
      <c r="AO758" s="8"/>
      <c r="AP758" s="7"/>
      <c r="AQ758" s="8"/>
      <c r="AR758" s="7"/>
      <c r="AS758" s="8"/>
      <c r="AT758" s="7"/>
      <c r="AU758" s="8"/>
      <c r="AV758" s="12" t="str">
        <f t="shared" si="1"/>
        <v>27017_tecnico.pdf</v>
      </c>
      <c r="AW758" s="8"/>
      <c r="AX758" s="10"/>
    </row>
    <row r="759">
      <c r="A759" s="8"/>
      <c r="B759" s="8"/>
      <c r="C759" s="8"/>
      <c r="D759" s="8"/>
      <c r="E759" s="8"/>
      <c r="F759" s="8"/>
      <c r="G759" s="11"/>
      <c r="H759" s="7"/>
      <c r="I759" s="7"/>
      <c r="J759" s="7"/>
      <c r="K759" s="7"/>
      <c r="L759" s="7"/>
      <c r="M759" s="7"/>
      <c r="N759" s="7"/>
      <c r="O759" s="7"/>
      <c r="P759" s="7"/>
      <c r="Q759" s="7"/>
      <c r="R759" s="7"/>
      <c r="S759" s="8"/>
      <c r="T759" s="7"/>
      <c r="U759" s="8"/>
      <c r="V759" s="7"/>
      <c r="W759" s="8"/>
      <c r="X759" s="7"/>
      <c r="Y759" s="8"/>
      <c r="Z759" s="7"/>
      <c r="AA759" s="8"/>
      <c r="AB759" s="7"/>
      <c r="AC759" s="8"/>
      <c r="AD759" s="7"/>
      <c r="AE759" s="8"/>
      <c r="AF759" s="7"/>
      <c r="AG759" s="8"/>
      <c r="AH759" s="7"/>
      <c r="AI759" s="8"/>
      <c r="AJ759" s="7"/>
      <c r="AK759" s="8"/>
      <c r="AL759" s="7"/>
      <c r="AM759" s="8"/>
      <c r="AN759" s="7"/>
      <c r="AO759" s="8"/>
      <c r="AP759" s="7"/>
      <c r="AQ759" s="8"/>
      <c r="AR759" s="7"/>
      <c r="AS759" s="8"/>
      <c r="AT759" s="7"/>
      <c r="AU759" s="8"/>
      <c r="AV759" s="12" t="str">
        <f t="shared" si="1"/>
        <v>27017_tecnico.pdf</v>
      </c>
      <c r="AW759" s="8"/>
      <c r="AX759" s="10"/>
    </row>
    <row r="760">
      <c r="A760" s="8"/>
      <c r="B760" s="8"/>
      <c r="C760" s="8"/>
      <c r="D760" s="8"/>
      <c r="E760" s="8"/>
      <c r="F760" s="8"/>
      <c r="G760" s="11"/>
      <c r="H760" s="7"/>
      <c r="I760" s="7"/>
      <c r="J760" s="7"/>
      <c r="K760" s="7"/>
      <c r="L760" s="7"/>
      <c r="M760" s="7"/>
      <c r="N760" s="7"/>
      <c r="O760" s="7"/>
      <c r="P760" s="7"/>
      <c r="Q760" s="7"/>
      <c r="R760" s="7"/>
      <c r="S760" s="8"/>
      <c r="T760" s="7"/>
      <c r="U760" s="8"/>
      <c r="V760" s="7"/>
      <c r="W760" s="8"/>
      <c r="X760" s="7"/>
      <c r="Y760" s="8"/>
      <c r="Z760" s="7"/>
      <c r="AA760" s="8"/>
      <c r="AB760" s="7"/>
      <c r="AC760" s="8"/>
      <c r="AD760" s="7"/>
      <c r="AE760" s="8"/>
      <c r="AF760" s="7"/>
      <c r="AG760" s="8"/>
      <c r="AH760" s="7"/>
      <c r="AI760" s="8"/>
      <c r="AJ760" s="7"/>
      <c r="AK760" s="8"/>
      <c r="AL760" s="7"/>
      <c r="AM760" s="8"/>
      <c r="AN760" s="7"/>
      <c r="AO760" s="8"/>
      <c r="AP760" s="7"/>
      <c r="AQ760" s="8"/>
      <c r="AR760" s="7"/>
      <c r="AS760" s="8"/>
      <c r="AT760" s="7"/>
      <c r="AU760" s="8"/>
      <c r="AV760" s="12" t="str">
        <f t="shared" si="1"/>
        <v>27017_tecnico.pdf</v>
      </c>
      <c r="AW760" s="8"/>
      <c r="AX760" s="10"/>
    </row>
    <row r="761">
      <c r="A761" s="8"/>
      <c r="B761" s="8"/>
      <c r="C761" s="8"/>
      <c r="D761" s="8"/>
      <c r="E761" s="8"/>
      <c r="F761" s="8"/>
      <c r="G761" s="11"/>
      <c r="H761" s="7"/>
      <c r="I761" s="7"/>
      <c r="J761" s="7"/>
      <c r="K761" s="7"/>
      <c r="L761" s="7"/>
      <c r="M761" s="7"/>
      <c r="N761" s="7"/>
      <c r="O761" s="7"/>
      <c r="P761" s="7"/>
      <c r="Q761" s="7"/>
      <c r="R761" s="7"/>
      <c r="S761" s="8"/>
      <c r="T761" s="7"/>
      <c r="U761" s="8"/>
      <c r="V761" s="7"/>
      <c r="W761" s="8"/>
      <c r="X761" s="7"/>
      <c r="Y761" s="8"/>
      <c r="Z761" s="7"/>
      <c r="AA761" s="8"/>
      <c r="AB761" s="7"/>
      <c r="AC761" s="8"/>
      <c r="AD761" s="7"/>
      <c r="AE761" s="8"/>
      <c r="AF761" s="7"/>
      <c r="AG761" s="8"/>
      <c r="AH761" s="7"/>
      <c r="AI761" s="8"/>
      <c r="AJ761" s="7"/>
      <c r="AK761" s="8"/>
      <c r="AL761" s="7"/>
      <c r="AM761" s="8"/>
      <c r="AN761" s="7"/>
      <c r="AO761" s="8"/>
      <c r="AP761" s="7"/>
      <c r="AQ761" s="8"/>
      <c r="AR761" s="7"/>
      <c r="AS761" s="8"/>
      <c r="AT761" s="7"/>
      <c r="AU761" s="8"/>
      <c r="AV761" s="12" t="str">
        <f t="shared" si="1"/>
        <v>27017_tecnico.pdf</v>
      </c>
      <c r="AW761" s="8"/>
      <c r="AX761" s="10"/>
    </row>
    <row r="762">
      <c r="A762" s="8"/>
      <c r="B762" s="8"/>
      <c r="C762" s="8"/>
      <c r="D762" s="8"/>
      <c r="E762" s="8"/>
      <c r="F762" s="8"/>
      <c r="G762" s="11"/>
      <c r="H762" s="7"/>
      <c r="I762" s="7"/>
      <c r="J762" s="7"/>
      <c r="K762" s="7"/>
      <c r="L762" s="7"/>
      <c r="M762" s="7"/>
      <c r="N762" s="7"/>
      <c r="O762" s="7"/>
      <c r="P762" s="7"/>
      <c r="Q762" s="7"/>
      <c r="R762" s="7"/>
      <c r="S762" s="8"/>
      <c r="T762" s="7"/>
      <c r="U762" s="8"/>
      <c r="V762" s="7"/>
      <c r="W762" s="8"/>
      <c r="X762" s="7"/>
      <c r="Y762" s="8"/>
      <c r="Z762" s="7"/>
      <c r="AA762" s="8"/>
      <c r="AB762" s="7"/>
      <c r="AC762" s="8"/>
      <c r="AD762" s="7"/>
      <c r="AE762" s="8"/>
      <c r="AF762" s="7"/>
      <c r="AG762" s="8"/>
      <c r="AH762" s="7"/>
      <c r="AI762" s="8"/>
      <c r="AJ762" s="7"/>
      <c r="AK762" s="8"/>
      <c r="AL762" s="7"/>
      <c r="AM762" s="8"/>
      <c r="AN762" s="7"/>
      <c r="AO762" s="8"/>
      <c r="AP762" s="7"/>
      <c r="AQ762" s="8"/>
      <c r="AR762" s="7"/>
      <c r="AS762" s="8"/>
      <c r="AT762" s="7"/>
      <c r="AU762" s="8"/>
      <c r="AV762" s="12" t="str">
        <f t="shared" si="1"/>
        <v>27017_tecnico.pdf</v>
      </c>
      <c r="AW762" s="8"/>
      <c r="AX762" s="10"/>
    </row>
    <row r="763">
      <c r="A763" s="8"/>
      <c r="B763" s="8"/>
      <c r="C763" s="8"/>
      <c r="D763" s="8"/>
      <c r="E763" s="8"/>
      <c r="F763" s="8"/>
      <c r="G763" s="11"/>
      <c r="H763" s="7"/>
      <c r="I763" s="7"/>
      <c r="J763" s="7"/>
      <c r="K763" s="7"/>
      <c r="L763" s="7"/>
      <c r="M763" s="7"/>
      <c r="N763" s="7"/>
      <c r="O763" s="7"/>
      <c r="P763" s="7"/>
      <c r="Q763" s="7"/>
      <c r="R763" s="7"/>
      <c r="S763" s="8"/>
      <c r="T763" s="7"/>
      <c r="U763" s="8"/>
      <c r="V763" s="7"/>
      <c r="W763" s="8"/>
      <c r="X763" s="7"/>
      <c r="Y763" s="8"/>
      <c r="Z763" s="7"/>
      <c r="AA763" s="8"/>
      <c r="AB763" s="7"/>
      <c r="AC763" s="8"/>
      <c r="AD763" s="7"/>
      <c r="AE763" s="8"/>
      <c r="AF763" s="7"/>
      <c r="AG763" s="8"/>
      <c r="AH763" s="7"/>
      <c r="AI763" s="8"/>
      <c r="AJ763" s="7"/>
      <c r="AK763" s="8"/>
      <c r="AL763" s="7"/>
      <c r="AM763" s="8"/>
      <c r="AN763" s="7"/>
      <c r="AO763" s="8"/>
      <c r="AP763" s="7"/>
      <c r="AQ763" s="8"/>
      <c r="AR763" s="7"/>
      <c r="AS763" s="8"/>
      <c r="AT763" s="7"/>
      <c r="AU763" s="8"/>
      <c r="AV763" s="12" t="str">
        <f t="shared" si="1"/>
        <v>27017_tecnico.pdf</v>
      </c>
      <c r="AW763" s="8"/>
      <c r="AX763" s="10"/>
    </row>
    <row r="764">
      <c r="A764" s="8"/>
      <c r="B764" s="8"/>
      <c r="C764" s="8"/>
      <c r="D764" s="8"/>
      <c r="E764" s="8"/>
      <c r="F764" s="8"/>
      <c r="G764" s="11"/>
      <c r="H764" s="7"/>
      <c r="I764" s="7"/>
      <c r="J764" s="7"/>
      <c r="K764" s="7"/>
      <c r="L764" s="7"/>
      <c r="M764" s="7"/>
      <c r="N764" s="7"/>
      <c r="O764" s="7"/>
      <c r="P764" s="7"/>
      <c r="Q764" s="7"/>
      <c r="R764" s="7"/>
      <c r="S764" s="8"/>
      <c r="T764" s="7"/>
      <c r="U764" s="8"/>
      <c r="V764" s="7"/>
      <c r="W764" s="8"/>
      <c r="X764" s="7"/>
      <c r="Y764" s="8"/>
      <c r="Z764" s="7"/>
      <c r="AA764" s="8"/>
      <c r="AB764" s="7"/>
      <c r="AC764" s="8"/>
      <c r="AD764" s="7"/>
      <c r="AE764" s="8"/>
      <c r="AF764" s="7"/>
      <c r="AG764" s="8"/>
      <c r="AH764" s="7"/>
      <c r="AI764" s="8"/>
      <c r="AJ764" s="7"/>
      <c r="AK764" s="8"/>
      <c r="AL764" s="7"/>
      <c r="AM764" s="8"/>
      <c r="AN764" s="7"/>
      <c r="AO764" s="8"/>
      <c r="AP764" s="7"/>
      <c r="AQ764" s="8"/>
      <c r="AR764" s="7"/>
      <c r="AS764" s="8"/>
      <c r="AT764" s="7"/>
      <c r="AU764" s="8"/>
      <c r="AV764" s="12" t="str">
        <f t="shared" si="1"/>
        <v>27017_tecnico.pdf</v>
      </c>
      <c r="AW764" s="8"/>
      <c r="AX764" s="10"/>
    </row>
    <row r="765">
      <c r="A765" s="8"/>
      <c r="B765" s="8"/>
      <c r="C765" s="8"/>
      <c r="D765" s="8"/>
      <c r="E765" s="8"/>
      <c r="F765" s="8"/>
      <c r="G765" s="11"/>
      <c r="H765" s="7"/>
      <c r="I765" s="7"/>
      <c r="J765" s="7"/>
      <c r="K765" s="7"/>
      <c r="L765" s="7"/>
      <c r="M765" s="7"/>
      <c r="N765" s="7"/>
      <c r="O765" s="7"/>
      <c r="P765" s="7"/>
      <c r="Q765" s="7"/>
      <c r="R765" s="7"/>
      <c r="S765" s="8"/>
      <c r="T765" s="7"/>
      <c r="U765" s="8"/>
      <c r="V765" s="7"/>
      <c r="W765" s="8"/>
      <c r="X765" s="7"/>
      <c r="Y765" s="8"/>
      <c r="Z765" s="7"/>
      <c r="AA765" s="8"/>
      <c r="AB765" s="7"/>
      <c r="AC765" s="8"/>
      <c r="AD765" s="7"/>
      <c r="AE765" s="8"/>
      <c r="AF765" s="7"/>
      <c r="AG765" s="8"/>
      <c r="AH765" s="7"/>
      <c r="AI765" s="8"/>
      <c r="AJ765" s="7"/>
      <c r="AK765" s="8"/>
      <c r="AL765" s="7"/>
      <c r="AM765" s="8"/>
      <c r="AN765" s="7"/>
      <c r="AO765" s="8"/>
      <c r="AP765" s="7"/>
      <c r="AQ765" s="8"/>
      <c r="AR765" s="7"/>
      <c r="AS765" s="8"/>
      <c r="AT765" s="7"/>
      <c r="AU765" s="8"/>
      <c r="AV765" s="12" t="str">
        <f t="shared" si="1"/>
        <v>27017_tecnico.pdf</v>
      </c>
      <c r="AW765" s="8"/>
      <c r="AX765" s="10"/>
    </row>
    <row r="766">
      <c r="A766" s="8"/>
      <c r="B766" s="8"/>
      <c r="C766" s="8"/>
      <c r="D766" s="8"/>
      <c r="E766" s="8"/>
      <c r="F766" s="8"/>
      <c r="G766" s="11"/>
      <c r="H766" s="7"/>
      <c r="I766" s="7"/>
      <c r="J766" s="7"/>
      <c r="K766" s="7"/>
      <c r="L766" s="7"/>
      <c r="M766" s="7"/>
      <c r="N766" s="7"/>
      <c r="O766" s="7"/>
      <c r="P766" s="7"/>
      <c r="Q766" s="7"/>
      <c r="R766" s="7"/>
      <c r="S766" s="8"/>
      <c r="T766" s="7"/>
      <c r="U766" s="8"/>
      <c r="V766" s="7"/>
      <c r="W766" s="8"/>
      <c r="X766" s="7"/>
      <c r="Y766" s="8"/>
      <c r="Z766" s="7"/>
      <c r="AA766" s="8"/>
      <c r="AB766" s="7"/>
      <c r="AC766" s="8"/>
      <c r="AD766" s="7"/>
      <c r="AE766" s="8"/>
      <c r="AF766" s="7"/>
      <c r="AG766" s="8"/>
      <c r="AH766" s="7"/>
      <c r="AI766" s="8"/>
      <c r="AJ766" s="7"/>
      <c r="AK766" s="8"/>
      <c r="AL766" s="7"/>
      <c r="AM766" s="8"/>
      <c r="AN766" s="7"/>
      <c r="AO766" s="8"/>
      <c r="AP766" s="7"/>
      <c r="AQ766" s="8"/>
      <c r="AR766" s="7"/>
      <c r="AS766" s="8"/>
      <c r="AT766" s="7"/>
      <c r="AU766" s="8"/>
      <c r="AV766" s="12" t="str">
        <f t="shared" si="1"/>
        <v>27017_tecnico.pdf</v>
      </c>
      <c r="AW766" s="8"/>
      <c r="AX766" s="10"/>
    </row>
    <row r="767">
      <c r="A767" s="8"/>
      <c r="B767" s="8"/>
      <c r="C767" s="8"/>
      <c r="D767" s="8"/>
      <c r="E767" s="8"/>
      <c r="F767" s="8"/>
      <c r="G767" s="11"/>
      <c r="H767" s="7"/>
      <c r="I767" s="7"/>
      <c r="J767" s="7"/>
      <c r="K767" s="7"/>
      <c r="L767" s="7"/>
      <c r="M767" s="7"/>
      <c r="N767" s="7"/>
      <c r="O767" s="7"/>
      <c r="P767" s="7"/>
      <c r="Q767" s="7"/>
      <c r="R767" s="7"/>
      <c r="S767" s="8"/>
      <c r="T767" s="7"/>
      <c r="U767" s="8"/>
      <c r="V767" s="7"/>
      <c r="W767" s="8"/>
      <c r="X767" s="7"/>
      <c r="Y767" s="8"/>
      <c r="Z767" s="7"/>
      <c r="AA767" s="8"/>
      <c r="AB767" s="7"/>
      <c r="AC767" s="8"/>
      <c r="AD767" s="7"/>
      <c r="AE767" s="8"/>
      <c r="AF767" s="7"/>
      <c r="AG767" s="8"/>
      <c r="AH767" s="7"/>
      <c r="AI767" s="8"/>
      <c r="AJ767" s="7"/>
      <c r="AK767" s="8"/>
      <c r="AL767" s="7"/>
      <c r="AM767" s="8"/>
      <c r="AN767" s="7"/>
      <c r="AO767" s="8"/>
      <c r="AP767" s="7"/>
      <c r="AQ767" s="8"/>
      <c r="AR767" s="7"/>
      <c r="AS767" s="8"/>
      <c r="AT767" s="7"/>
      <c r="AU767" s="8"/>
      <c r="AV767" s="12" t="str">
        <f t="shared" si="1"/>
        <v>27017_tecnico.pdf</v>
      </c>
      <c r="AW767" s="8"/>
      <c r="AX767" s="10"/>
    </row>
    <row r="768">
      <c r="A768" s="8"/>
      <c r="B768" s="8"/>
      <c r="C768" s="8"/>
      <c r="D768" s="8"/>
      <c r="E768" s="8"/>
      <c r="F768" s="8"/>
      <c r="G768" s="11"/>
      <c r="H768" s="7"/>
      <c r="I768" s="7"/>
      <c r="J768" s="7"/>
      <c r="K768" s="7"/>
      <c r="L768" s="7"/>
      <c r="M768" s="7"/>
      <c r="N768" s="7"/>
      <c r="O768" s="7"/>
      <c r="P768" s="7"/>
      <c r="Q768" s="7"/>
      <c r="R768" s="7"/>
      <c r="S768" s="8"/>
      <c r="T768" s="7"/>
      <c r="U768" s="8"/>
      <c r="V768" s="7"/>
      <c r="W768" s="8"/>
      <c r="X768" s="7"/>
      <c r="Y768" s="8"/>
      <c r="Z768" s="7"/>
      <c r="AA768" s="8"/>
      <c r="AB768" s="7"/>
      <c r="AC768" s="8"/>
      <c r="AD768" s="7"/>
      <c r="AE768" s="8"/>
      <c r="AF768" s="7"/>
      <c r="AG768" s="8"/>
      <c r="AH768" s="7"/>
      <c r="AI768" s="8"/>
      <c r="AJ768" s="7"/>
      <c r="AK768" s="8"/>
      <c r="AL768" s="7"/>
      <c r="AM768" s="8"/>
      <c r="AN768" s="7"/>
      <c r="AO768" s="8"/>
      <c r="AP768" s="7"/>
      <c r="AQ768" s="8"/>
      <c r="AR768" s="7"/>
      <c r="AS768" s="8"/>
      <c r="AT768" s="7"/>
      <c r="AU768" s="8"/>
      <c r="AV768" s="12" t="str">
        <f t="shared" si="1"/>
        <v>27017_tecnico.pdf</v>
      </c>
      <c r="AW768" s="8"/>
      <c r="AX768" s="10"/>
    </row>
    <row r="769">
      <c r="A769" s="8"/>
      <c r="B769" s="8"/>
      <c r="C769" s="8"/>
      <c r="D769" s="8"/>
      <c r="E769" s="8"/>
      <c r="F769" s="8"/>
      <c r="G769" s="11"/>
      <c r="H769" s="7"/>
      <c r="I769" s="7"/>
      <c r="J769" s="7"/>
      <c r="K769" s="7"/>
      <c r="L769" s="7"/>
      <c r="M769" s="7"/>
      <c r="N769" s="7"/>
      <c r="O769" s="7"/>
      <c r="P769" s="7"/>
      <c r="Q769" s="7"/>
      <c r="R769" s="7"/>
      <c r="S769" s="8"/>
      <c r="T769" s="7"/>
      <c r="U769" s="8"/>
      <c r="V769" s="7"/>
      <c r="W769" s="8"/>
      <c r="X769" s="7"/>
      <c r="Y769" s="8"/>
      <c r="Z769" s="7"/>
      <c r="AA769" s="8"/>
      <c r="AB769" s="7"/>
      <c r="AC769" s="8"/>
      <c r="AD769" s="7"/>
      <c r="AE769" s="8"/>
      <c r="AF769" s="7"/>
      <c r="AG769" s="8"/>
      <c r="AH769" s="7"/>
      <c r="AI769" s="8"/>
      <c r="AJ769" s="7"/>
      <c r="AK769" s="8"/>
      <c r="AL769" s="7"/>
      <c r="AM769" s="8"/>
      <c r="AN769" s="7"/>
      <c r="AO769" s="8"/>
      <c r="AP769" s="7"/>
      <c r="AQ769" s="8"/>
      <c r="AR769" s="7"/>
      <c r="AS769" s="8"/>
      <c r="AT769" s="7"/>
      <c r="AU769" s="8"/>
      <c r="AV769" s="12" t="str">
        <f t="shared" si="1"/>
        <v>27017_tecnico.pdf</v>
      </c>
      <c r="AW769" s="8"/>
      <c r="AX769" s="10"/>
    </row>
    <row r="770">
      <c r="A770" s="8"/>
      <c r="B770" s="8"/>
      <c r="C770" s="8"/>
      <c r="D770" s="8"/>
      <c r="E770" s="8"/>
      <c r="F770" s="8"/>
      <c r="G770" s="11"/>
      <c r="H770" s="7"/>
      <c r="I770" s="7"/>
      <c r="J770" s="7"/>
      <c r="K770" s="7"/>
      <c r="L770" s="7"/>
      <c r="M770" s="7"/>
      <c r="N770" s="7"/>
      <c r="O770" s="7"/>
      <c r="P770" s="7"/>
      <c r="Q770" s="7"/>
      <c r="R770" s="7"/>
      <c r="S770" s="8"/>
      <c r="T770" s="7"/>
      <c r="U770" s="8"/>
      <c r="V770" s="7"/>
      <c r="W770" s="8"/>
      <c r="X770" s="7"/>
      <c r="Y770" s="8"/>
      <c r="Z770" s="7"/>
      <c r="AA770" s="8"/>
      <c r="AB770" s="7"/>
      <c r="AC770" s="8"/>
      <c r="AD770" s="7"/>
      <c r="AE770" s="8"/>
      <c r="AF770" s="7"/>
      <c r="AG770" s="8"/>
      <c r="AH770" s="7"/>
      <c r="AI770" s="8"/>
      <c r="AJ770" s="7"/>
      <c r="AK770" s="8"/>
      <c r="AL770" s="7"/>
      <c r="AM770" s="8"/>
      <c r="AN770" s="7"/>
      <c r="AO770" s="8"/>
      <c r="AP770" s="7"/>
      <c r="AQ770" s="8"/>
      <c r="AR770" s="7"/>
      <c r="AS770" s="8"/>
      <c r="AT770" s="7"/>
      <c r="AU770" s="8"/>
      <c r="AV770" s="12" t="str">
        <f t="shared" si="1"/>
        <v>27017_tecnico.pdf</v>
      </c>
      <c r="AW770" s="8"/>
      <c r="AX770" s="10"/>
    </row>
    <row r="771">
      <c r="A771" s="8"/>
      <c r="B771" s="8"/>
      <c r="C771" s="8"/>
      <c r="D771" s="8"/>
      <c r="E771" s="8"/>
      <c r="F771" s="8"/>
      <c r="G771" s="11"/>
      <c r="H771" s="7"/>
      <c r="I771" s="7"/>
      <c r="J771" s="7"/>
      <c r="K771" s="7"/>
      <c r="L771" s="7"/>
      <c r="M771" s="7"/>
      <c r="N771" s="7"/>
      <c r="O771" s="7"/>
      <c r="P771" s="7"/>
      <c r="Q771" s="7"/>
      <c r="R771" s="7"/>
      <c r="S771" s="8"/>
      <c r="T771" s="7"/>
      <c r="U771" s="8"/>
      <c r="V771" s="7"/>
      <c r="W771" s="8"/>
      <c r="X771" s="7"/>
      <c r="Y771" s="8"/>
      <c r="Z771" s="7"/>
      <c r="AA771" s="8"/>
      <c r="AB771" s="7"/>
      <c r="AC771" s="8"/>
      <c r="AD771" s="7"/>
      <c r="AE771" s="8"/>
      <c r="AF771" s="7"/>
      <c r="AG771" s="8"/>
      <c r="AH771" s="7"/>
      <c r="AI771" s="8"/>
      <c r="AJ771" s="7"/>
      <c r="AK771" s="8"/>
      <c r="AL771" s="7"/>
      <c r="AM771" s="8"/>
      <c r="AN771" s="7"/>
      <c r="AO771" s="8"/>
      <c r="AP771" s="7"/>
      <c r="AQ771" s="8"/>
      <c r="AR771" s="7"/>
      <c r="AS771" s="8"/>
      <c r="AT771" s="7"/>
      <c r="AU771" s="8"/>
      <c r="AV771" s="12" t="str">
        <f t="shared" si="1"/>
        <v>27017_tecnico.pdf</v>
      </c>
      <c r="AW771" s="8"/>
      <c r="AX771" s="10"/>
    </row>
    <row r="772">
      <c r="A772" s="8"/>
      <c r="B772" s="8"/>
      <c r="C772" s="8"/>
      <c r="D772" s="8"/>
      <c r="E772" s="8"/>
      <c r="F772" s="8"/>
      <c r="G772" s="11"/>
      <c r="H772" s="7"/>
      <c r="I772" s="7"/>
      <c r="J772" s="7"/>
      <c r="K772" s="7"/>
      <c r="L772" s="7"/>
      <c r="M772" s="7"/>
      <c r="N772" s="7"/>
      <c r="O772" s="7"/>
      <c r="P772" s="7"/>
      <c r="Q772" s="7"/>
      <c r="R772" s="7"/>
      <c r="S772" s="8"/>
      <c r="T772" s="7"/>
      <c r="U772" s="8"/>
      <c r="V772" s="7"/>
      <c r="W772" s="8"/>
      <c r="X772" s="7"/>
      <c r="Y772" s="8"/>
      <c r="Z772" s="7"/>
      <c r="AA772" s="8"/>
      <c r="AB772" s="7"/>
      <c r="AC772" s="8"/>
      <c r="AD772" s="7"/>
      <c r="AE772" s="8"/>
      <c r="AF772" s="7"/>
      <c r="AG772" s="8"/>
      <c r="AH772" s="7"/>
      <c r="AI772" s="8"/>
      <c r="AJ772" s="7"/>
      <c r="AK772" s="8"/>
      <c r="AL772" s="7"/>
      <c r="AM772" s="8"/>
      <c r="AN772" s="7"/>
      <c r="AO772" s="8"/>
      <c r="AP772" s="7"/>
      <c r="AQ772" s="8"/>
      <c r="AR772" s="7"/>
      <c r="AS772" s="8"/>
      <c r="AT772" s="7"/>
      <c r="AU772" s="8"/>
      <c r="AV772" s="12" t="str">
        <f t="shared" si="1"/>
        <v>27017_tecnico.pdf</v>
      </c>
      <c r="AW772" s="8"/>
      <c r="AX772" s="10"/>
    </row>
    <row r="773">
      <c r="A773" s="8"/>
      <c r="B773" s="8"/>
      <c r="C773" s="8"/>
      <c r="D773" s="8"/>
      <c r="E773" s="8"/>
      <c r="F773" s="8"/>
      <c r="G773" s="11"/>
      <c r="H773" s="7"/>
      <c r="I773" s="7"/>
      <c r="J773" s="7"/>
      <c r="K773" s="7"/>
      <c r="L773" s="7"/>
      <c r="M773" s="7"/>
      <c r="N773" s="7"/>
      <c r="O773" s="7"/>
      <c r="P773" s="7"/>
      <c r="Q773" s="7"/>
      <c r="R773" s="7"/>
      <c r="S773" s="8"/>
      <c r="T773" s="7"/>
      <c r="U773" s="8"/>
      <c r="V773" s="7"/>
      <c r="W773" s="8"/>
      <c r="X773" s="7"/>
      <c r="Y773" s="8"/>
      <c r="Z773" s="7"/>
      <c r="AA773" s="8"/>
      <c r="AB773" s="7"/>
      <c r="AC773" s="8"/>
      <c r="AD773" s="7"/>
      <c r="AE773" s="8"/>
      <c r="AF773" s="7"/>
      <c r="AG773" s="8"/>
      <c r="AH773" s="7"/>
      <c r="AI773" s="8"/>
      <c r="AJ773" s="7"/>
      <c r="AK773" s="8"/>
      <c r="AL773" s="7"/>
      <c r="AM773" s="8"/>
      <c r="AN773" s="7"/>
      <c r="AO773" s="8"/>
      <c r="AP773" s="7"/>
      <c r="AQ773" s="8"/>
      <c r="AR773" s="7"/>
      <c r="AS773" s="8"/>
      <c r="AT773" s="7"/>
      <c r="AU773" s="8"/>
      <c r="AV773" s="12" t="str">
        <f t="shared" si="1"/>
        <v>27017_tecnico.pdf</v>
      </c>
      <c r="AW773" s="8"/>
      <c r="AX773" s="10"/>
    </row>
    <row r="774">
      <c r="A774" s="8"/>
      <c r="B774" s="8"/>
      <c r="C774" s="8"/>
      <c r="D774" s="8"/>
      <c r="E774" s="8"/>
      <c r="F774" s="8"/>
      <c r="G774" s="11"/>
      <c r="H774" s="7"/>
      <c r="I774" s="7"/>
      <c r="J774" s="7"/>
      <c r="K774" s="7"/>
      <c r="L774" s="7"/>
      <c r="M774" s="7"/>
      <c r="N774" s="7"/>
      <c r="O774" s="7"/>
      <c r="P774" s="7"/>
      <c r="Q774" s="7"/>
      <c r="R774" s="7"/>
      <c r="S774" s="8"/>
      <c r="T774" s="7"/>
      <c r="U774" s="8"/>
      <c r="V774" s="7"/>
      <c r="W774" s="8"/>
      <c r="X774" s="7"/>
      <c r="Y774" s="8"/>
      <c r="Z774" s="7"/>
      <c r="AA774" s="8"/>
      <c r="AB774" s="7"/>
      <c r="AC774" s="8"/>
      <c r="AD774" s="7"/>
      <c r="AE774" s="8"/>
      <c r="AF774" s="7"/>
      <c r="AG774" s="8"/>
      <c r="AH774" s="7"/>
      <c r="AI774" s="8"/>
      <c r="AJ774" s="7"/>
      <c r="AK774" s="8"/>
      <c r="AL774" s="7"/>
      <c r="AM774" s="8"/>
      <c r="AN774" s="7"/>
      <c r="AO774" s="8"/>
      <c r="AP774" s="7"/>
      <c r="AQ774" s="8"/>
      <c r="AR774" s="7"/>
      <c r="AS774" s="8"/>
      <c r="AT774" s="7"/>
      <c r="AU774" s="8"/>
      <c r="AV774" s="12" t="str">
        <f t="shared" si="1"/>
        <v>27017_tecnico.pdf</v>
      </c>
      <c r="AW774" s="8"/>
      <c r="AX774" s="10"/>
    </row>
    <row r="775">
      <c r="A775" s="8"/>
      <c r="B775" s="8"/>
      <c r="C775" s="8"/>
      <c r="D775" s="8"/>
      <c r="E775" s="8"/>
      <c r="F775" s="8"/>
      <c r="G775" s="11"/>
      <c r="H775" s="7"/>
      <c r="I775" s="7"/>
      <c r="J775" s="7"/>
      <c r="K775" s="7"/>
      <c r="L775" s="7"/>
      <c r="M775" s="7"/>
      <c r="N775" s="7"/>
      <c r="O775" s="7"/>
      <c r="P775" s="7"/>
      <c r="Q775" s="7"/>
      <c r="R775" s="7"/>
      <c r="S775" s="8"/>
      <c r="T775" s="7"/>
      <c r="U775" s="8"/>
      <c r="V775" s="7"/>
      <c r="W775" s="8"/>
      <c r="X775" s="7"/>
      <c r="Y775" s="8"/>
      <c r="Z775" s="7"/>
      <c r="AA775" s="8"/>
      <c r="AB775" s="7"/>
      <c r="AC775" s="8"/>
      <c r="AD775" s="7"/>
      <c r="AE775" s="8"/>
      <c r="AF775" s="7"/>
      <c r="AG775" s="8"/>
      <c r="AH775" s="7"/>
      <c r="AI775" s="8"/>
      <c r="AJ775" s="7"/>
      <c r="AK775" s="8"/>
      <c r="AL775" s="7"/>
      <c r="AM775" s="8"/>
      <c r="AN775" s="7"/>
      <c r="AO775" s="8"/>
      <c r="AP775" s="7"/>
      <c r="AQ775" s="8"/>
      <c r="AR775" s="7"/>
      <c r="AS775" s="8"/>
      <c r="AT775" s="7"/>
      <c r="AU775" s="8"/>
      <c r="AV775" s="12" t="str">
        <f t="shared" si="1"/>
        <v>27017_tecnico.pdf</v>
      </c>
      <c r="AW775" s="8"/>
      <c r="AX775" s="10"/>
    </row>
    <row r="776">
      <c r="A776" s="8"/>
      <c r="B776" s="8"/>
      <c r="C776" s="8"/>
      <c r="D776" s="8"/>
      <c r="E776" s="8"/>
      <c r="F776" s="8"/>
      <c r="G776" s="11"/>
      <c r="H776" s="7"/>
      <c r="I776" s="7"/>
      <c r="J776" s="7"/>
      <c r="K776" s="7"/>
      <c r="L776" s="7"/>
      <c r="M776" s="7"/>
      <c r="N776" s="7"/>
      <c r="O776" s="7"/>
      <c r="P776" s="7"/>
      <c r="Q776" s="7"/>
      <c r="R776" s="7"/>
      <c r="S776" s="8"/>
      <c r="T776" s="7"/>
      <c r="U776" s="8"/>
      <c r="V776" s="7"/>
      <c r="W776" s="8"/>
      <c r="X776" s="7"/>
      <c r="Y776" s="8"/>
      <c r="Z776" s="7"/>
      <c r="AA776" s="8"/>
      <c r="AB776" s="7"/>
      <c r="AC776" s="8"/>
      <c r="AD776" s="7"/>
      <c r="AE776" s="8"/>
      <c r="AF776" s="7"/>
      <c r="AG776" s="8"/>
      <c r="AH776" s="7"/>
      <c r="AI776" s="8"/>
      <c r="AJ776" s="7"/>
      <c r="AK776" s="8"/>
      <c r="AL776" s="7"/>
      <c r="AM776" s="8"/>
      <c r="AN776" s="7"/>
      <c r="AO776" s="8"/>
      <c r="AP776" s="7"/>
      <c r="AQ776" s="8"/>
      <c r="AR776" s="7"/>
      <c r="AS776" s="8"/>
      <c r="AT776" s="7"/>
      <c r="AU776" s="8"/>
      <c r="AV776" s="12" t="str">
        <f t="shared" si="1"/>
        <v>27017_tecnico.pdf</v>
      </c>
      <c r="AW776" s="8"/>
      <c r="AX776" s="10"/>
    </row>
    <row r="777">
      <c r="A777" s="8"/>
      <c r="B777" s="8"/>
      <c r="C777" s="8"/>
      <c r="D777" s="8"/>
      <c r="E777" s="8"/>
      <c r="F777" s="8"/>
      <c r="G777" s="11"/>
      <c r="H777" s="7"/>
      <c r="I777" s="7"/>
      <c r="J777" s="7"/>
      <c r="K777" s="7"/>
      <c r="L777" s="7"/>
      <c r="M777" s="7"/>
      <c r="N777" s="7"/>
      <c r="O777" s="7"/>
      <c r="P777" s="7"/>
      <c r="Q777" s="7"/>
      <c r="R777" s="7"/>
      <c r="S777" s="8"/>
      <c r="T777" s="7"/>
      <c r="U777" s="8"/>
      <c r="V777" s="7"/>
      <c r="W777" s="8"/>
      <c r="X777" s="7"/>
      <c r="Y777" s="8"/>
      <c r="Z777" s="7"/>
      <c r="AA777" s="8"/>
      <c r="AB777" s="7"/>
      <c r="AC777" s="8"/>
      <c r="AD777" s="7"/>
      <c r="AE777" s="8"/>
      <c r="AF777" s="7"/>
      <c r="AG777" s="8"/>
      <c r="AH777" s="7"/>
      <c r="AI777" s="8"/>
      <c r="AJ777" s="7"/>
      <c r="AK777" s="8"/>
      <c r="AL777" s="7"/>
      <c r="AM777" s="8"/>
      <c r="AN777" s="7"/>
      <c r="AO777" s="8"/>
      <c r="AP777" s="7"/>
      <c r="AQ777" s="8"/>
      <c r="AR777" s="7"/>
      <c r="AS777" s="8"/>
      <c r="AT777" s="7"/>
      <c r="AU777" s="8"/>
      <c r="AV777" s="12" t="str">
        <f t="shared" si="1"/>
        <v>27017_tecnico.pdf</v>
      </c>
      <c r="AW777" s="8"/>
      <c r="AX777" s="10"/>
    </row>
    <row r="778">
      <c r="A778" s="8"/>
      <c r="B778" s="8"/>
      <c r="C778" s="8"/>
      <c r="D778" s="8"/>
      <c r="E778" s="8"/>
      <c r="F778" s="8"/>
      <c r="G778" s="11"/>
      <c r="H778" s="7"/>
      <c r="I778" s="7"/>
      <c r="J778" s="7"/>
      <c r="K778" s="7"/>
      <c r="L778" s="7"/>
      <c r="M778" s="7"/>
      <c r="N778" s="7"/>
      <c r="O778" s="7"/>
      <c r="P778" s="7"/>
      <c r="Q778" s="7"/>
      <c r="R778" s="7"/>
      <c r="S778" s="8"/>
      <c r="T778" s="7"/>
      <c r="U778" s="8"/>
      <c r="V778" s="7"/>
      <c r="W778" s="8"/>
      <c r="X778" s="7"/>
      <c r="Y778" s="8"/>
      <c r="Z778" s="7"/>
      <c r="AA778" s="8"/>
      <c r="AB778" s="7"/>
      <c r="AC778" s="8"/>
      <c r="AD778" s="7"/>
      <c r="AE778" s="8"/>
      <c r="AF778" s="7"/>
      <c r="AG778" s="8"/>
      <c r="AH778" s="7"/>
      <c r="AI778" s="8"/>
      <c r="AJ778" s="7"/>
      <c r="AK778" s="8"/>
      <c r="AL778" s="7"/>
      <c r="AM778" s="8"/>
      <c r="AN778" s="7"/>
      <c r="AO778" s="8"/>
      <c r="AP778" s="7"/>
      <c r="AQ778" s="8"/>
      <c r="AR778" s="7"/>
      <c r="AS778" s="8"/>
      <c r="AT778" s="7"/>
      <c r="AU778" s="8"/>
      <c r="AV778" s="12" t="str">
        <f t="shared" si="1"/>
        <v>27017_tecnico.pdf</v>
      </c>
      <c r="AW778" s="8"/>
      <c r="AX778" s="10"/>
    </row>
    <row r="779">
      <c r="A779" s="8"/>
      <c r="B779" s="8"/>
      <c r="C779" s="8"/>
      <c r="D779" s="8"/>
      <c r="E779" s="8"/>
      <c r="F779" s="8"/>
      <c r="G779" s="11"/>
      <c r="H779" s="7"/>
      <c r="I779" s="7"/>
      <c r="J779" s="7"/>
      <c r="K779" s="7"/>
      <c r="L779" s="7"/>
      <c r="M779" s="7"/>
      <c r="N779" s="7"/>
      <c r="O779" s="7"/>
      <c r="P779" s="7"/>
      <c r="Q779" s="7"/>
      <c r="R779" s="7"/>
      <c r="S779" s="8"/>
      <c r="T779" s="7"/>
      <c r="U779" s="8"/>
      <c r="V779" s="7"/>
      <c r="W779" s="8"/>
      <c r="X779" s="7"/>
      <c r="Y779" s="8"/>
      <c r="Z779" s="7"/>
      <c r="AA779" s="8"/>
      <c r="AB779" s="7"/>
      <c r="AC779" s="8"/>
      <c r="AD779" s="7"/>
      <c r="AE779" s="8"/>
      <c r="AF779" s="7"/>
      <c r="AG779" s="8"/>
      <c r="AH779" s="7"/>
      <c r="AI779" s="8"/>
      <c r="AJ779" s="7"/>
      <c r="AK779" s="8"/>
      <c r="AL779" s="7"/>
      <c r="AM779" s="8"/>
      <c r="AN779" s="7"/>
      <c r="AO779" s="8"/>
      <c r="AP779" s="7"/>
      <c r="AQ779" s="8"/>
      <c r="AR779" s="7"/>
      <c r="AS779" s="8"/>
      <c r="AT779" s="7"/>
      <c r="AU779" s="8"/>
      <c r="AV779" s="12" t="str">
        <f t="shared" si="1"/>
        <v>27017_tecnico.pdf</v>
      </c>
      <c r="AW779" s="8"/>
      <c r="AX779" s="10"/>
    </row>
    <row r="780">
      <c r="A780" s="8"/>
      <c r="B780" s="8"/>
      <c r="C780" s="8"/>
      <c r="D780" s="8"/>
      <c r="E780" s="8"/>
      <c r="F780" s="8"/>
      <c r="G780" s="11"/>
      <c r="H780" s="7"/>
      <c r="I780" s="7"/>
      <c r="J780" s="7"/>
      <c r="K780" s="7"/>
      <c r="L780" s="7"/>
      <c r="M780" s="7"/>
      <c r="N780" s="7"/>
      <c r="O780" s="7"/>
      <c r="P780" s="7"/>
      <c r="Q780" s="7"/>
      <c r="R780" s="7"/>
      <c r="S780" s="8"/>
      <c r="T780" s="7"/>
      <c r="U780" s="8"/>
      <c r="V780" s="7"/>
      <c r="W780" s="8"/>
      <c r="X780" s="7"/>
      <c r="Y780" s="8"/>
      <c r="Z780" s="7"/>
      <c r="AA780" s="8"/>
      <c r="AB780" s="7"/>
      <c r="AC780" s="8"/>
      <c r="AD780" s="7"/>
      <c r="AE780" s="8"/>
      <c r="AF780" s="7"/>
      <c r="AG780" s="8"/>
      <c r="AH780" s="7"/>
      <c r="AI780" s="8"/>
      <c r="AJ780" s="7"/>
      <c r="AK780" s="8"/>
      <c r="AL780" s="7"/>
      <c r="AM780" s="8"/>
      <c r="AN780" s="7"/>
      <c r="AO780" s="8"/>
      <c r="AP780" s="7"/>
      <c r="AQ780" s="8"/>
      <c r="AR780" s="7"/>
      <c r="AS780" s="8"/>
      <c r="AT780" s="7"/>
      <c r="AU780" s="8"/>
      <c r="AV780" s="12" t="str">
        <f t="shared" si="1"/>
        <v>27017_tecnico.pdf</v>
      </c>
      <c r="AW780" s="8"/>
      <c r="AX780" s="10"/>
    </row>
    <row r="781">
      <c r="A781" s="8"/>
      <c r="B781" s="8"/>
      <c r="C781" s="8"/>
      <c r="D781" s="8"/>
      <c r="E781" s="8"/>
      <c r="F781" s="8"/>
      <c r="G781" s="11"/>
      <c r="H781" s="7"/>
      <c r="I781" s="7"/>
      <c r="J781" s="7"/>
      <c r="K781" s="7"/>
      <c r="L781" s="7"/>
      <c r="M781" s="7"/>
      <c r="N781" s="7"/>
      <c r="O781" s="7"/>
      <c r="P781" s="7"/>
      <c r="Q781" s="7"/>
      <c r="R781" s="7"/>
      <c r="S781" s="8"/>
      <c r="T781" s="7"/>
      <c r="U781" s="8"/>
      <c r="V781" s="7"/>
      <c r="W781" s="8"/>
      <c r="X781" s="7"/>
      <c r="Y781" s="8"/>
      <c r="Z781" s="7"/>
      <c r="AA781" s="8"/>
      <c r="AB781" s="7"/>
      <c r="AC781" s="8"/>
      <c r="AD781" s="7"/>
      <c r="AE781" s="8"/>
      <c r="AF781" s="7"/>
      <c r="AG781" s="8"/>
      <c r="AH781" s="7"/>
      <c r="AI781" s="8"/>
      <c r="AJ781" s="7"/>
      <c r="AK781" s="8"/>
      <c r="AL781" s="7"/>
      <c r="AM781" s="8"/>
      <c r="AN781" s="7"/>
      <c r="AO781" s="8"/>
      <c r="AP781" s="7"/>
      <c r="AQ781" s="8"/>
      <c r="AR781" s="7"/>
      <c r="AS781" s="8"/>
      <c r="AT781" s="7"/>
      <c r="AU781" s="8"/>
      <c r="AV781" s="12" t="str">
        <f t="shared" si="1"/>
        <v>27017_tecnico.pdf</v>
      </c>
      <c r="AW781" s="8"/>
      <c r="AX781" s="10"/>
    </row>
    <row r="782">
      <c r="A782" s="8"/>
      <c r="B782" s="8"/>
      <c r="C782" s="8"/>
      <c r="D782" s="8"/>
      <c r="E782" s="8"/>
      <c r="F782" s="8"/>
      <c r="G782" s="11"/>
      <c r="H782" s="7"/>
      <c r="I782" s="7"/>
      <c r="J782" s="7"/>
      <c r="K782" s="7"/>
      <c r="L782" s="7"/>
      <c r="M782" s="7"/>
      <c r="N782" s="7"/>
      <c r="O782" s="7"/>
      <c r="P782" s="7"/>
      <c r="Q782" s="7"/>
      <c r="R782" s="7"/>
      <c r="S782" s="8"/>
      <c r="T782" s="7"/>
      <c r="U782" s="8"/>
      <c r="V782" s="7"/>
      <c r="W782" s="8"/>
      <c r="X782" s="7"/>
      <c r="Y782" s="8"/>
      <c r="Z782" s="7"/>
      <c r="AA782" s="8"/>
      <c r="AB782" s="7"/>
      <c r="AC782" s="8"/>
      <c r="AD782" s="7"/>
      <c r="AE782" s="8"/>
      <c r="AF782" s="7"/>
      <c r="AG782" s="8"/>
      <c r="AH782" s="7"/>
      <c r="AI782" s="8"/>
      <c r="AJ782" s="7"/>
      <c r="AK782" s="8"/>
      <c r="AL782" s="7"/>
      <c r="AM782" s="8"/>
      <c r="AN782" s="7"/>
      <c r="AO782" s="8"/>
      <c r="AP782" s="7"/>
      <c r="AQ782" s="8"/>
      <c r="AR782" s="7"/>
      <c r="AS782" s="8"/>
      <c r="AT782" s="7"/>
      <c r="AU782" s="8"/>
      <c r="AV782" s="12" t="str">
        <f t="shared" si="1"/>
        <v>27017_tecnico.pdf</v>
      </c>
      <c r="AW782" s="8"/>
      <c r="AX782" s="10"/>
    </row>
    <row r="783">
      <c r="A783" s="8"/>
      <c r="B783" s="8"/>
      <c r="C783" s="8"/>
      <c r="D783" s="8"/>
      <c r="E783" s="8"/>
      <c r="F783" s="8"/>
      <c r="G783" s="11"/>
      <c r="H783" s="7"/>
      <c r="I783" s="7"/>
      <c r="J783" s="7"/>
      <c r="K783" s="7"/>
      <c r="L783" s="7"/>
      <c r="M783" s="7"/>
      <c r="N783" s="7"/>
      <c r="O783" s="7"/>
      <c r="P783" s="7"/>
      <c r="Q783" s="7"/>
      <c r="R783" s="7"/>
      <c r="S783" s="8"/>
      <c r="T783" s="7"/>
      <c r="U783" s="8"/>
      <c r="V783" s="7"/>
      <c r="W783" s="8"/>
      <c r="X783" s="7"/>
      <c r="Y783" s="8"/>
      <c r="Z783" s="7"/>
      <c r="AA783" s="8"/>
      <c r="AB783" s="7"/>
      <c r="AC783" s="8"/>
      <c r="AD783" s="7"/>
      <c r="AE783" s="8"/>
      <c r="AF783" s="7"/>
      <c r="AG783" s="8"/>
      <c r="AH783" s="7"/>
      <c r="AI783" s="8"/>
      <c r="AJ783" s="7"/>
      <c r="AK783" s="8"/>
      <c r="AL783" s="7"/>
      <c r="AM783" s="8"/>
      <c r="AN783" s="7"/>
      <c r="AO783" s="8"/>
      <c r="AP783" s="7"/>
      <c r="AQ783" s="8"/>
      <c r="AR783" s="7"/>
      <c r="AS783" s="8"/>
      <c r="AT783" s="7"/>
      <c r="AU783" s="8"/>
      <c r="AV783" s="12" t="str">
        <f t="shared" si="1"/>
        <v>27017_tecnico.pdf</v>
      </c>
      <c r="AW783" s="8"/>
      <c r="AX783" s="10"/>
    </row>
    <row r="784">
      <c r="A784" s="8"/>
      <c r="B784" s="8"/>
      <c r="C784" s="8"/>
      <c r="D784" s="8"/>
      <c r="E784" s="8"/>
      <c r="F784" s="8"/>
      <c r="G784" s="11"/>
      <c r="H784" s="7"/>
      <c r="I784" s="7"/>
      <c r="J784" s="7"/>
      <c r="K784" s="7"/>
      <c r="L784" s="7"/>
      <c r="M784" s="7"/>
      <c r="N784" s="7"/>
      <c r="O784" s="7"/>
      <c r="P784" s="7"/>
      <c r="Q784" s="7"/>
      <c r="R784" s="7"/>
      <c r="S784" s="8"/>
      <c r="T784" s="7"/>
      <c r="U784" s="8"/>
      <c r="V784" s="7"/>
      <c r="W784" s="8"/>
      <c r="X784" s="7"/>
      <c r="Y784" s="8"/>
      <c r="Z784" s="7"/>
      <c r="AA784" s="8"/>
      <c r="AB784" s="7"/>
      <c r="AC784" s="8"/>
      <c r="AD784" s="7"/>
      <c r="AE784" s="8"/>
      <c r="AF784" s="7"/>
      <c r="AG784" s="8"/>
      <c r="AH784" s="7"/>
      <c r="AI784" s="8"/>
      <c r="AJ784" s="7"/>
      <c r="AK784" s="8"/>
      <c r="AL784" s="7"/>
      <c r="AM784" s="8"/>
      <c r="AN784" s="7"/>
      <c r="AO784" s="8"/>
      <c r="AP784" s="7"/>
      <c r="AQ784" s="8"/>
      <c r="AR784" s="7"/>
      <c r="AS784" s="8"/>
      <c r="AT784" s="7"/>
      <c r="AU784" s="8"/>
      <c r="AV784" s="12" t="str">
        <f t="shared" si="1"/>
        <v>27017_tecnico.pdf</v>
      </c>
      <c r="AW784" s="8"/>
      <c r="AX784" s="10"/>
    </row>
    <row r="785">
      <c r="A785" s="8"/>
      <c r="B785" s="8"/>
      <c r="C785" s="8"/>
      <c r="D785" s="8"/>
      <c r="E785" s="8"/>
      <c r="F785" s="8"/>
      <c r="G785" s="11"/>
      <c r="H785" s="7"/>
      <c r="I785" s="7"/>
      <c r="J785" s="7"/>
      <c r="K785" s="7"/>
      <c r="L785" s="7"/>
      <c r="M785" s="7"/>
      <c r="N785" s="7"/>
      <c r="O785" s="7"/>
      <c r="P785" s="7"/>
      <c r="Q785" s="7"/>
      <c r="R785" s="7"/>
      <c r="S785" s="8"/>
      <c r="T785" s="7"/>
      <c r="U785" s="8"/>
      <c r="V785" s="7"/>
      <c r="W785" s="8"/>
      <c r="X785" s="7"/>
      <c r="Y785" s="8"/>
      <c r="Z785" s="7"/>
      <c r="AA785" s="8"/>
      <c r="AB785" s="7"/>
      <c r="AC785" s="8"/>
      <c r="AD785" s="7"/>
      <c r="AE785" s="8"/>
      <c r="AF785" s="7"/>
      <c r="AG785" s="8"/>
      <c r="AH785" s="7"/>
      <c r="AI785" s="8"/>
      <c r="AJ785" s="7"/>
      <c r="AK785" s="8"/>
      <c r="AL785" s="7"/>
      <c r="AM785" s="8"/>
      <c r="AN785" s="7"/>
      <c r="AO785" s="8"/>
      <c r="AP785" s="7"/>
      <c r="AQ785" s="8"/>
      <c r="AR785" s="7"/>
      <c r="AS785" s="8"/>
      <c r="AT785" s="7"/>
      <c r="AU785" s="8"/>
      <c r="AV785" s="12" t="str">
        <f t="shared" si="1"/>
        <v>27017_tecnico.pdf</v>
      </c>
      <c r="AW785" s="8"/>
      <c r="AX785" s="10"/>
    </row>
    <row r="786">
      <c r="A786" s="8"/>
      <c r="B786" s="8"/>
      <c r="C786" s="8"/>
      <c r="D786" s="8"/>
      <c r="E786" s="8"/>
      <c r="F786" s="8"/>
      <c r="G786" s="11"/>
      <c r="H786" s="7"/>
      <c r="I786" s="7"/>
      <c r="J786" s="7"/>
      <c r="K786" s="7"/>
      <c r="L786" s="7"/>
      <c r="M786" s="7"/>
      <c r="N786" s="7"/>
      <c r="O786" s="7"/>
      <c r="P786" s="7"/>
      <c r="Q786" s="7"/>
      <c r="R786" s="7"/>
      <c r="S786" s="8"/>
      <c r="T786" s="7"/>
      <c r="U786" s="8"/>
      <c r="V786" s="7"/>
      <c r="W786" s="8"/>
      <c r="X786" s="7"/>
      <c r="Y786" s="8"/>
      <c r="Z786" s="7"/>
      <c r="AA786" s="8"/>
      <c r="AB786" s="7"/>
      <c r="AC786" s="8"/>
      <c r="AD786" s="7"/>
      <c r="AE786" s="8"/>
      <c r="AF786" s="7"/>
      <c r="AG786" s="8"/>
      <c r="AH786" s="7"/>
      <c r="AI786" s="8"/>
      <c r="AJ786" s="7"/>
      <c r="AK786" s="8"/>
      <c r="AL786" s="7"/>
      <c r="AM786" s="8"/>
      <c r="AN786" s="7"/>
      <c r="AO786" s="8"/>
      <c r="AP786" s="7"/>
      <c r="AQ786" s="8"/>
      <c r="AR786" s="7"/>
      <c r="AS786" s="8"/>
      <c r="AT786" s="7"/>
      <c r="AU786" s="8"/>
      <c r="AV786" s="12" t="str">
        <f t="shared" si="1"/>
        <v>27017_tecnico.pdf</v>
      </c>
      <c r="AW786" s="8"/>
      <c r="AX786" s="10"/>
    </row>
    <row r="787">
      <c r="A787" s="8"/>
      <c r="B787" s="8"/>
      <c r="C787" s="8"/>
      <c r="D787" s="8"/>
      <c r="E787" s="8"/>
      <c r="F787" s="8"/>
      <c r="G787" s="11"/>
      <c r="H787" s="7"/>
      <c r="I787" s="7"/>
      <c r="J787" s="7"/>
      <c r="K787" s="7"/>
      <c r="L787" s="7"/>
      <c r="M787" s="7"/>
      <c r="N787" s="7"/>
      <c r="O787" s="7"/>
      <c r="P787" s="7"/>
      <c r="Q787" s="7"/>
      <c r="R787" s="7"/>
      <c r="S787" s="8"/>
      <c r="T787" s="7"/>
      <c r="U787" s="8"/>
      <c r="V787" s="7"/>
      <c r="W787" s="8"/>
      <c r="X787" s="7"/>
      <c r="Y787" s="8"/>
      <c r="Z787" s="7"/>
      <c r="AA787" s="8"/>
      <c r="AB787" s="7"/>
      <c r="AC787" s="8"/>
      <c r="AD787" s="7"/>
      <c r="AE787" s="8"/>
      <c r="AF787" s="7"/>
      <c r="AG787" s="8"/>
      <c r="AH787" s="7"/>
      <c r="AI787" s="8"/>
      <c r="AJ787" s="7"/>
      <c r="AK787" s="8"/>
      <c r="AL787" s="7"/>
      <c r="AM787" s="8"/>
      <c r="AN787" s="7"/>
      <c r="AO787" s="8"/>
      <c r="AP787" s="7"/>
      <c r="AQ787" s="8"/>
      <c r="AR787" s="7"/>
      <c r="AS787" s="8"/>
      <c r="AT787" s="7"/>
      <c r="AU787" s="8"/>
      <c r="AV787" s="12" t="str">
        <f t="shared" si="1"/>
        <v>27017_tecnico.pdf</v>
      </c>
      <c r="AW787" s="8"/>
      <c r="AX787" s="10"/>
    </row>
    <row r="788">
      <c r="A788" s="8"/>
      <c r="B788" s="8"/>
      <c r="C788" s="8"/>
      <c r="D788" s="8"/>
      <c r="E788" s="8"/>
      <c r="F788" s="8"/>
      <c r="G788" s="11"/>
      <c r="H788" s="7"/>
      <c r="I788" s="7"/>
      <c r="J788" s="7"/>
      <c r="K788" s="7"/>
      <c r="L788" s="7"/>
      <c r="M788" s="7"/>
      <c r="N788" s="7"/>
      <c r="O788" s="7"/>
      <c r="P788" s="7"/>
      <c r="Q788" s="7"/>
      <c r="R788" s="7"/>
      <c r="S788" s="8"/>
      <c r="T788" s="7"/>
      <c r="U788" s="8"/>
      <c r="V788" s="7"/>
      <c r="W788" s="8"/>
      <c r="X788" s="7"/>
      <c r="Y788" s="8"/>
      <c r="Z788" s="7"/>
      <c r="AA788" s="8"/>
      <c r="AB788" s="7"/>
      <c r="AC788" s="8"/>
      <c r="AD788" s="7"/>
      <c r="AE788" s="8"/>
      <c r="AF788" s="7"/>
      <c r="AG788" s="8"/>
      <c r="AH788" s="7"/>
      <c r="AI788" s="8"/>
      <c r="AJ788" s="7"/>
      <c r="AK788" s="8"/>
      <c r="AL788" s="7"/>
      <c r="AM788" s="8"/>
      <c r="AN788" s="7"/>
      <c r="AO788" s="8"/>
      <c r="AP788" s="7"/>
      <c r="AQ788" s="8"/>
      <c r="AR788" s="7"/>
      <c r="AS788" s="8"/>
      <c r="AT788" s="7"/>
      <c r="AU788" s="8"/>
      <c r="AV788" s="12" t="str">
        <f t="shared" si="1"/>
        <v>27017_tecnico.pdf</v>
      </c>
      <c r="AW788" s="8"/>
      <c r="AX788" s="10"/>
    </row>
    <row r="789">
      <c r="A789" s="8"/>
      <c r="B789" s="8"/>
      <c r="C789" s="8"/>
      <c r="D789" s="8"/>
      <c r="E789" s="8"/>
      <c r="F789" s="8"/>
      <c r="G789" s="11"/>
      <c r="H789" s="7"/>
      <c r="I789" s="7"/>
      <c r="J789" s="7"/>
      <c r="K789" s="7"/>
      <c r="L789" s="7"/>
      <c r="M789" s="7"/>
      <c r="N789" s="7"/>
      <c r="O789" s="7"/>
      <c r="P789" s="7"/>
      <c r="Q789" s="7"/>
      <c r="R789" s="7"/>
      <c r="S789" s="8"/>
      <c r="T789" s="7"/>
      <c r="U789" s="8"/>
      <c r="V789" s="7"/>
      <c r="W789" s="8"/>
      <c r="X789" s="7"/>
      <c r="Y789" s="8"/>
      <c r="Z789" s="7"/>
      <c r="AA789" s="8"/>
      <c r="AB789" s="7"/>
      <c r="AC789" s="8"/>
      <c r="AD789" s="7"/>
      <c r="AE789" s="8"/>
      <c r="AF789" s="7"/>
      <c r="AG789" s="8"/>
      <c r="AH789" s="7"/>
      <c r="AI789" s="8"/>
      <c r="AJ789" s="7"/>
      <c r="AK789" s="8"/>
      <c r="AL789" s="7"/>
      <c r="AM789" s="8"/>
      <c r="AN789" s="7"/>
      <c r="AO789" s="8"/>
      <c r="AP789" s="7"/>
      <c r="AQ789" s="8"/>
      <c r="AR789" s="7"/>
      <c r="AS789" s="8"/>
      <c r="AT789" s="7"/>
      <c r="AU789" s="8"/>
      <c r="AV789" s="12" t="str">
        <f t="shared" si="1"/>
        <v>27017_tecnico.pdf</v>
      </c>
      <c r="AW789" s="8"/>
      <c r="AX789" s="10"/>
    </row>
    <row r="790">
      <c r="A790" s="8"/>
      <c r="B790" s="8"/>
      <c r="C790" s="8"/>
      <c r="D790" s="8"/>
      <c r="E790" s="8"/>
      <c r="F790" s="8"/>
      <c r="G790" s="11"/>
      <c r="H790" s="7"/>
      <c r="I790" s="7"/>
      <c r="J790" s="7"/>
      <c r="K790" s="7"/>
      <c r="L790" s="7"/>
      <c r="M790" s="7"/>
      <c r="N790" s="7"/>
      <c r="O790" s="7"/>
      <c r="P790" s="7"/>
      <c r="Q790" s="7"/>
      <c r="R790" s="7"/>
      <c r="S790" s="8"/>
      <c r="T790" s="7"/>
      <c r="U790" s="8"/>
      <c r="V790" s="7"/>
      <c r="W790" s="8"/>
      <c r="X790" s="7"/>
      <c r="Y790" s="8"/>
      <c r="Z790" s="7"/>
      <c r="AA790" s="8"/>
      <c r="AB790" s="7"/>
      <c r="AC790" s="8"/>
      <c r="AD790" s="7"/>
      <c r="AE790" s="8"/>
      <c r="AF790" s="7"/>
      <c r="AG790" s="8"/>
      <c r="AH790" s="7"/>
      <c r="AI790" s="8"/>
      <c r="AJ790" s="7"/>
      <c r="AK790" s="8"/>
      <c r="AL790" s="7"/>
      <c r="AM790" s="8"/>
      <c r="AN790" s="7"/>
      <c r="AO790" s="8"/>
      <c r="AP790" s="7"/>
      <c r="AQ790" s="8"/>
      <c r="AR790" s="7"/>
      <c r="AS790" s="8"/>
      <c r="AT790" s="7"/>
      <c r="AU790" s="8"/>
      <c r="AV790" s="12" t="str">
        <f t="shared" si="1"/>
        <v>27017_tecnico.pdf</v>
      </c>
      <c r="AW790" s="8"/>
      <c r="AX790" s="10"/>
    </row>
    <row r="791">
      <c r="A791" s="8"/>
      <c r="B791" s="8"/>
      <c r="C791" s="8"/>
      <c r="D791" s="8"/>
      <c r="E791" s="8"/>
      <c r="F791" s="8"/>
      <c r="G791" s="11"/>
      <c r="H791" s="7"/>
      <c r="I791" s="7"/>
      <c r="J791" s="7"/>
      <c r="K791" s="7"/>
      <c r="L791" s="7"/>
      <c r="M791" s="7"/>
      <c r="N791" s="7"/>
      <c r="O791" s="7"/>
      <c r="P791" s="7"/>
      <c r="Q791" s="7"/>
      <c r="R791" s="7"/>
      <c r="S791" s="8"/>
      <c r="T791" s="7"/>
      <c r="U791" s="8"/>
      <c r="V791" s="7"/>
      <c r="W791" s="8"/>
      <c r="X791" s="7"/>
      <c r="Y791" s="8"/>
      <c r="Z791" s="7"/>
      <c r="AA791" s="8"/>
      <c r="AB791" s="7"/>
      <c r="AC791" s="8"/>
      <c r="AD791" s="7"/>
      <c r="AE791" s="8"/>
      <c r="AF791" s="7"/>
      <c r="AG791" s="8"/>
      <c r="AH791" s="7"/>
      <c r="AI791" s="8"/>
      <c r="AJ791" s="7"/>
      <c r="AK791" s="8"/>
      <c r="AL791" s="7"/>
      <c r="AM791" s="8"/>
      <c r="AN791" s="7"/>
      <c r="AO791" s="8"/>
      <c r="AP791" s="7"/>
      <c r="AQ791" s="8"/>
      <c r="AR791" s="7"/>
      <c r="AS791" s="8"/>
      <c r="AT791" s="7"/>
      <c r="AU791" s="8"/>
      <c r="AV791" s="12" t="str">
        <f t="shared" si="1"/>
        <v>27017_tecnico.pdf</v>
      </c>
      <c r="AW791" s="8"/>
      <c r="AX791" s="10"/>
    </row>
    <row r="792">
      <c r="A792" s="8"/>
      <c r="B792" s="8"/>
      <c r="C792" s="8"/>
      <c r="D792" s="8"/>
      <c r="E792" s="8"/>
      <c r="F792" s="8"/>
      <c r="G792" s="11"/>
      <c r="H792" s="7"/>
      <c r="I792" s="7"/>
      <c r="J792" s="7"/>
      <c r="K792" s="7"/>
      <c r="L792" s="7"/>
      <c r="M792" s="7"/>
      <c r="N792" s="7"/>
      <c r="O792" s="7"/>
      <c r="P792" s="7"/>
      <c r="Q792" s="7"/>
      <c r="R792" s="7"/>
      <c r="S792" s="8"/>
      <c r="T792" s="7"/>
      <c r="U792" s="8"/>
      <c r="V792" s="7"/>
      <c r="W792" s="8"/>
      <c r="X792" s="7"/>
      <c r="Y792" s="8"/>
      <c r="Z792" s="7"/>
      <c r="AA792" s="8"/>
      <c r="AB792" s="7"/>
      <c r="AC792" s="8"/>
      <c r="AD792" s="7"/>
      <c r="AE792" s="8"/>
      <c r="AF792" s="7"/>
      <c r="AG792" s="8"/>
      <c r="AH792" s="7"/>
      <c r="AI792" s="8"/>
      <c r="AJ792" s="7"/>
      <c r="AK792" s="8"/>
      <c r="AL792" s="7"/>
      <c r="AM792" s="8"/>
      <c r="AN792" s="7"/>
      <c r="AO792" s="8"/>
      <c r="AP792" s="7"/>
      <c r="AQ792" s="8"/>
      <c r="AR792" s="7"/>
      <c r="AS792" s="8"/>
      <c r="AT792" s="7"/>
      <c r="AU792" s="8"/>
      <c r="AV792" s="12" t="str">
        <f t="shared" si="1"/>
        <v>27017_tecnico.pdf</v>
      </c>
      <c r="AW792" s="8"/>
      <c r="AX792" s="10"/>
    </row>
    <row r="793">
      <c r="A793" s="8"/>
      <c r="B793" s="8"/>
      <c r="C793" s="8"/>
      <c r="D793" s="8"/>
      <c r="E793" s="8"/>
      <c r="F793" s="8"/>
      <c r="G793" s="11"/>
      <c r="H793" s="7"/>
      <c r="I793" s="7"/>
      <c r="J793" s="7"/>
      <c r="K793" s="7"/>
      <c r="L793" s="7"/>
      <c r="M793" s="7"/>
      <c r="N793" s="7"/>
      <c r="O793" s="7"/>
      <c r="P793" s="7"/>
      <c r="Q793" s="7"/>
      <c r="R793" s="7"/>
      <c r="S793" s="8"/>
      <c r="T793" s="7"/>
      <c r="U793" s="8"/>
      <c r="V793" s="7"/>
      <c r="W793" s="8"/>
      <c r="X793" s="7"/>
      <c r="Y793" s="8"/>
      <c r="Z793" s="7"/>
      <c r="AA793" s="8"/>
      <c r="AB793" s="7"/>
      <c r="AC793" s="8"/>
      <c r="AD793" s="7"/>
      <c r="AE793" s="8"/>
      <c r="AF793" s="7"/>
      <c r="AG793" s="8"/>
      <c r="AH793" s="7"/>
      <c r="AI793" s="8"/>
      <c r="AJ793" s="7"/>
      <c r="AK793" s="8"/>
      <c r="AL793" s="7"/>
      <c r="AM793" s="8"/>
      <c r="AN793" s="7"/>
      <c r="AO793" s="8"/>
      <c r="AP793" s="7"/>
      <c r="AQ793" s="8"/>
      <c r="AR793" s="7"/>
      <c r="AS793" s="8"/>
      <c r="AT793" s="7"/>
      <c r="AU793" s="8"/>
      <c r="AV793" s="12" t="str">
        <f t="shared" si="1"/>
        <v>27017_tecnico.pdf</v>
      </c>
      <c r="AW793" s="8"/>
      <c r="AX793" s="10"/>
    </row>
    <row r="794">
      <c r="A794" s="8"/>
      <c r="B794" s="8"/>
      <c r="C794" s="8"/>
      <c r="D794" s="8"/>
      <c r="E794" s="8"/>
      <c r="F794" s="8"/>
      <c r="G794" s="11"/>
      <c r="H794" s="7"/>
      <c r="I794" s="7"/>
      <c r="J794" s="7"/>
      <c r="K794" s="7"/>
      <c r="L794" s="7"/>
      <c r="M794" s="7"/>
      <c r="N794" s="7"/>
      <c r="O794" s="7"/>
      <c r="P794" s="7"/>
      <c r="Q794" s="7"/>
      <c r="R794" s="7"/>
      <c r="S794" s="8"/>
      <c r="T794" s="7"/>
      <c r="U794" s="8"/>
      <c r="V794" s="7"/>
      <c r="W794" s="8"/>
      <c r="X794" s="7"/>
      <c r="Y794" s="8"/>
      <c r="Z794" s="7"/>
      <c r="AA794" s="8"/>
      <c r="AB794" s="7"/>
      <c r="AC794" s="8"/>
      <c r="AD794" s="7"/>
      <c r="AE794" s="8"/>
      <c r="AF794" s="7"/>
      <c r="AG794" s="8"/>
      <c r="AH794" s="7"/>
      <c r="AI794" s="8"/>
      <c r="AJ794" s="7"/>
      <c r="AK794" s="8"/>
      <c r="AL794" s="7"/>
      <c r="AM794" s="8"/>
      <c r="AN794" s="7"/>
      <c r="AO794" s="8"/>
      <c r="AP794" s="7"/>
      <c r="AQ794" s="8"/>
      <c r="AR794" s="7"/>
      <c r="AS794" s="8"/>
      <c r="AT794" s="7"/>
      <c r="AU794" s="8"/>
      <c r="AV794" s="12" t="str">
        <f t="shared" si="1"/>
        <v>27017_tecnico.pdf</v>
      </c>
      <c r="AW794" s="8"/>
      <c r="AX794" s="10"/>
    </row>
    <row r="795">
      <c r="A795" s="8"/>
      <c r="B795" s="8"/>
      <c r="C795" s="8"/>
      <c r="D795" s="8"/>
      <c r="E795" s="8"/>
      <c r="F795" s="8"/>
      <c r="G795" s="11"/>
      <c r="H795" s="7"/>
      <c r="I795" s="7"/>
      <c r="J795" s="7"/>
      <c r="K795" s="7"/>
      <c r="L795" s="7"/>
      <c r="M795" s="7"/>
      <c r="N795" s="7"/>
      <c r="O795" s="7"/>
      <c r="P795" s="7"/>
      <c r="Q795" s="7"/>
      <c r="R795" s="7"/>
      <c r="S795" s="8"/>
      <c r="T795" s="7"/>
      <c r="U795" s="8"/>
      <c r="V795" s="7"/>
      <c r="W795" s="8"/>
      <c r="X795" s="7"/>
      <c r="Y795" s="8"/>
      <c r="Z795" s="7"/>
      <c r="AA795" s="8"/>
      <c r="AB795" s="7"/>
      <c r="AC795" s="8"/>
      <c r="AD795" s="7"/>
      <c r="AE795" s="8"/>
      <c r="AF795" s="7"/>
      <c r="AG795" s="8"/>
      <c r="AH795" s="7"/>
      <c r="AI795" s="8"/>
      <c r="AJ795" s="7"/>
      <c r="AK795" s="8"/>
      <c r="AL795" s="7"/>
      <c r="AM795" s="8"/>
      <c r="AN795" s="7"/>
      <c r="AO795" s="8"/>
      <c r="AP795" s="7"/>
      <c r="AQ795" s="8"/>
      <c r="AR795" s="7"/>
      <c r="AS795" s="8"/>
      <c r="AT795" s="7"/>
      <c r="AU795" s="8"/>
      <c r="AV795" s="12" t="str">
        <f t="shared" si="1"/>
        <v>27017_tecnico.pdf</v>
      </c>
      <c r="AW795" s="8"/>
      <c r="AX795" s="10"/>
    </row>
    <row r="796">
      <c r="A796" s="8"/>
      <c r="B796" s="8"/>
      <c r="C796" s="8"/>
      <c r="D796" s="8"/>
      <c r="E796" s="8"/>
      <c r="F796" s="8"/>
      <c r="G796" s="11"/>
      <c r="H796" s="7"/>
      <c r="I796" s="7"/>
      <c r="J796" s="7"/>
      <c r="K796" s="7"/>
      <c r="L796" s="7"/>
      <c r="M796" s="7"/>
      <c r="N796" s="7"/>
      <c r="O796" s="7"/>
      <c r="P796" s="7"/>
      <c r="Q796" s="7"/>
      <c r="R796" s="7"/>
      <c r="S796" s="8"/>
      <c r="T796" s="7"/>
      <c r="U796" s="8"/>
      <c r="V796" s="7"/>
      <c r="W796" s="8"/>
      <c r="X796" s="7"/>
      <c r="Y796" s="8"/>
      <c r="Z796" s="7"/>
      <c r="AA796" s="8"/>
      <c r="AB796" s="7"/>
      <c r="AC796" s="8"/>
      <c r="AD796" s="7"/>
      <c r="AE796" s="8"/>
      <c r="AF796" s="7"/>
      <c r="AG796" s="8"/>
      <c r="AH796" s="7"/>
      <c r="AI796" s="8"/>
      <c r="AJ796" s="7"/>
      <c r="AK796" s="8"/>
      <c r="AL796" s="7"/>
      <c r="AM796" s="8"/>
      <c r="AN796" s="7"/>
      <c r="AO796" s="8"/>
      <c r="AP796" s="7"/>
      <c r="AQ796" s="8"/>
      <c r="AR796" s="7"/>
      <c r="AS796" s="8"/>
      <c r="AT796" s="7"/>
      <c r="AU796" s="8"/>
      <c r="AV796" s="12" t="str">
        <f t="shared" si="1"/>
        <v>27017_tecnico.pdf</v>
      </c>
      <c r="AW796" s="8"/>
      <c r="AX796" s="10"/>
    </row>
    <row r="797">
      <c r="A797" s="8"/>
      <c r="B797" s="8"/>
      <c r="C797" s="8"/>
      <c r="D797" s="8"/>
      <c r="E797" s="8"/>
      <c r="F797" s="8"/>
      <c r="G797" s="11"/>
      <c r="H797" s="7"/>
      <c r="I797" s="7"/>
      <c r="J797" s="7"/>
      <c r="K797" s="7"/>
      <c r="L797" s="7"/>
      <c r="M797" s="7"/>
      <c r="N797" s="7"/>
      <c r="O797" s="7"/>
      <c r="P797" s="7"/>
      <c r="Q797" s="7"/>
      <c r="R797" s="7"/>
      <c r="S797" s="8"/>
      <c r="T797" s="7"/>
      <c r="U797" s="8"/>
      <c r="V797" s="7"/>
      <c r="W797" s="8"/>
      <c r="X797" s="7"/>
      <c r="Y797" s="8"/>
      <c r="Z797" s="7"/>
      <c r="AA797" s="8"/>
      <c r="AB797" s="7"/>
      <c r="AC797" s="8"/>
      <c r="AD797" s="7"/>
      <c r="AE797" s="8"/>
      <c r="AF797" s="7"/>
      <c r="AG797" s="8"/>
      <c r="AH797" s="7"/>
      <c r="AI797" s="8"/>
      <c r="AJ797" s="7"/>
      <c r="AK797" s="8"/>
      <c r="AL797" s="7"/>
      <c r="AM797" s="8"/>
      <c r="AN797" s="7"/>
      <c r="AO797" s="8"/>
      <c r="AP797" s="7"/>
      <c r="AQ797" s="8"/>
      <c r="AR797" s="7"/>
      <c r="AS797" s="8"/>
      <c r="AT797" s="7"/>
      <c r="AU797" s="8"/>
      <c r="AV797" s="12" t="str">
        <f t="shared" si="1"/>
        <v>27017_tecnico.pdf</v>
      </c>
      <c r="AW797" s="8"/>
      <c r="AX797" s="10"/>
    </row>
    <row r="798">
      <c r="A798" s="8"/>
      <c r="B798" s="8"/>
      <c r="C798" s="8"/>
      <c r="D798" s="8"/>
      <c r="E798" s="8"/>
      <c r="F798" s="8"/>
      <c r="G798" s="11"/>
      <c r="H798" s="7"/>
      <c r="I798" s="7"/>
      <c r="J798" s="7"/>
      <c r="K798" s="7"/>
      <c r="L798" s="7"/>
      <c r="M798" s="7"/>
      <c r="N798" s="7"/>
      <c r="O798" s="7"/>
      <c r="P798" s="7"/>
      <c r="Q798" s="7"/>
      <c r="R798" s="7"/>
      <c r="S798" s="8"/>
      <c r="T798" s="7"/>
      <c r="U798" s="8"/>
      <c r="V798" s="7"/>
      <c r="W798" s="8"/>
      <c r="X798" s="7"/>
      <c r="Y798" s="8"/>
      <c r="Z798" s="7"/>
      <c r="AA798" s="8"/>
      <c r="AB798" s="7"/>
      <c r="AC798" s="8"/>
      <c r="AD798" s="7"/>
      <c r="AE798" s="8"/>
      <c r="AF798" s="7"/>
      <c r="AG798" s="8"/>
      <c r="AH798" s="7"/>
      <c r="AI798" s="8"/>
      <c r="AJ798" s="7"/>
      <c r="AK798" s="8"/>
      <c r="AL798" s="7"/>
      <c r="AM798" s="8"/>
      <c r="AN798" s="7"/>
      <c r="AO798" s="8"/>
      <c r="AP798" s="7"/>
      <c r="AQ798" s="8"/>
      <c r="AR798" s="7"/>
      <c r="AS798" s="8"/>
      <c r="AT798" s="7"/>
      <c r="AU798" s="8"/>
      <c r="AV798" s="12" t="str">
        <f t="shared" si="1"/>
        <v>27017_tecnico.pdf</v>
      </c>
      <c r="AW798" s="8"/>
      <c r="AX798" s="10"/>
    </row>
    <row r="799">
      <c r="A799" s="8"/>
      <c r="B799" s="8"/>
      <c r="C799" s="8"/>
      <c r="D799" s="8"/>
      <c r="E799" s="8"/>
      <c r="F799" s="8"/>
      <c r="G799" s="11"/>
      <c r="H799" s="7"/>
      <c r="I799" s="7"/>
      <c r="J799" s="7"/>
      <c r="K799" s="7"/>
      <c r="L799" s="7"/>
      <c r="M799" s="7"/>
      <c r="N799" s="7"/>
      <c r="O799" s="7"/>
      <c r="P799" s="7"/>
      <c r="Q799" s="7"/>
      <c r="R799" s="7"/>
      <c r="S799" s="8"/>
      <c r="T799" s="7"/>
      <c r="U799" s="8"/>
      <c r="V799" s="7"/>
      <c r="W799" s="8"/>
      <c r="X799" s="7"/>
      <c r="Y799" s="8"/>
      <c r="Z799" s="7"/>
      <c r="AA799" s="8"/>
      <c r="AB799" s="7"/>
      <c r="AC799" s="8"/>
      <c r="AD799" s="7"/>
      <c r="AE799" s="8"/>
      <c r="AF799" s="7"/>
      <c r="AG799" s="8"/>
      <c r="AH799" s="7"/>
      <c r="AI799" s="8"/>
      <c r="AJ799" s="7"/>
      <c r="AK799" s="8"/>
      <c r="AL799" s="7"/>
      <c r="AM799" s="8"/>
      <c r="AN799" s="7"/>
      <c r="AO799" s="8"/>
      <c r="AP799" s="7"/>
      <c r="AQ799" s="8"/>
      <c r="AR799" s="7"/>
      <c r="AS799" s="8"/>
      <c r="AT799" s="7"/>
      <c r="AU799" s="8"/>
      <c r="AV799" s="12" t="str">
        <f t="shared" si="1"/>
        <v>27017_tecnico.pdf</v>
      </c>
      <c r="AW799" s="8"/>
      <c r="AX799" s="10"/>
    </row>
    <row r="800">
      <c r="A800" s="8"/>
      <c r="B800" s="8"/>
      <c r="C800" s="8"/>
      <c r="D800" s="8"/>
      <c r="E800" s="8"/>
      <c r="F800" s="8"/>
      <c r="G800" s="11"/>
      <c r="H800" s="7"/>
      <c r="I800" s="7"/>
      <c r="J800" s="7"/>
      <c r="K800" s="7"/>
      <c r="L800" s="7"/>
      <c r="M800" s="7"/>
      <c r="N800" s="7"/>
      <c r="O800" s="7"/>
      <c r="P800" s="7"/>
      <c r="Q800" s="7"/>
      <c r="R800" s="7"/>
      <c r="S800" s="8"/>
      <c r="T800" s="7"/>
      <c r="U800" s="8"/>
      <c r="V800" s="7"/>
      <c r="W800" s="8"/>
      <c r="X800" s="7"/>
      <c r="Y800" s="8"/>
      <c r="Z800" s="7"/>
      <c r="AA800" s="8"/>
      <c r="AB800" s="7"/>
      <c r="AC800" s="8"/>
      <c r="AD800" s="7"/>
      <c r="AE800" s="8"/>
      <c r="AF800" s="7"/>
      <c r="AG800" s="8"/>
      <c r="AH800" s="7"/>
      <c r="AI800" s="8"/>
      <c r="AJ800" s="7"/>
      <c r="AK800" s="8"/>
      <c r="AL800" s="7"/>
      <c r="AM800" s="8"/>
      <c r="AN800" s="7"/>
      <c r="AO800" s="8"/>
      <c r="AP800" s="7"/>
      <c r="AQ800" s="8"/>
      <c r="AR800" s="7"/>
      <c r="AS800" s="8"/>
      <c r="AT800" s="7"/>
      <c r="AU800" s="8"/>
      <c r="AV800" s="12" t="str">
        <f t="shared" si="1"/>
        <v>27017_tecnico.pdf</v>
      </c>
      <c r="AW800" s="8"/>
      <c r="AX800" s="10"/>
    </row>
    <row r="801">
      <c r="A801" s="8"/>
      <c r="B801" s="8"/>
      <c r="C801" s="8"/>
      <c r="D801" s="8"/>
      <c r="E801" s="8"/>
      <c r="F801" s="8"/>
      <c r="G801" s="11"/>
      <c r="H801" s="7"/>
      <c r="I801" s="7"/>
      <c r="J801" s="7"/>
      <c r="K801" s="7"/>
      <c r="L801" s="7"/>
      <c r="M801" s="7"/>
      <c r="N801" s="7"/>
      <c r="O801" s="7"/>
      <c r="P801" s="7"/>
      <c r="Q801" s="7"/>
      <c r="R801" s="7"/>
      <c r="S801" s="8"/>
      <c r="T801" s="7"/>
      <c r="U801" s="8"/>
      <c r="V801" s="7"/>
      <c r="W801" s="8"/>
      <c r="X801" s="7"/>
      <c r="Y801" s="8"/>
      <c r="Z801" s="7"/>
      <c r="AA801" s="8"/>
      <c r="AB801" s="7"/>
      <c r="AC801" s="8"/>
      <c r="AD801" s="7"/>
      <c r="AE801" s="8"/>
      <c r="AF801" s="7"/>
      <c r="AG801" s="8"/>
      <c r="AH801" s="7"/>
      <c r="AI801" s="8"/>
      <c r="AJ801" s="7"/>
      <c r="AK801" s="8"/>
      <c r="AL801" s="7"/>
      <c r="AM801" s="8"/>
      <c r="AN801" s="7"/>
      <c r="AO801" s="8"/>
      <c r="AP801" s="7"/>
      <c r="AQ801" s="8"/>
      <c r="AR801" s="7"/>
      <c r="AS801" s="8"/>
      <c r="AT801" s="7"/>
      <c r="AU801" s="8"/>
      <c r="AV801" s="12" t="str">
        <f t="shared" si="1"/>
        <v>27017_tecnico.pdf</v>
      </c>
      <c r="AW801" s="8"/>
      <c r="AX801" s="10"/>
    </row>
    <row r="802">
      <c r="A802" s="8"/>
      <c r="B802" s="8"/>
      <c r="C802" s="8"/>
      <c r="D802" s="8"/>
      <c r="E802" s="8"/>
      <c r="F802" s="8"/>
      <c r="G802" s="11"/>
      <c r="H802" s="7"/>
      <c r="I802" s="7"/>
      <c r="J802" s="7"/>
      <c r="K802" s="7"/>
      <c r="L802" s="7"/>
      <c r="M802" s="7"/>
      <c r="N802" s="7"/>
      <c r="O802" s="7"/>
      <c r="P802" s="7"/>
      <c r="Q802" s="7"/>
      <c r="R802" s="7"/>
      <c r="S802" s="8"/>
      <c r="T802" s="7"/>
      <c r="U802" s="8"/>
      <c r="V802" s="7"/>
      <c r="W802" s="8"/>
      <c r="X802" s="7"/>
      <c r="Y802" s="8"/>
      <c r="Z802" s="7"/>
      <c r="AA802" s="8"/>
      <c r="AB802" s="7"/>
      <c r="AC802" s="8"/>
      <c r="AD802" s="7"/>
      <c r="AE802" s="8"/>
      <c r="AF802" s="7"/>
      <c r="AG802" s="8"/>
      <c r="AH802" s="7"/>
      <c r="AI802" s="8"/>
      <c r="AJ802" s="7"/>
      <c r="AK802" s="8"/>
      <c r="AL802" s="7"/>
      <c r="AM802" s="8"/>
      <c r="AN802" s="7"/>
      <c r="AO802" s="8"/>
      <c r="AP802" s="7"/>
      <c r="AQ802" s="8"/>
      <c r="AR802" s="7"/>
      <c r="AS802" s="8"/>
      <c r="AT802" s="7"/>
      <c r="AU802" s="8"/>
      <c r="AV802" s="12" t="str">
        <f t="shared" si="1"/>
        <v>27017_tecnico.pdf</v>
      </c>
      <c r="AW802" s="8"/>
      <c r="AX802" s="10"/>
    </row>
    <row r="803">
      <c r="A803" s="8"/>
      <c r="B803" s="8"/>
      <c r="C803" s="8"/>
      <c r="D803" s="8"/>
      <c r="E803" s="8"/>
      <c r="F803" s="8"/>
      <c r="G803" s="11"/>
      <c r="H803" s="7"/>
      <c r="I803" s="7"/>
      <c r="J803" s="7"/>
      <c r="K803" s="7"/>
      <c r="L803" s="7"/>
      <c r="M803" s="7"/>
      <c r="N803" s="7"/>
      <c r="O803" s="7"/>
      <c r="P803" s="7"/>
      <c r="Q803" s="7"/>
      <c r="R803" s="7"/>
      <c r="S803" s="8"/>
      <c r="T803" s="7"/>
      <c r="U803" s="8"/>
      <c r="V803" s="7"/>
      <c r="W803" s="8"/>
      <c r="X803" s="7"/>
      <c r="Y803" s="8"/>
      <c r="Z803" s="7"/>
      <c r="AA803" s="8"/>
      <c r="AB803" s="7"/>
      <c r="AC803" s="8"/>
      <c r="AD803" s="7"/>
      <c r="AE803" s="8"/>
      <c r="AF803" s="7"/>
      <c r="AG803" s="8"/>
      <c r="AH803" s="7"/>
      <c r="AI803" s="8"/>
      <c r="AJ803" s="7"/>
      <c r="AK803" s="8"/>
      <c r="AL803" s="7"/>
      <c r="AM803" s="8"/>
      <c r="AN803" s="7"/>
      <c r="AO803" s="8"/>
      <c r="AP803" s="7"/>
      <c r="AQ803" s="8"/>
      <c r="AR803" s="7"/>
      <c r="AS803" s="8"/>
      <c r="AT803" s="7"/>
      <c r="AU803" s="8"/>
      <c r="AV803" s="12" t="str">
        <f t="shared" si="1"/>
        <v>27017_tecnico.pdf</v>
      </c>
      <c r="AW803" s="8"/>
      <c r="AX803" s="10"/>
    </row>
    <row r="804">
      <c r="A804" s="8"/>
      <c r="B804" s="8"/>
      <c r="C804" s="8"/>
      <c r="D804" s="8"/>
      <c r="E804" s="8"/>
      <c r="F804" s="8"/>
      <c r="G804" s="11"/>
      <c r="H804" s="7"/>
      <c r="I804" s="7"/>
      <c r="J804" s="7"/>
      <c r="K804" s="7"/>
      <c r="L804" s="7"/>
      <c r="M804" s="7"/>
      <c r="N804" s="7"/>
      <c r="O804" s="7"/>
      <c r="P804" s="7"/>
      <c r="Q804" s="7"/>
      <c r="R804" s="7"/>
      <c r="S804" s="8"/>
      <c r="T804" s="7"/>
      <c r="U804" s="8"/>
      <c r="V804" s="7"/>
      <c r="W804" s="8"/>
      <c r="X804" s="7"/>
      <c r="Y804" s="8"/>
      <c r="Z804" s="7"/>
      <c r="AA804" s="8"/>
      <c r="AB804" s="7"/>
      <c r="AC804" s="8"/>
      <c r="AD804" s="7"/>
      <c r="AE804" s="8"/>
      <c r="AF804" s="7"/>
      <c r="AG804" s="8"/>
      <c r="AH804" s="7"/>
      <c r="AI804" s="8"/>
      <c r="AJ804" s="7"/>
      <c r="AK804" s="8"/>
      <c r="AL804" s="7"/>
      <c r="AM804" s="8"/>
      <c r="AN804" s="7"/>
      <c r="AO804" s="8"/>
      <c r="AP804" s="7"/>
      <c r="AQ804" s="8"/>
      <c r="AR804" s="7"/>
      <c r="AS804" s="8"/>
      <c r="AT804" s="7"/>
      <c r="AU804" s="8"/>
      <c r="AV804" s="12" t="str">
        <f t="shared" si="1"/>
        <v>27017_tecnico.pdf</v>
      </c>
      <c r="AW804" s="8"/>
      <c r="AX804" s="10"/>
    </row>
    <row r="805">
      <c r="A805" s="8"/>
      <c r="B805" s="8"/>
      <c r="C805" s="8"/>
      <c r="D805" s="8"/>
      <c r="E805" s="8"/>
      <c r="F805" s="8"/>
      <c r="G805" s="11"/>
      <c r="H805" s="7"/>
      <c r="I805" s="7"/>
      <c r="J805" s="7"/>
      <c r="K805" s="7"/>
      <c r="L805" s="7"/>
      <c r="M805" s="7"/>
      <c r="N805" s="7"/>
      <c r="O805" s="7"/>
      <c r="P805" s="7"/>
      <c r="Q805" s="7"/>
      <c r="R805" s="7"/>
      <c r="S805" s="8"/>
      <c r="T805" s="7"/>
      <c r="U805" s="8"/>
      <c r="V805" s="7"/>
      <c r="W805" s="8"/>
      <c r="X805" s="7"/>
      <c r="Y805" s="8"/>
      <c r="Z805" s="7"/>
      <c r="AA805" s="8"/>
      <c r="AB805" s="7"/>
      <c r="AC805" s="8"/>
      <c r="AD805" s="7"/>
      <c r="AE805" s="8"/>
      <c r="AF805" s="7"/>
      <c r="AG805" s="8"/>
      <c r="AH805" s="7"/>
      <c r="AI805" s="8"/>
      <c r="AJ805" s="7"/>
      <c r="AK805" s="8"/>
      <c r="AL805" s="7"/>
      <c r="AM805" s="8"/>
      <c r="AN805" s="7"/>
      <c r="AO805" s="8"/>
      <c r="AP805" s="7"/>
      <c r="AQ805" s="8"/>
      <c r="AR805" s="7"/>
      <c r="AS805" s="8"/>
      <c r="AT805" s="7"/>
      <c r="AU805" s="8"/>
      <c r="AV805" s="12" t="str">
        <f t="shared" si="1"/>
        <v>27017_tecnico.pdf</v>
      </c>
      <c r="AW805" s="8"/>
      <c r="AX805" s="10"/>
    </row>
    <row r="806">
      <c r="A806" s="8"/>
      <c r="B806" s="8"/>
      <c r="C806" s="8"/>
      <c r="D806" s="8"/>
      <c r="E806" s="8"/>
      <c r="F806" s="8"/>
      <c r="G806" s="11"/>
      <c r="H806" s="7"/>
      <c r="I806" s="7"/>
      <c r="J806" s="7"/>
      <c r="K806" s="7"/>
      <c r="L806" s="7"/>
      <c r="M806" s="7"/>
      <c r="N806" s="7"/>
      <c r="O806" s="7"/>
      <c r="P806" s="7"/>
      <c r="Q806" s="7"/>
      <c r="R806" s="7"/>
      <c r="S806" s="8"/>
      <c r="T806" s="7"/>
      <c r="U806" s="8"/>
      <c r="V806" s="7"/>
      <c r="W806" s="8"/>
      <c r="X806" s="7"/>
      <c r="Y806" s="8"/>
      <c r="Z806" s="7"/>
      <c r="AA806" s="8"/>
      <c r="AB806" s="7"/>
      <c r="AC806" s="8"/>
      <c r="AD806" s="7"/>
      <c r="AE806" s="8"/>
      <c r="AF806" s="7"/>
      <c r="AG806" s="8"/>
      <c r="AH806" s="7"/>
      <c r="AI806" s="8"/>
      <c r="AJ806" s="7"/>
      <c r="AK806" s="8"/>
      <c r="AL806" s="7"/>
      <c r="AM806" s="8"/>
      <c r="AN806" s="7"/>
      <c r="AO806" s="8"/>
      <c r="AP806" s="7"/>
      <c r="AQ806" s="8"/>
      <c r="AR806" s="7"/>
      <c r="AS806" s="8"/>
      <c r="AT806" s="7"/>
      <c r="AU806" s="8"/>
      <c r="AV806" s="12" t="str">
        <f t="shared" si="1"/>
        <v>27017_tecnico.pdf</v>
      </c>
      <c r="AW806" s="8"/>
      <c r="AX806" s="10"/>
    </row>
    <row r="807">
      <c r="A807" s="8"/>
      <c r="B807" s="8"/>
      <c r="C807" s="8"/>
      <c r="D807" s="8"/>
      <c r="E807" s="8"/>
      <c r="F807" s="8"/>
      <c r="G807" s="11"/>
      <c r="H807" s="7"/>
      <c r="I807" s="7"/>
      <c r="J807" s="7"/>
      <c r="K807" s="7"/>
      <c r="L807" s="7"/>
      <c r="M807" s="7"/>
      <c r="N807" s="7"/>
      <c r="O807" s="7"/>
      <c r="P807" s="7"/>
      <c r="Q807" s="7"/>
      <c r="R807" s="7"/>
      <c r="S807" s="8"/>
      <c r="T807" s="7"/>
      <c r="U807" s="8"/>
      <c r="V807" s="7"/>
      <c r="W807" s="8"/>
      <c r="X807" s="7"/>
      <c r="Y807" s="8"/>
      <c r="Z807" s="7"/>
      <c r="AA807" s="8"/>
      <c r="AB807" s="7"/>
      <c r="AC807" s="8"/>
      <c r="AD807" s="7"/>
      <c r="AE807" s="8"/>
      <c r="AF807" s="7"/>
      <c r="AG807" s="8"/>
      <c r="AH807" s="7"/>
      <c r="AI807" s="8"/>
      <c r="AJ807" s="7"/>
      <c r="AK807" s="8"/>
      <c r="AL807" s="7"/>
      <c r="AM807" s="8"/>
      <c r="AN807" s="7"/>
      <c r="AO807" s="8"/>
      <c r="AP807" s="7"/>
      <c r="AQ807" s="8"/>
      <c r="AR807" s="7"/>
      <c r="AS807" s="8"/>
      <c r="AT807" s="7"/>
      <c r="AU807" s="8"/>
      <c r="AV807" s="12" t="str">
        <f t="shared" si="1"/>
        <v>27017_tecnico.pdf</v>
      </c>
      <c r="AW807" s="8"/>
      <c r="AX807" s="10"/>
    </row>
    <row r="808">
      <c r="A808" s="8"/>
      <c r="B808" s="8"/>
      <c r="C808" s="8"/>
      <c r="D808" s="8"/>
      <c r="E808" s="8"/>
      <c r="F808" s="8"/>
      <c r="G808" s="11"/>
      <c r="H808" s="7"/>
      <c r="I808" s="7"/>
      <c r="J808" s="7"/>
      <c r="K808" s="7"/>
      <c r="L808" s="7"/>
      <c r="M808" s="7"/>
      <c r="N808" s="7"/>
      <c r="O808" s="7"/>
      <c r="P808" s="7"/>
      <c r="Q808" s="7"/>
      <c r="R808" s="7"/>
      <c r="S808" s="8"/>
      <c r="T808" s="7"/>
      <c r="U808" s="8"/>
      <c r="V808" s="7"/>
      <c r="W808" s="8"/>
      <c r="X808" s="7"/>
      <c r="Y808" s="8"/>
      <c r="Z808" s="7"/>
      <c r="AA808" s="8"/>
      <c r="AB808" s="7"/>
      <c r="AC808" s="8"/>
      <c r="AD808" s="7"/>
      <c r="AE808" s="8"/>
      <c r="AF808" s="7"/>
      <c r="AG808" s="8"/>
      <c r="AH808" s="7"/>
      <c r="AI808" s="8"/>
      <c r="AJ808" s="7"/>
      <c r="AK808" s="8"/>
      <c r="AL808" s="7"/>
      <c r="AM808" s="8"/>
      <c r="AN808" s="7"/>
      <c r="AO808" s="8"/>
      <c r="AP808" s="7"/>
      <c r="AQ808" s="8"/>
      <c r="AR808" s="7"/>
      <c r="AS808" s="8"/>
      <c r="AT808" s="7"/>
      <c r="AU808" s="8"/>
      <c r="AV808" s="12" t="str">
        <f t="shared" si="1"/>
        <v>27017_tecnico.pdf</v>
      </c>
      <c r="AW808" s="8"/>
      <c r="AX808" s="10"/>
    </row>
    <row r="809">
      <c r="A809" s="8"/>
      <c r="B809" s="8"/>
      <c r="C809" s="8"/>
      <c r="D809" s="8"/>
      <c r="E809" s="8"/>
      <c r="F809" s="8"/>
      <c r="G809" s="11"/>
      <c r="H809" s="7"/>
      <c r="I809" s="7"/>
      <c r="J809" s="7"/>
      <c r="K809" s="7"/>
      <c r="L809" s="7"/>
      <c r="M809" s="7"/>
      <c r="N809" s="7"/>
      <c r="O809" s="7"/>
      <c r="P809" s="7"/>
      <c r="Q809" s="7"/>
      <c r="R809" s="7"/>
      <c r="S809" s="8"/>
      <c r="T809" s="7"/>
      <c r="U809" s="8"/>
      <c r="V809" s="7"/>
      <c r="W809" s="8"/>
      <c r="X809" s="7"/>
      <c r="Y809" s="8"/>
      <c r="Z809" s="7"/>
      <c r="AA809" s="8"/>
      <c r="AB809" s="7"/>
      <c r="AC809" s="8"/>
      <c r="AD809" s="7"/>
      <c r="AE809" s="8"/>
      <c r="AF809" s="7"/>
      <c r="AG809" s="8"/>
      <c r="AH809" s="7"/>
      <c r="AI809" s="8"/>
      <c r="AJ809" s="7"/>
      <c r="AK809" s="8"/>
      <c r="AL809" s="7"/>
      <c r="AM809" s="8"/>
      <c r="AN809" s="7"/>
      <c r="AO809" s="8"/>
      <c r="AP809" s="7"/>
      <c r="AQ809" s="8"/>
      <c r="AR809" s="7"/>
      <c r="AS809" s="8"/>
      <c r="AT809" s="7"/>
      <c r="AU809" s="8"/>
      <c r="AV809" s="12" t="str">
        <f t="shared" si="1"/>
        <v>27017_tecnico.pdf</v>
      </c>
      <c r="AW809" s="8"/>
      <c r="AX809" s="10"/>
    </row>
    <row r="810">
      <c r="A810" s="8"/>
      <c r="B810" s="8"/>
      <c r="C810" s="8"/>
      <c r="D810" s="8"/>
      <c r="E810" s="8"/>
      <c r="F810" s="8"/>
      <c r="G810" s="11"/>
      <c r="H810" s="7"/>
      <c r="I810" s="7"/>
      <c r="J810" s="7"/>
      <c r="K810" s="7"/>
      <c r="L810" s="7"/>
      <c r="M810" s="7"/>
      <c r="N810" s="7"/>
      <c r="O810" s="7"/>
      <c r="P810" s="7"/>
      <c r="Q810" s="7"/>
      <c r="R810" s="7"/>
      <c r="S810" s="8"/>
      <c r="T810" s="7"/>
      <c r="U810" s="8"/>
      <c r="V810" s="7"/>
      <c r="W810" s="8"/>
      <c r="X810" s="7"/>
      <c r="Y810" s="8"/>
      <c r="Z810" s="7"/>
      <c r="AA810" s="8"/>
      <c r="AB810" s="7"/>
      <c r="AC810" s="8"/>
      <c r="AD810" s="7"/>
      <c r="AE810" s="8"/>
      <c r="AF810" s="7"/>
      <c r="AG810" s="8"/>
      <c r="AH810" s="7"/>
      <c r="AI810" s="8"/>
      <c r="AJ810" s="7"/>
      <c r="AK810" s="8"/>
      <c r="AL810" s="7"/>
      <c r="AM810" s="8"/>
      <c r="AN810" s="7"/>
      <c r="AO810" s="8"/>
      <c r="AP810" s="7"/>
      <c r="AQ810" s="8"/>
      <c r="AR810" s="7"/>
      <c r="AS810" s="8"/>
      <c r="AT810" s="7"/>
      <c r="AU810" s="8"/>
      <c r="AV810" s="12" t="str">
        <f t="shared" si="1"/>
        <v>27017_tecnico.pdf</v>
      </c>
      <c r="AW810" s="8"/>
      <c r="AX810" s="10"/>
    </row>
    <row r="811">
      <c r="A811" s="8"/>
      <c r="B811" s="8"/>
      <c r="C811" s="8"/>
      <c r="D811" s="8"/>
      <c r="E811" s="8"/>
      <c r="F811" s="8"/>
      <c r="G811" s="11"/>
      <c r="H811" s="7"/>
      <c r="I811" s="7"/>
      <c r="J811" s="7"/>
      <c r="K811" s="7"/>
      <c r="L811" s="7"/>
      <c r="M811" s="7"/>
      <c r="N811" s="7"/>
      <c r="O811" s="7"/>
      <c r="P811" s="7"/>
      <c r="Q811" s="7"/>
      <c r="R811" s="7"/>
      <c r="S811" s="8"/>
      <c r="T811" s="7"/>
      <c r="U811" s="8"/>
      <c r="V811" s="7"/>
      <c r="W811" s="8"/>
      <c r="X811" s="7"/>
      <c r="Y811" s="8"/>
      <c r="Z811" s="7"/>
      <c r="AA811" s="8"/>
      <c r="AB811" s="7"/>
      <c r="AC811" s="8"/>
      <c r="AD811" s="7"/>
      <c r="AE811" s="8"/>
      <c r="AF811" s="7"/>
      <c r="AG811" s="8"/>
      <c r="AH811" s="7"/>
      <c r="AI811" s="8"/>
      <c r="AJ811" s="7"/>
      <c r="AK811" s="8"/>
      <c r="AL811" s="7"/>
      <c r="AM811" s="8"/>
      <c r="AN811" s="7"/>
      <c r="AO811" s="8"/>
      <c r="AP811" s="7"/>
      <c r="AQ811" s="8"/>
      <c r="AR811" s="7"/>
      <c r="AS811" s="8"/>
      <c r="AT811" s="7"/>
      <c r="AU811" s="8"/>
      <c r="AV811" s="12" t="str">
        <f t="shared" si="1"/>
        <v>27017_tecnico.pdf</v>
      </c>
      <c r="AW811" s="8"/>
      <c r="AX811" s="10"/>
    </row>
    <row r="812">
      <c r="A812" s="8"/>
      <c r="B812" s="8"/>
      <c r="C812" s="8"/>
      <c r="D812" s="8"/>
      <c r="E812" s="8"/>
      <c r="F812" s="8"/>
      <c r="G812" s="11"/>
      <c r="H812" s="7"/>
      <c r="I812" s="7"/>
      <c r="J812" s="7"/>
      <c r="K812" s="7"/>
      <c r="L812" s="7"/>
      <c r="M812" s="7"/>
      <c r="N812" s="7"/>
      <c r="O812" s="7"/>
      <c r="P812" s="7"/>
      <c r="Q812" s="7"/>
      <c r="R812" s="7"/>
      <c r="S812" s="8"/>
      <c r="T812" s="7"/>
      <c r="U812" s="8"/>
      <c r="V812" s="7"/>
      <c r="W812" s="8"/>
      <c r="X812" s="7"/>
      <c r="Y812" s="8"/>
      <c r="Z812" s="7"/>
      <c r="AA812" s="8"/>
      <c r="AB812" s="7"/>
      <c r="AC812" s="8"/>
      <c r="AD812" s="7"/>
      <c r="AE812" s="8"/>
      <c r="AF812" s="7"/>
      <c r="AG812" s="8"/>
      <c r="AH812" s="7"/>
      <c r="AI812" s="8"/>
      <c r="AJ812" s="7"/>
      <c r="AK812" s="8"/>
      <c r="AL812" s="7"/>
      <c r="AM812" s="8"/>
      <c r="AN812" s="7"/>
      <c r="AO812" s="8"/>
      <c r="AP812" s="7"/>
      <c r="AQ812" s="8"/>
      <c r="AR812" s="7"/>
      <c r="AS812" s="8"/>
      <c r="AT812" s="7"/>
      <c r="AU812" s="8"/>
      <c r="AV812" s="12" t="str">
        <f t="shared" si="1"/>
        <v>27017_tecnico.pdf</v>
      </c>
      <c r="AW812" s="8"/>
      <c r="AX812" s="10"/>
    </row>
    <row r="813">
      <c r="A813" s="8"/>
      <c r="B813" s="8"/>
      <c r="C813" s="8"/>
      <c r="D813" s="8"/>
      <c r="E813" s="8"/>
      <c r="F813" s="8"/>
      <c r="G813" s="11"/>
      <c r="H813" s="7"/>
      <c r="I813" s="7"/>
      <c r="J813" s="7"/>
      <c r="K813" s="7"/>
      <c r="L813" s="7"/>
      <c r="M813" s="7"/>
      <c r="N813" s="7"/>
      <c r="O813" s="7"/>
      <c r="P813" s="7"/>
      <c r="Q813" s="7"/>
      <c r="R813" s="7"/>
      <c r="S813" s="8"/>
      <c r="T813" s="7"/>
      <c r="U813" s="8"/>
      <c r="V813" s="7"/>
      <c r="W813" s="8"/>
      <c r="X813" s="7"/>
      <c r="Y813" s="8"/>
      <c r="Z813" s="7"/>
      <c r="AA813" s="8"/>
      <c r="AB813" s="7"/>
      <c r="AC813" s="8"/>
      <c r="AD813" s="7"/>
      <c r="AE813" s="8"/>
      <c r="AF813" s="7"/>
      <c r="AG813" s="8"/>
      <c r="AH813" s="7"/>
      <c r="AI813" s="8"/>
      <c r="AJ813" s="7"/>
      <c r="AK813" s="8"/>
      <c r="AL813" s="7"/>
      <c r="AM813" s="8"/>
      <c r="AN813" s="7"/>
      <c r="AO813" s="8"/>
      <c r="AP813" s="7"/>
      <c r="AQ813" s="8"/>
      <c r="AR813" s="7"/>
      <c r="AS813" s="8"/>
      <c r="AT813" s="7"/>
      <c r="AU813" s="8"/>
      <c r="AV813" s="12" t="str">
        <f t="shared" si="1"/>
        <v>27017_tecnico.pdf</v>
      </c>
      <c r="AW813" s="8"/>
      <c r="AX813" s="10"/>
    </row>
    <row r="814">
      <c r="A814" s="8"/>
      <c r="B814" s="8"/>
      <c r="C814" s="8"/>
      <c r="D814" s="8"/>
      <c r="E814" s="8"/>
      <c r="F814" s="8"/>
      <c r="G814" s="11"/>
      <c r="H814" s="7"/>
      <c r="I814" s="7"/>
      <c r="J814" s="7"/>
      <c r="K814" s="7"/>
      <c r="L814" s="7"/>
      <c r="M814" s="7"/>
      <c r="N814" s="7"/>
      <c r="O814" s="7"/>
      <c r="P814" s="7"/>
      <c r="Q814" s="7"/>
      <c r="R814" s="7"/>
      <c r="S814" s="8"/>
      <c r="T814" s="7"/>
      <c r="U814" s="8"/>
      <c r="V814" s="7"/>
      <c r="W814" s="8"/>
      <c r="X814" s="7"/>
      <c r="Y814" s="8"/>
      <c r="Z814" s="7"/>
      <c r="AA814" s="8"/>
      <c r="AB814" s="7"/>
      <c r="AC814" s="8"/>
      <c r="AD814" s="7"/>
      <c r="AE814" s="8"/>
      <c r="AF814" s="7"/>
      <c r="AG814" s="8"/>
      <c r="AH814" s="7"/>
      <c r="AI814" s="8"/>
      <c r="AJ814" s="7"/>
      <c r="AK814" s="8"/>
      <c r="AL814" s="7"/>
      <c r="AM814" s="8"/>
      <c r="AN814" s="7"/>
      <c r="AO814" s="8"/>
      <c r="AP814" s="7"/>
      <c r="AQ814" s="8"/>
      <c r="AR814" s="7"/>
      <c r="AS814" s="8"/>
      <c r="AT814" s="7"/>
      <c r="AU814" s="8"/>
      <c r="AV814" s="12" t="str">
        <f t="shared" si="1"/>
        <v>27017_tecnico.pdf</v>
      </c>
      <c r="AW814" s="8"/>
      <c r="AX814" s="10"/>
    </row>
    <row r="815">
      <c r="A815" s="8"/>
      <c r="B815" s="8"/>
      <c r="C815" s="8"/>
      <c r="D815" s="8"/>
      <c r="E815" s="8"/>
      <c r="F815" s="8"/>
      <c r="G815" s="11"/>
      <c r="H815" s="7"/>
      <c r="I815" s="7"/>
      <c r="J815" s="7"/>
      <c r="K815" s="7"/>
      <c r="L815" s="7"/>
      <c r="M815" s="7"/>
      <c r="N815" s="7"/>
      <c r="O815" s="7"/>
      <c r="P815" s="7"/>
      <c r="Q815" s="7"/>
      <c r="R815" s="7"/>
      <c r="S815" s="8"/>
      <c r="T815" s="7"/>
      <c r="U815" s="8"/>
      <c r="V815" s="7"/>
      <c r="W815" s="8"/>
      <c r="X815" s="7"/>
      <c r="Y815" s="8"/>
      <c r="Z815" s="7"/>
      <c r="AA815" s="8"/>
      <c r="AB815" s="7"/>
      <c r="AC815" s="8"/>
      <c r="AD815" s="7"/>
      <c r="AE815" s="8"/>
      <c r="AF815" s="7"/>
      <c r="AG815" s="8"/>
      <c r="AH815" s="7"/>
      <c r="AI815" s="8"/>
      <c r="AJ815" s="7"/>
      <c r="AK815" s="8"/>
      <c r="AL815" s="7"/>
      <c r="AM815" s="8"/>
      <c r="AN815" s="7"/>
      <c r="AO815" s="8"/>
      <c r="AP815" s="7"/>
      <c r="AQ815" s="8"/>
      <c r="AR815" s="7"/>
      <c r="AS815" s="8"/>
      <c r="AT815" s="7"/>
      <c r="AU815" s="8"/>
      <c r="AV815" s="12" t="str">
        <f t="shared" si="1"/>
        <v>27017_tecnico.pdf</v>
      </c>
      <c r="AW815" s="8"/>
      <c r="AX815" s="10"/>
    </row>
    <row r="816">
      <c r="A816" s="8"/>
      <c r="B816" s="8"/>
      <c r="C816" s="8"/>
      <c r="D816" s="8"/>
      <c r="E816" s="8"/>
      <c r="F816" s="8"/>
      <c r="G816" s="11"/>
      <c r="H816" s="7"/>
      <c r="I816" s="7"/>
      <c r="J816" s="7"/>
      <c r="K816" s="7"/>
      <c r="L816" s="7"/>
      <c r="M816" s="7"/>
      <c r="N816" s="7"/>
      <c r="O816" s="7"/>
      <c r="P816" s="7"/>
      <c r="Q816" s="7"/>
      <c r="R816" s="7"/>
      <c r="S816" s="8"/>
      <c r="T816" s="7"/>
      <c r="U816" s="8"/>
      <c r="V816" s="7"/>
      <c r="W816" s="8"/>
      <c r="X816" s="7"/>
      <c r="Y816" s="8"/>
      <c r="Z816" s="7"/>
      <c r="AA816" s="8"/>
      <c r="AB816" s="7"/>
      <c r="AC816" s="8"/>
      <c r="AD816" s="7"/>
      <c r="AE816" s="8"/>
      <c r="AF816" s="7"/>
      <c r="AG816" s="8"/>
      <c r="AH816" s="7"/>
      <c r="AI816" s="8"/>
      <c r="AJ816" s="7"/>
      <c r="AK816" s="8"/>
      <c r="AL816" s="7"/>
      <c r="AM816" s="8"/>
      <c r="AN816" s="7"/>
      <c r="AO816" s="8"/>
      <c r="AP816" s="7"/>
      <c r="AQ816" s="8"/>
      <c r="AR816" s="7"/>
      <c r="AS816" s="8"/>
      <c r="AT816" s="7"/>
      <c r="AU816" s="8"/>
      <c r="AV816" s="12" t="str">
        <f t="shared" si="1"/>
        <v>27017_tecnico.pdf</v>
      </c>
      <c r="AW816" s="8"/>
      <c r="AX816" s="10"/>
    </row>
    <row r="817">
      <c r="A817" s="8"/>
      <c r="B817" s="8"/>
      <c r="C817" s="8"/>
      <c r="D817" s="8"/>
      <c r="E817" s="8"/>
      <c r="F817" s="8"/>
      <c r="G817" s="11"/>
      <c r="H817" s="7"/>
      <c r="I817" s="7"/>
      <c r="J817" s="7"/>
      <c r="K817" s="7"/>
      <c r="L817" s="7"/>
      <c r="M817" s="7"/>
      <c r="N817" s="7"/>
      <c r="O817" s="7"/>
      <c r="P817" s="7"/>
      <c r="Q817" s="7"/>
      <c r="R817" s="7"/>
      <c r="S817" s="8"/>
      <c r="T817" s="7"/>
      <c r="U817" s="8"/>
      <c r="V817" s="7"/>
      <c r="W817" s="8"/>
      <c r="X817" s="7"/>
      <c r="Y817" s="8"/>
      <c r="Z817" s="7"/>
      <c r="AA817" s="8"/>
      <c r="AB817" s="7"/>
      <c r="AC817" s="8"/>
      <c r="AD817" s="7"/>
      <c r="AE817" s="8"/>
      <c r="AF817" s="7"/>
      <c r="AG817" s="8"/>
      <c r="AH817" s="7"/>
      <c r="AI817" s="8"/>
      <c r="AJ817" s="7"/>
      <c r="AK817" s="8"/>
      <c r="AL817" s="7"/>
      <c r="AM817" s="8"/>
      <c r="AN817" s="7"/>
      <c r="AO817" s="8"/>
      <c r="AP817" s="7"/>
      <c r="AQ817" s="8"/>
      <c r="AR817" s="7"/>
      <c r="AS817" s="8"/>
      <c r="AT817" s="7"/>
      <c r="AU817" s="8"/>
      <c r="AV817" s="12" t="str">
        <f t="shared" si="1"/>
        <v>27017_tecnico.pdf</v>
      </c>
      <c r="AW817" s="8"/>
      <c r="AX817" s="10"/>
    </row>
    <row r="818">
      <c r="A818" s="8"/>
      <c r="B818" s="8"/>
      <c r="C818" s="8"/>
      <c r="D818" s="8"/>
      <c r="E818" s="8"/>
      <c r="F818" s="8"/>
      <c r="G818" s="11"/>
      <c r="H818" s="7"/>
      <c r="I818" s="7"/>
      <c r="J818" s="7"/>
      <c r="K818" s="7"/>
      <c r="L818" s="7"/>
      <c r="M818" s="7"/>
      <c r="N818" s="7"/>
      <c r="O818" s="7"/>
      <c r="P818" s="7"/>
      <c r="Q818" s="7"/>
      <c r="R818" s="7"/>
      <c r="S818" s="8"/>
      <c r="T818" s="7"/>
      <c r="U818" s="8"/>
      <c r="V818" s="7"/>
      <c r="W818" s="8"/>
      <c r="X818" s="7"/>
      <c r="Y818" s="8"/>
      <c r="Z818" s="7"/>
      <c r="AA818" s="8"/>
      <c r="AB818" s="7"/>
      <c r="AC818" s="8"/>
      <c r="AD818" s="7"/>
      <c r="AE818" s="8"/>
      <c r="AF818" s="7"/>
      <c r="AG818" s="8"/>
      <c r="AH818" s="7"/>
      <c r="AI818" s="8"/>
      <c r="AJ818" s="7"/>
      <c r="AK818" s="8"/>
      <c r="AL818" s="7"/>
      <c r="AM818" s="8"/>
      <c r="AN818" s="7"/>
      <c r="AO818" s="8"/>
      <c r="AP818" s="7"/>
      <c r="AQ818" s="8"/>
      <c r="AR818" s="7"/>
      <c r="AS818" s="8"/>
      <c r="AT818" s="7"/>
      <c r="AU818" s="8"/>
      <c r="AV818" s="12" t="str">
        <f t="shared" si="1"/>
        <v>27017_tecnico.pdf</v>
      </c>
      <c r="AW818" s="8"/>
      <c r="AX818" s="10"/>
    </row>
    <row r="819">
      <c r="A819" s="8"/>
      <c r="B819" s="8"/>
      <c r="C819" s="8"/>
      <c r="D819" s="8"/>
      <c r="E819" s="8"/>
      <c r="F819" s="8"/>
      <c r="G819" s="11"/>
      <c r="H819" s="7"/>
      <c r="I819" s="7"/>
      <c r="J819" s="7"/>
      <c r="K819" s="7"/>
      <c r="L819" s="7"/>
      <c r="M819" s="7"/>
      <c r="N819" s="7"/>
      <c r="O819" s="7"/>
      <c r="P819" s="7"/>
      <c r="Q819" s="7"/>
      <c r="R819" s="7"/>
      <c r="S819" s="8"/>
      <c r="T819" s="7"/>
      <c r="U819" s="8"/>
      <c r="V819" s="7"/>
      <c r="W819" s="8"/>
      <c r="X819" s="7"/>
      <c r="Y819" s="8"/>
      <c r="Z819" s="7"/>
      <c r="AA819" s="8"/>
      <c r="AB819" s="7"/>
      <c r="AC819" s="8"/>
      <c r="AD819" s="7"/>
      <c r="AE819" s="8"/>
      <c r="AF819" s="7"/>
      <c r="AG819" s="8"/>
      <c r="AH819" s="7"/>
      <c r="AI819" s="8"/>
      <c r="AJ819" s="7"/>
      <c r="AK819" s="8"/>
      <c r="AL819" s="7"/>
      <c r="AM819" s="8"/>
      <c r="AN819" s="7"/>
      <c r="AO819" s="8"/>
      <c r="AP819" s="7"/>
      <c r="AQ819" s="8"/>
      <c r="AR819" s="7"/>
      <c r="AS819" s="8"/>
      <c r="AT819" s="7"/>
      <c r="AU819" s="8"/>
      <c r="AV819" s="12" t="str">
        <f t="shared" si="1"/>
        <v>27017_tecnico.pdf</v>
      </c>
      <c r="AW819" s="8"/>
      <c r="AX819" s="10"/>
    </row>
    <row r="820">
      <c r="A820" s="8"/>
      <c r="B820" s="8"/>
      <c r="C820" s="8"/>
      <c r="D820" s="8"/>
      <c r="E820" s="8"/>
      <c r="F820" s="8"/>
      <c r="G820" s="11"/>
      <c r="H820" s="7"/>
      <c r="I820" s="7"/>
      <c r="J820" s="7"/>
      <c r="K820" s="7"/>
      <c r="L820" s="7"/>
      <c r="M820" s="7"/>
      <c r="N820" s="7"/>
      <c r="O820" s="7"/>
      <c r="P820" s="7"/>
      <c r="Q820" s="7"/>
      <c r="R820" s="7"/>
      <c r="S820" s="8"/>
      <c r="T820" s="7"/>
      <c r="U820" s="8"/>
      <c r="V820" s="7"/>
      <c r="W820" s="8"/>
      <c r="X820" s="7"/>
      <c r="Y820" s="8"/>
      <c r="Z820" s="7"/>
      <c r="AA820" s="8"/>
      <c r="AB820" s="7"/>
      <c r="AC820" s="8"/>
      <c r="AD820" s="7"/>
      <c r="AE820" s="8"/>
      <c r="AF820" s="7"/>
      <c r="AG820" s="8"/>
      <c r="AH820" s="7"/>
      <c r="AI820" s="8"/>
      <c r="AJ820" s="7"/>
      <c r="AK820" s="8"/>
      <c r="AL820" s="7"/>
      <c r="AM820" s="8"/>
      <c r="AN820" s="7"/>
      <c r="AO820" s="8"/>
      <c r="AP820" s="7"/>
      <c r="AQ820" s="8"/>
      <c r="AR820" s="7"/>
      <c r="AS820" s="8"/>
      <c r="AT820" s="7"/>
      <c r="AU820" s="8"/>
      <c r="AV820" s="12" t="str">
        <f t="shared" si="1"/>
        <v>27017_tecnico.pdf</v>
      </c>
      <c r="AW820" s="8"/>
      <c r="AX820" s="10"/>
    </row>
    <row r="821">
      <c r="A821" s="8"/>
      <c r="B821" s="8"/>
      <c r="C821" s="8"/>
      <c r="D821" s="8"/>
      <c r="E821" s="8"/>
      <c r="F821" s="8"/>
      <c r="G821" s="11"/>
      <c r="H821" s="7"/>
      <c r="I821" s="7"/>
      <c r="J821" s="7"/>
      <c r="K821" s="7"/>
      <c r="L821" s="7"/>
      <c r="M821" s="7"/>
      <c r="N821" s="7"/>
      <c r="O821" s="7"/>
      <c r="P821" s="7"/>
      <c r="Q821" s="7"/>
      <c r="R821" s="7"/>
      <c r="S821" s="8"/>
      <c r="T821" s="7"/>
      <c r="U821" s="8"/>
      <c r="V821" s="7"/>
      <c r="W821" s="8"/>
      <c r="X821" s="7"/>
      <c r="Y821" s="8"/>
      <c r="Z821" s="7"/>
      <c r="AA821" s="8"/>
      <c r="AB821" s="7"/>
      <c r="AC821" s="8"/>
      <c r="AD821" s="7"/>
      <c r="AE821" s="8"/>
      <c r="AF821" s="7"/>
      <c r="AG821" s="8"/>
      <c r="AH821" s="7"/>
      <c r="AI821" s="8"/>
      <c r="AJ821" s="7"/>
      <c r="AK821" s="8"/>
      <c r="AL821" s="7"/>
      <c r="AM821" s="8"/>
      <c r="AN821" s="7"/>
      <c r="AO821" s="8"/>
      <c r="AP821" s="7"/>
      <c r="AQ821" s="8"/>
      <c r="AR821" s="7"/>
      <c r="AS821" s="8"/>
      <c r="AT821" s="7"/>
      <c r="AU821" s="8"/>
      <c r="AV821" s="12" t="str">
        <f t="shared" si="1"/>
        <v>27017_tecnico.pdf</v>
      </c>
      <c r="AW821" s="8"/>
      <c r="AX821" s="10"/>
    </row>
    <row r="822">
      <c r="A822" s="8"/>
      <c r="B822" s="8"/>
      <c r="C822" s="8"/>
      <c r="D822" s="8"/>
      <c r="E822" s="8"/>
      <c r="F822" s="8"/>
      <c r="G822" s="11"/>
      <c r="H822" s="7"/>
      <c r="I822" s="7"/>
      <c r="J822" s="7"/>
      <c r="K822" s="7"/>
      <c r="L822" s="7"/>
      <c r="M822" s="7"/>
      <c r="N822" s="7"/>
      <c r="O822" s="7"/>
      <c r="P822" s="7"/>
      <c r="Q822" s="7"/>
      <c r="R822" s="7"/>
      <c r="S822" s="8"/>
      <c r="T822" s="7"/>
      <c r="U822" s="8"/>
      <c r="V822" s="7"/>
      <c r="W822" s="8"/>
      <c r="X822" s="7"/>
      <c r="Y822" s="8"/>
      <c r="Z822" s="7"/>
      <c r="AA822" s="8"/>
      <c r="AB822" s="7"/>
      <c r="AC822" s="8"/>
      <c r="AD822" s="7"/>
      <c r="AE822" s="8"/>
      <c r="AF822" s="7"/>
      <c r="AG822" s="8"/>
      <c r="AH822" s="7"/>
      <c r="AI822" s="8"/>
      <c r="AJ822" s="7"/>
      <c r="AK822" s="8"/>
      <c r="AL822" s="7"/>
      <c r="AM822" s="8"/>
      <c r="AN822" s="7"/>
      <c r="AO822" s="8"/>
      <c r="AP822" s="7"/>
      <c r="AQ822" s="8"/>
      <c r="AR822" s="7"/>
      <c r="AS822" s="8"/>
      <c r="AT822" s="7"/>
      <c r="AU822" s="8"/>
      <c r="AV822" s="12" t="str">
        <f t="shared" si="1"/>
        <v>27017_tecnico.pdf</v>
      </c>
      <c r="AW822" s="8"/>
      <c r="AX822" s="10"/>
    </row>
    <row r="823">
      <c r="A823" s="8"/>
      <c r="B823" s="8"/>
      <c r="C823" s="8"/>
      <c r="D823" s="8"/>
      <c r="E823" s="8"/>
      <c r="F823" s="8"/>
      <c r="G823" s="11"/>
      <c r="H823" s="7"/>
      <c r="I823" s="7"/>
      <c r="J823" s="7"/>
      <c r="K823" s="7"/>
      <c r="L823" s="7"/>
      <c r="M823" s="7"/>
      <c r="N823" s="7"/>
      <c r="O823" s="7"/>
      <c r="P823" s="7"/>
      <c r="Q823" s="7"/>
      <c r="R823" s="7"/>
      <c r="S823" s="8"/>
      <c r="T823" s="7"/>
      <c r="U823" s="8"/>
      <c r="V823" s="7"/>
      <c r="W823" s="8"/>
      <c r="X823" s="7"/>
      <c r="Y823" s="8"/>
      <c r="Z823" s="7"/>
      <c r="AA823" s="8"/>
      <c r="AB823" s="7"/>
      <c r="AC823" s="8"/>
      <c r="AD823" s="7"/>
      <c r="AE823" s="8"/>
      <c r="AF823" s="7"/>
      <c r="AG823" s="8"/>
      <c r="AH823" s="7"/>
      <c r="AI823" s="8"/>
      <c r="AJ823" s="7"/>
      <c r="AK823" s="8"/>
      <c r="AL823" s="7"/>
      <c r="AM823" s="8"/>
      <c r="AN823" s="7"/>
      <c r="AO823" s="8"/>
      <c r="AP823" s="7"/>
      <c r="AQ823" s="8"/>
      <c r="AR823" s="7"/>
      <c r="AS823" s="8"/>
      <c r="AT823" s="7"/>
      <c r="AU823" s="8"/>
      <c r="AV823" s="12" t="str">
        <f t="shared" si="1"/>
        <v>27017_tecnico.pdf</v>
      </c>
      <c r="AW823" s="8"/>
      <c r="AX823" s="10"/>
    </row>
    <row r="824">
      <c r="A824" s="8"/>
      <c r="B824" s="8"/>
      <c r="C824" s="8"/>
      <c r="D824" s="8"/>
      <c r="E824" s="8"/>
      <c r="F824" s="8"/>
      <c r="G824" s="11"/>
      <c r="H824" s="7"/>
      <c r="I824" s="7"/>
      <c r="J824" s="7"/>
      <c r="K824" s="7"/>
      <c r="L824" s="7"/>
      <c r="M824" s="7"/>
      <c r="N824" s="7"/>
      <c r="O824" s="7"/>
      <c r="P824" s="7"/>
      <c r="Q824" s="7"/>
      <c r="R824" s="7"/>
      <c r="S824" s="8"/>
      <c r="T824" s="7"/>
      <c r="U824" s="8"/>
      <c r="V824" s="7"/>
      <c r="W824" s="8"/>
      <c r="X824" s="7"/>
      <c r="Y824" s="8"/>
      <c r="Z824" s="7"/>
      <c r="AA824" s="8"/>
      <c r="AB824" s="7"/>
      <c r="AC824" s="8"/>
      <c r="AD824" s="7"/>
      <c r="AE824" s="8"/>
      <c r="AF824" s="7"/>
      <c r="AG824" s="8"/>
      <c r="AH824" s="7"/>
      <c r="AI824" s="8"/>
      <c r="AJ824" s="7"/>
      <c r="AK824" s="8"/>
      <c r="AL824" s="7"/>
      <c r="AM824" s="8"/>
      <c r="AN824" s="7"/>
      <c r="AO824" s="8"/>
      <c r="AP824" s="7"/>
      <c r="AQ824" s="8"/>
      <c r="AR824" s="7"/>
      <c r="AS824" s="8"/>
      <c r="AT824" s="7"/>
      <c r="AU824" s="8"/>
      <c r="AV824" s="12" t="str">
        <f t="shared" si="1"/>
        <v>27017_tecnico.pdf</v>
      </c>
      <c r="AW824" s="8"/>
      <c r="AX824" s="10"/>
    </row>
    <row r="825">
      <c r="A825" s="8"/>
      <c r="B825" s="8"/>
      <c r="C825" s="8"/>
      <c r="D825" s="8"/>
      <c r="E825" s="8"/>
      <c r="F825" s="8"/>
      <c r="G825" s="11"/>
      <c r="H825" s="7"/>
      <c r="I825" s="7"/>
      <c r="J825" s="7"/>
      <c r="K825" s="7"/>
      <c r="L825" s="7"/>
      <c r="M825" s="7"/>
      <c r="N825" s="7"/>
      <c r="O825" s="7"/>
      <c r="P825" s="7"/>
      <c r="Q825" s="7"/>
      <c r="R825" s="7"/>
      <c r="S825" s="8"/>
      <c r="T825" s="7"/>
      <c r="U825" s="8"/>
      <c r="V825" s="7"/>
      <c r="W825" s="8"/>
      <c r="X825" s="7"/>
      <c r="Y825" s="8"/>
      <c r="Z825" s="7"/>
      <c r="AA825" s="8"/>
      <c r="AB825" s="7"/>
      <c r="AC825" s="8"/>
      <c r="AD825" s="7"/>
      <c r="AE825" s="8"/>
      <c r="AF825" s="7"/>
      <c r="AG825" s="8"/>
      <c r="AH825" s="7"/>
      <c r="AI825" s="8"/>
      <c r="AJ825" s="7"/>
      <c r="AK825" s="8"/>
      <c r="AL825" s="7"/>
      <c r="AM825" s="8"/>
      <c r="AN825" s="7"/>
      <c r="AO825" s="8"/>
      <c r="AP825" s="7"/>
      <c r="AQ825" s="8"/>
      <c r="AR825" s="7"/>
      <c r="AS825" s="8"/>
      <c r="AT825" s="7"/>
      <c r="AU825" s="8"/>
      <c r="AV825" s="12" t="str">
        <f t="shared" si="1"/>
        <v>27017_tecnico.pdf</v>
      </c>
      <c r="AW825" s="8"/>
      <c r="AX825" s="10"/>
    </row>
    <row r="826">
      <c r="A826" s="8"/>
      <c r="B826" s="8"/>
      <c r="C826" s="8"/>
      <c r="D826" s="8"/>
      <c r="E826" s="8"/>
      <c r="F826" s="8"/>
      <c r="G826" s="11"/>
      <c r="H826" s="7"/>
      <c r="I826" s="7"/>
      <c r="J826" s="7"/>
      <c r="K826" s="7"/>
      <c r="L826" s="7"/>
      <c r="M826" s="7"/>
      <c r="N826" s="7"/>
      <c r="O826" s="7"/>
      <c r="P826" s="7"/>
      <c r="Q826" s="7"/>
      <c r="R826" s="7"/>
      <c r="S826" s="8"/>
      <c r="T826" s="7"/>
      <c r="U826" s="8"/>
      <c r="V826" s="7"/>
      <c r="W826" s="8"/>
      <c r="X826" s="7"/>
      <c r="Y826" s="8"/>
      <c r="Z826" s="7"/>
      <c r="AA826" s="8"/>
      <c r="AB826" s="7"/>
      <c r="AC826" s="8"/>
      <c r="AD826" s="7"/>
      <c r="AE826" s="8"/>
      <c r="AF826" s="7"/>
      <c r="AG826" s="8"/>
      <c r="AH826" s="7"/>
      <c r="AI826" s="8"/>
      <c r="AJ826" s="7"/>
      <c r="AK826" s="8"/>
      <c r="AL826" s="7"/>
      <c r="AM826" s="8"/>
      <c r="AN826" s="7"/>
      <c r="AO826" s="8"/>
      <c r="AP826" s="7"/>
      <c r="AQ826" s="8"/>
      <c r="AR826" s="7"/>
      <c r="AS826" s="8"/>
      <c r="AT826" s="7"/>
      <c r="AU826" s="8"/>
      <c r="AV826" s="12" t="str">
        <f t="shared" si="1"/>
        <v>27017_tecnico.pdf</v>
      </c>
      <c r="AW826" s="8"/>
      <c r="AX826" s="10"/>
    </row>
    <row r="827">
      <c r="A827" s="8"/>
      <c r="B827" s="8"/>
      <c r="C827" s="8"/>
      <c r="D827" s="8"/>
      <c r="E827" s="8"/>
      <c r="F827" s="8"/>
      <c r="G827" s="11"/>
      <c r="H827" s="7"/>
      <c r="I827" s="7"/>
      <c r="J827" s="7"/>
      <c r="K827" s="7"/>
      <c r="L827" s="7"/>
      <c r="M827" s="7"/>
      <c r="N827" s="7"/>
      <c r="O827" s="7"/>
      <c r="P827" s="7"/>
      <c r="Q827" s="7"/>
      <c r="R827" s="7"/>
      <c r="S827" s="8"/>
      <c r="T827" s="7"/>
      <c r="U827" s="8"/>
      <c r="V827" s="7"/>
      <c r="W827" s="8"/>
      <c r="X827" s="7"/>
      <c r="Y827" s="8"/>
      <c r="Z827" s="7"/>
      <c r="AA827" s="8"/>
      <c r="AB827" s="7"/>
      <c r="AC827" s="8"/>
      <c r="AD827" s="7"/>
      <c r="AE827" s="8"/>
      <c r="AF827" s="7"/>
      <c r="AG827" s="8"/>
      <c r="AH827" s="7"/>
      <c r="AI827" s="8"/>
      <c r="AJ827" s="7"/>
      <c r="AK827" s="8"/>
      <c r="AL827" s="7"/>
      <c r="AM827" s="8"/>
      <c r="AN827" s="7"/>
      <c r="AO827" s="8"/>
      <c r="AP827" s="7"/>
      <c r="AQ827" s="8"/>
      <c r="AR827" s="7"/>
      <c r="AS827" s="8"/>
      <c r="AT827" s="7"/>
      <c r="AU827" s="8"/>
      <c r="AV827" s="12" t="str">
        <f t="shared" si="1"/>
        <v>27017_tecnico.pdf</v>
      </c>
      <c r="AW827" s="8"/>
      <c r="AX827" s="10"/>
    </row>
    <row r="828">
      <c r="A828" s="8"/>
      <c r="B828" s="8"/>
      <c r="C828" s="8"/>
      <c r="D828" s="8"/>
      <c r="E828" s="8"/>
      <c r="F828" s="8"/>
      <c r="G828" s="11"/>
      <c r="H828" s="7"/>
      <c r="I828" s="7"/>
      <c r="J828" s="7"/>
      <c r="K828" s="7"/>
      <c r="L828" s="7"/>
      <c r="M828" s="7"/>
      <c r="N828" s="7"/>
      <c r="O828" s="7"/>
      <c r="P828" s="7"/>
      <c r="Q828" s="7"/>
      <c r="R828" s="7"/>
      <c r="S828" s="8"/>
      <c r="T828" s="7"/>
      <c r="U828" s="8"/>
      <c r="V828" s="7"/>
      <c r="W828" s="8"/>
      <c r="X828" s="7"/>
      <c r="Y828" s="8"/>
      <c r="Z828" s="7"/>
      <c r="AA828" s="8"/>
      <c r="AB828" s="7"/>
      <c r="AC828" s="8"/>
      <c r="AD828" s="7"/>
      <c r="AE828" s="8"/>
      <c r="AF828" s="7"/>
      <c r="AG828" s="8"/>
      <c r="AH828" s="7"/>
      <c r="AI828" s="8"/>
      <c r="AJ828" s="7"/>
      <c r="AK828" s="8"/>
      <c r="AL828" s="7"/>
      <c r="AM828" s="8"/>
      <c r="AN828" s="7"/>
      <c r="AO828" s="8"/>
      <c r="AP828" s="7"/>
      <c r="AQ828" s="8"/>
      <c r="AR828" s="7"/>
      <c r="AS828" s="8"/>
      <c r="AT828" s="7"/>
      <c r="AU828" s="8"/>
      <c r="AV828" s="12" t="str">
        <f t="shared" si="1"/>
        <v>27017_tecnico.pdf</v>
      </c>
      <c r="AW828" s="8"/>
      <c r="AX828" s="10"/>
    </row>
    <row r="829">
      <c r="A829" s="8"/>
      <c r="B829" s="8"/>
      <c r="C829" s="8"/>
      <c r="D829" s="8"/>
      <c r="E829" s="8"/>
      <c r="F829" s="8"/>
      <c r="G829" s="11"/>
      <c r="H829" s="7"/>
      <c r="I829" s="7"/>
      <c r="J829" s="7"/>
      <c r="K829" s="7"/>
      <c r="L829" s="7"/>
      <c r="M829" s="7"/>
      <c r="N829" s="7"/>
      <c r="O829" s="7"/>
      <c r="P829" s="7"/>
      <c r="Q829" s="7"/>
      <c r="R829" s="7"/>
      <c r="S829" s="8"/>
      <c r="T829" s="7"/>
      <c r="U829" s="8"/>
      <c r="V829" s="7"/>
      <c r="W829" s="8"/>
      <c r="X829" s="7"/>
      <c r="Y829" s="8"/>
      <c r="Z829" s="7"/>
      <c r="AA829" s="8"/>
      <c r="AB829" s="7"/>
      <c r="AC829" s="8"/>
      <c r="AD829" s="7"/>
      <c r="AE829" s="8"/>
      <c r="AF829" s="7"/>
      <c r="AG829" s="8"/>
      <c r="AH829" s="7"/>
      <c r="AI829" s="8"/>
      <c r="AJ829" s="7"/>
      <c r="AK829" s="8"/>
      <c r="AL829" s="7"/>
      <c r="AM829" s="8"/>
      <c r="AN829" s="7"/>
      <c r="AO829" s="8"/>
      <c r="AP829" s="7"/>
      <c r="AQ829" s="8"/>
      <c r="AR829" s="7"/>
      <c r="AS829" s="8"/>
      <c r="AT829" s="7"/>
      <c r="AU829" s="8"/>
      <c r="AV829" s="12" t="str">
        <f t="shared" si="1"/>
        <v>27017_tecnico.pdf</v>
      </c>
      <c r="AW829" s="8"/>
      <c r="AX829" s="10"/>
    </row>
    <row r="830">
      <c r="A830" s="8"/>
      <c r="B830" s="8"/>
      <c r="C830" s="8"/>
      <c r="D830" s="8"/>
      <c r="E830" s="8"/>
      <c r="F830" s="8"/>
      <c r="G830" s="11"/>
      <c r="H830" s="7"/>
      <c r="I830" s="7"/>
      <c r="J830" s="7"/>
      <c r="K830" s="7"/>
      <c r="L830" s="7"/>
      <c r="M830" s="7"/>
      <c r="N830" s="7"/>
      <c r="O830" s="7"/>
      <c r="P830" s="7"/>
      <c r="Q830" s="7"/>
      <c r="R830" s="7"/>
      <c r="S830" s="8"/>
      <c r="T830" s="7"/>
      <c r="U830" s="8"/>
      <c r="V830" s="7"/>
      <c r="W830" s="8"/>
      <c r="X830" s="7"/>
      <c r="Y830" s="8"/>
      <c r="Z830" s="7"/>
      <c r="AA830" s="8"/>
      <c r="AB830" s="7"/>
      <c r="AC830" s="8"/>
      <c r="AD830" s="7"/>
      <c r="AE830" s="8"/>
      <c r="AF830" s="7"/>
      <c r="AG830" s="8"/>
      <c r="AH830" s="7"/>
      <c r="AI830" s="8"/>
      <c r="AJ830" s="7"/>
      <c r="AK830" s="8"/>
      <c r="AL830" s="7"/>
      <c r="AM830" s="8"/>
      <c r="AN830" s="7"/>
      <c r="AO830" s="8"/>
      <c r="AP830" s="7"/>
      <c r="AQ830" s="8"/>
      <c r="AR830" s="7"/>
      <c r="AS830" s="8"/>
      <c r="AT830" s="7"/>
      <c r="AU830" s="8"/>
      <c r="AV830" s="12" t="str">
        <f t="shared" si="1"/>
        <v>27017_tecnico.pdf</v>
      </c>
      <c r="AW830" s="8"/>
      <c r="AX830" s="10"/>
    </row>
    <row r="831">
      <c r="A831" s="8"/>
      <c r="B831" s="8"/>
      <c r="C831" s="8"/>
      <c r="D831" s="8"/>
      <c r="E831" s="8"/>
      <c r="F831" s="8"/>
      <c r="G831" s="11"/>
      <c r="H831" s="7"/>
      <c r="I831" s="7"/>
      <c r="J831" s="7"/>
      <c r="K831" s="7"/>
      <c r="L831" s="7"/>
      <c r="M831" s="7"/>
      <c r="N831" s="7"/>
      <c r="O831" s="7"/>
      <c r="P831" s="7"/>
      <c r="Q831" s="7"/>
      <c r="R831" s="7"/>
      <c r="S831" s="8"/>
      <c r="T831" s="7"/>
      <c r="U831" s="8"/>
      <c r="V831" s="7"/>
      <c r="W831" s="8"/>
      <c r="X831" s="7"/>
      <c r="Y831" s="8"/>
      <c r="Z831" s="7"/>
      <c r="AA831" s="8"/>
      <c r="AB831" s="7"/>
      <c r="AC831" s="8"/>
      <c r="AD831" s="7"/>
      <c r="AE831" s="8"/>
      <c r="AF831" s="7"/>
      <c r="AG831" s="8"/>
      <c r="AH831" s="7"/>
      <c r="AI831" s="8"/>
      <c r="AJ831" s="7"/>
      <c r="AK831" s="8"/>
      <c r="AL831" s="7"/>
      <c r="AM831" s="8"/>
      <c r="AN831" s="7"/>
      <c r="AO831" s="8"/>
      <c r="AP831" s="7"/>
      <c r="AQ831" s="8"/>
      <c r="AR831" s="7"/>
      <c r="AS831" s="8"/>
      <c r="AT831" s="7"/>
      <c r="AU831" s="8"/>
      <c r="AV831" s="12" t="str">
        <f t="shared" si="1"/>
        <v>27017_tecnico.pdf</v>
      </c>
      <c r="AW831" s="8"/>
      <c r="AX831" s="10"/>
    </row>
    <row r="832">
      <c r="A832" s="8"/>
      <c r="B832" s="8"/>
      <c r="C832" s="8"/>
      <c r="D832" s="8"/>
      <c r="E832" s="8"/>
      <c r="F832" s="8"/>
      <c r="G832" s="11"/>
      <c r="H832" s="7"/>
      <c r="I832" s="7"/>
      <c r="J832" s="7"/>
      <c r="K832" s="7"/>
      <c r="L832" s="7"/>
      <c r="M832" s="7"/>
      <c r="N832" s="7"/>
      <c r="O832" s="7"/>
      <c r="P832" s="7"/>
      <c r="Q832" s="7"/>
      <c r="R832" s="7"/>
      <c r="S832" s="8"/>
      <c r="T832" s="7"/>
      <c r="U832" s="8"/>
      <c r="V832" s="7"/>
      <c r="W832" s="8"/>
      <c r="X832" s="7"/>
      <c r="Y832" s="8"/>
      <c r="Z832" s="7"/>
      <c r="AA832" s="8"/>
      <c r="AB832" s="7"/>
      <c r="AC832" s="8"/>
      <c r="AD832" s="7"/>
      <c r="AE832" s="8"/>
      <c r="AF832" s="7"/>
      <c r="AG832" s="8"/>
      <c r="AH832" s="7"/>
      <c r="AI832" s="8"/>
      <c r="AJ832" s="7"/>
      <c r="AK832" s="8"/>
      <c r="AL832" s="7"/>
      <c r="AM832" s="8"/>
      <c r="AN832" s="7"/>
      <c r="AO832" s="8"/>
      <c r="AP832" s="7"/>
      <c r="AQ832" s="8"/>
      <c r="AR832" s="7"/>
      <c r="AS832" s="8"/>
      <c r="AT832" s="7"/>
      <c r="AU832" s="8"/>
      <c r="AV832" s="12" t="str">
        <f t="shared" si="1"/>
        <v>27017_tecnico.pdf</v>
      </c>
      <c r="AW832" s="8"/>
      <c r="AX832" s="10"/>
    </row>
    <row r="833">
      <c r="A833" s="8"/>
      <c r="B833" s="8"/>
      <c r="C833" s="8"/>
      <c r="D833" s="8"/>
      <c r="E833" s="8"/>
      <c r="F833" s="8"/>
      <c r="G833" s="11"/>
      <c r="H833" s="7"/>
      <c r="I833" s="7"/>
      <c r="J833" s="7"/>
      <c r="K833" s="7"/>
      <c r="L833" s="7"/>
      <c r="M833" s="7"/>
      <c r="N833" s="7"/>
      <c r="O833" s="7"/>
      <c r="P833" s="7"/>
      <c r="Q833" s="7"/>
      <c r="R833" s="7"/>
      <c r="S833" s="8"/>
      <c r="T833" s="7"/>
      <c r="U833" s="8"/>
      <c r="V833" s="7"/>
      <c r="W833" s="8"/>
      <c r="X833" s="7"/>
      <c r="Y833" s="8"/>
      <c r="Z833" s="7"/>
      <c r="AA833" s="8"/>
      <c r="AB833" s="7"/>
      <c r="AC833" s="8"/>
      <c r="AD833" s="7"/>
      <c r="AE833" s="8"/>
      <c r="AF833" s="7"/>
      <c r="AG833" s="8"/>
      <c r="AH833" s="7"/>
      <c r="AI833" s="8"/>
      <c r="AJ833" s="7"/>
      <c r="AK833" s="8"/>
      <c r="AL833" s="7"/>
      <c r="AM833" s="8"/>
      <c r="AN833" s="7"/>
      <c r="AO833" s="8"/>
      <c r="AP833" s="7"/>
      <c r="AQ833" s="8"/>
      <c r="AR833" s="7"/>
      <c r="AS833" s="8"/>
      <c r="AT833" s="7"/>
      <c r="AU833" s="8"/>
      <c r="AV833" s="12" t="str">
        <f t="shared" si="1"/>
        <v>27017_tecnico.pdf</v>
      </c>
      <c r="AW833" s="8"/>
      <c r="AX833" s="10"/>
    </row>
    <row r="834">
      <c r="A834" s="8"/>
      <c r="B834" s="8"/>
      <c r="C834" s="8"/>
      <c r="D834" s="8"/>
      <c r="E834" s="8"/>
      <c r="F834" s="8"/>
      <c r="G834" s="11"/>
      <c r="H834" s="7"/>
      <c r="I834" s="7"/>
      <c r="J834" s="7"/>
      <c r="K834" s="7"/>
      <c r="L834" s="7"/>
      <c r="M834" s="7"/>
      <c r="N834" s="7"/>
      <c r="O834" s="7"/>
      <c r="P834" s="7"/>
      <c r="Q834" s="7"/>
      <c r="R834" s="7"/>
      <c r="S834" s="8"/>
      <c r="T834" s="7"/>
      <c r="U834" s="8"/>
      <c r="V834" s="7"/>
      <c r="W834" s="8"/>
      <c r="X834" s="7"/>
      <c r="Y834" s="8"/>
      <c r="Z834" s="7"/>
      <c r="AA834" s="8"/>
      <c r="AB834" s="7"/>
      <c r="AC834" s="8"/>
      <c r="AD834" s="7"/>
      <c r="AE834" s="8"/>
      <c r="AF834" s="7"/>
      <c r="AG834" s="8"/>
      <c r="AH834" s="7"/>
      <c r="AI834" s="8"/>
      <c r="AJ834" s="7"/>
      <c r="AK834" s="8"/>
      <c r="AL834" s="7"/>
      <c r="AM834" s="8"/>
      <c r="AN834" s="7"/>
      <c r="AO834" s="8"/>
      <c r="AP834" s="7"/>
      <c r="AQ834" s="8"/>
      <c r="AR834" s="7"/>
      <c r="AS834" s="8"/>
      <c r="AT834" s="7"/>
      <c r="AU834" s="8"/>
      <c r="AV834" s="12" t="str">
        <f t="shared" si="1"/>
        <v>27017_tecnico.pdf</v>
      </c>
      <c r="AW834" s="8"/>
      <c r="AX834" s="10"/>
    </row>
    <row r="835">
      <c r="A835" s="8"/>
      <c r="B835" s="8"/>
      <c r="C835" s="8"/>
      <c r="D835" s="8"/>
      <c r="E835" s="8"/>
      <c r="F835" s="8"/>
      <c r="G835" s="11"/>
      <c r="H835" s="7"/>
      <c r="I835" s="7"/>
      <c r="J835" s="7"/>
      <c r="K835" s="7"/>
      <c r="L835" s="7"/>
      <c r="M835" s="7"/>
      <c r="N835" s="7"/>
      <c r="O835" s="7"/>
      <c r="P835" s="7"/>
      <c r="Q835" s="7"/>
      <c r="R835" s="7"/>
      <c r="S835" s="8"/>
      <c r="T835" s="7"/>
      <c r="U835" s="8"/>
      <c r="V835" s="7"/>
      <c r="W835" s="8"/>
      <c r="X835" s="7"/>
      <c r="Y835" s="8"/>
      <c r="Z835" s="7"/>
      <c r="AA835" s="8"/>
      <c r="AB835" s="7"/>
      <c r="AC835" s="8"/>
      <c r="AD835" s="7"/>
      <c r="AE835" s="8"/>
      <c r="AF835" s="7"/>
      <c r="AG835" s="8"/>
      <c r="AH835" s="7"/>
      <c r="AI835" s="8"/>
      <c r="AJ835" s="7"/>
      <c r="AK835" s="8"/>
      <c r="AL835" s="7"/>
      <c r="AM835" s="8"/>
      <c r="AN835" s="7"/>
      <c r="AO835" s="8"/>
      <c r="AP835" s="7"/>
      <c r="AQ835" s="8"/>
      <c r="AR835" s="7"/>
      <c r="AS835" s="8"/>
      <c r="AT835" s="7"/>
      <c r="AU835" s="8"/>
      <c r="AV835" s="12" t="str">
        <f t="shared" si="1"/>
        <v>27017_tecnico.pdf</v>
      </c>
      <c r="AW835" s="8"/>
      <c r="AX835" s="10"/>
    </row>
    <row r="836">
      <c r="A836" s="8"/>
      <c r="B836" s="8"/>
      <c r="C836" s="8"/>
      <c r="D836" s="8"/>
      <c r="E836" s="8"/>
      <c r="F836" s="8"/>
      <c r="G836" s="11"/>
      <c r="H836" s="7"/>
      <c r="I836" s="7"/>
      <c r="J836" s="7"/>
      <c r="K836" s="7"/>
      <c r="L836" s="7"/>
      <c r="M836" s="7"/>
      <c r="N836" s="7"/>
      <c r="O836" s="7"/>
      <c r="P836" s="7"/>
      <c r="Q836" s="7"/>
      <c r="R836" s="7"/>
      <c r="S836" s="8"/>
      <c r="T836" s="7"/>
      <c r="U836" s="8"/>
      <c r="V836" s="7"/>
      <c r="W836" s="8"/>
      <c r="X836" s="7"/>
      <c r="Y836" s="8"/>
      <c r="Z836" s="7"/>
      <c r="AA836" s="8"/>
      <c r="AB836" s="7"/>
      <c r="AC836" s="8"/>
      <c r="AD836" s="7"/>
      <c r="AE836" s="8"/>
      <c r="AF836" s="7"/>
      <c r="AG836" s="8"/>
      <c r="AH836" s="7"/>
      <c r="AI836" s="8"/>
      <c r="AJ836" s="7"/>
      <c r="AK836" s="8"/>
      <c r="AL836" s="7"/>
      <c r="AM836" s="8"/>
      <c r="AN836" s="7"/>
      <c r="AO836" s="8"/>
      <c r="AP836" s="7"/>
      <c r="AQ836" s="8"/>
      <c r="AR836" s="7"/>
      <c r="AS836" s="8"/>
      <c r="AT836" s="7"/>
      <c r="AU836" s="8"/>
      <c r="AV836" s="12" t="str">
        <f t="shared" si="1"/>
        <v>27017_tecnico.pdf</v>
      </c>
      <c r="AW836" s="8"/>
      <c r="AX836" s="10"/>
    </row>
    <row r="837">
      <c r="A837" s="8"/>
      <c r="B837" s="8"/>
      <c r="C837" s="8"/>
      <c r="D837" s="8"/>
      <c r="E837" s="8"/>
      <c r="F837" s="8"/>
      <c r="G837" s="11"/>
      <c r="H837" s="7"/>
      <c r="I837" s="7"/>
      <c r="J837" s="7"/>
      <c r="K837" s="7"/>
      <c r="L837" s="7"/>
      <c r="M837" s="7"/>
      <c r="N837" s="7"/>
      <c r="O837" s="7"/>
      <c r="P837" s="7"/>
      <c r="Q837" s="7"/>
      <c r="R837" s="7"/>
      <c r="S837" s="8"/>
      <c r="T837" s="7"/>
      <c r="U837" s="8"/>
      <c r="V837" s="7"/>
      <c r="W837" s="8"/>
      <c r="X837" s="7"/>
      <c r="Y837" s="8"/>
      <c r="Z837" s="7"/>
      <c r="AA837" s="8"/>
      <c r="AB837" s="7"/>
      <c r="AC837" s="8"/>
      <c r="AD837" s="7"/>
      <c r="AE837" s="8"/>
      <c r="AF837" s="7"/>
      <c r="AG837" s="8"/>
      <c r="AH837" s="7"/>
      <c r="AI837" s="8"/>
      <c r="AJ837" s="7"/>
      <c r="AK837" s="8"/>
      <c r="AL837" s="7"/>
      <c r="AM837" s="8"/>
      <c r="AN837" s="7"/>
      <c r="AO837" s="8"/>
      <c r="AP837" s="7"/>
      <c r="AQ837" s="8"/>
      <c r="AR837" s="7"/>
      <c r="AS837" s="8"/>
      <c r="AT837" s="7"/>
      <c r="AU837" s="8"/>
      <c r="AV837" s="12" t="str">
        <f t="shared" si="1"/>
        <v>27017_tecnico.pdf</v>
      </c>
      <c r="AW837" s="8"/>
      <c r="AX837" s="10"/>
    </row>
    <row r="838">
      <c r="A838" s="8"/>
      <c r="B838" s="8"/>
      <c r="C838" s="8"/>
      <c r="D838" s="8"/>
      <c r="E838" s="8"/>
      <c r="F838" s="8"/>
      <c r="G838" s="11"/>
      <c r="H838" s="7"/>
      <c r="I838" s="7"/>
      <c r="J838" s="7"/>
      <c r="K838" s="7"/>
      <c r="L838" s="7"/>
      <c r="M838" s="7"/>
      <c r="N838" s="7"/>
      <c r="O838" s="7"/>
      <c r="P838" s="7"/>
      <c r="Q838" s="7"/>
      <c r="R838" s="7"/>
      <c r="S838" s="8"/>
      <c r="T838" s="7"/>
      <c r="U838" s="8"/>
      <c r="V838" s="7"/>
      <c r="W838" s="8"/>
      <c r="X838" s="7"/>
      <c r="Y838" s="8"/>
      <c r="Z838" s="7"/>
      <c r="AA838" s="8"/>
      <c r="AB838" s="7"/>
      <c r="AC838" s="8"/>
      <c r="AD838" s="7"/>
      <c r="AE838" s="8"/>
      <c r="AF838" s="7"/>
      <c r="AG838" s="8"/>
      <c r="AH838" s="7"/>
      <c r="AI838" s="8"/>
      <c r="AJ838" s="7"/>
      <c r="AK838" s="8"/>
      <c r="AL838" s="7"/>
      <c r="AM838" s="8"/>
      <c r="AN838" s="7"/>
      <c r="AO838" s="8"/>
      <c r="AP838" s="7"/>
      <c r="AQ838" s="8"/>
      <c r="AR838" s="7"/>
      <c r="AS838" s="8"/>
      <c r="AT838" s="7"/>
      <c r="AU838" s="8"/>
      <c r="AV838" s="12" t="str">
        <f t="shared" si="1"/>
        <v>27017_tecnico.pdf</v>
      </c>
      <c r="AW838" s="8"/>
      <c r="AX838" s="10"/>
    </row>
    <row r="839">
      <c r="A839" s="8"/>
      <c r="B839" s="8"/>
      <c r="C839" s="8"/>
      <c r="D839" s="8"/>
      <c r="E839" s="8"/>
      <c r="F839" s="8"/>
      <c r="G839" s="11"/>
      <c r="H839" s="7"/>
      <c r="I839" s="7"/>
      <c r="J839" s="7"/>
      <c r="K839" s="7"/>
      <c r="L839" s="7"/>
      <c r="M839" s="7"/>
      <c r="N839" s="7"/>
      <c r="O839" s="7"/>
      <c r="P839" s="7"/>
      <c r="Q839" s="7"/>
      <c r="R839" s="7"/>
      <c r="S839" s="8"/>
      <c r="T839" s="7"/>
      <c r="U839" s="8"/>
      <c r="V839" s="7"/>
      <c r="W839" s="8"/>
      <c r="X839" s="7"/>
      <c r="Y839" s="8"/>
      <c r="Z839" s="7"/>
      <c r="AA839" s="8"/>
      <c r="AB839" s="7"/>
      <c r="AC839" s="8"/>
      <c r="AD839" s="7"/>
      <c r="AE839" s="8"/>
      <c r="AF839" s="7"/>
      <c r="AG839" s="8"/>
      <c r="AH839" s="7"/>
      <c r="AI839" s="8"/>
      <c r="AJ839" s="7"/>
      <c r="AK839" s="8"/>
      <c r="AL839" s="7"/>
      <c r="AM839" s="8"/>
      <c r="AN839" s="7"/>
      <c r="AO839" s="8"/>
      <c r="AP839" s="7"/>
      <c r="AQ839" s="8"/>
      <c r="AR839" s="7"/>
      <c r="AS839" s="8"/>
      <c r="AT839" s="7"/>
      <c r="AU839" s="8"/>
      <c r="AV839" s="12" t="str">
        <f t="shared" si="1"/>
        <v>27017_tecnico.pdf</v>
      </c>
      <c r="AW839" s="8"/>
      <c r="AX839" s="10"/>
    </row>
    <row r="840">
      <c r="A840" s="8"/>
      <c r="B840" s="8"/>
      <c r="C840" s="8"/>
      <c r="D840" s="8"/>
      <c r="E840" s="8"/>
      <c r="F840" s="8"/>
      <c r="G840" s="11"/>
      <c r="H840" s="7"/>
      <c r="I840" s="7"/>
      <c r="J840" s="7"/>
      <c r="K840" s="7"/>
      <c r="L840" s="7"/>
      <c r="M840" s="7"/>
      <c r="N840" s="7"/>
      <c r="O840" s="7"/>
      <c r="P840" s="7"/>
      <c r="Q840" s="7"/>
      <c r="R840" s="7"/>
      <c r="S840" s="8"/>
      <c r="T840" s="7"/>
      <c r="U840" s="8"/>
      <c r="V840" s="7"/>
      <c r="W840" s="8"/>
      <c r="X840" s="7"/>
      <c r="Y840" s="8"/>
      <c r="Z840" s="7"/>
      <c r="AA840" s="8"/>
      <c r="AB840" s="7"/>
      <c r="AC840" s="8"/>
      <c r="AD840" s="7"/>
      <c r="AE840" s="8"/>
      <c r="AF840" s="7"/>
      <c r="AG840" s="8"/>
      <c r="AH840" s="7"/>
      <c r="AI840" s="8"/>
      <c r="AJ840" s="7"/>
      <c r="AK840" s="8"/>
      <c r="AL840" s="7"/>
      <c r="AM840" s="8"/>
      <c r="AN840" s="7"/>
      <c r="AO840" s="8"/>
      <c r="AP840" s="7"/>
      <c r="AQ840" s="8"/>
      <c r="AR840" s="7"/>
      <c r="AS840" s="8"/>
      <c r="AT840" s="7"/>
      <c r="AU840" s="8"/>
      <c r="AV840" s="12" t="str">
        <f t="shared" si="1"/>
        <v>27017_tecnico.pdf</v>
      </c>
      <c r="AW840" s="8"/>
      <c r="AX840" s="10"/>
    </row>
    <row r="841">
      <c r="A841" s="8"/>
      <c r="B841" s="8"/>
      <c r="C841" s="8"/>
      <c r="D841" s="8"/>
      <c r="E841" s="8"/>
      <c r="F841" s="8"/>
      <c r="G841" s="11"/>
      <c r="H841" s="7"/>
      <c r="I841" s="7"/>
      <c r="J841" s="7"/>
      <c r="K841" s="7"/>
      <c r="L841" s="7"/>
      <c r="M841" s="7"/>
      <c r="N841" s="7"/>
      <c r="O841" s="7"/>
      <c r="P841" s="7"/>
      <c r="Q841" s="7"/>
      <c r="R841" s="7"/>
      <c r="S841" s="8"/>
      <c r="T841" s="7"/>
      <c r="U841" s="8"/>
      <c r="V841" s="7"/>
      <c r="W841" s="8"/>
      <c r="X841" s="7"/>
      <c r="Y841" s="8"/>
      <c r="Z841" s="7"/>
      <c r="AA841" s="8"/>
      <c r="AB841" s="7"/>
      <c r="AC841" s="8"/>
      <c r="AD841" s="7"/>
      <c r="AE841" s="8"/>
      <c r="AF841" s="7"/>
      <c r="AG841" s="8"/>
      <c r="AH841" s="7"/>
      <c r="AI841" s="8"/>
      <c r="AJ841" s="7"/>
      <c r="AK841" s="8"/>
      <c r="AL841" s="7"/>
      <c r="AM841" s="8"/>
      <c r="AN841" s="7"/>
      <c r="AO841" s="8"/>
      <c r="AP841" s="7"/>
      <c r="AQ841" s="8"/>
      <c r="AR841" s="7"/>
      <c r="AS841" s="8"/>
      <c r="AT841" s="7"/>
      <c r="AU841" s="8"/>
      <c r="AV841" s="12" t="str">
        <f t="shared" si="1"/>
        <v>27017_tecnico.pdf</v>
      </c>
      <c r="AW841" s="8"/>
      <c r="AX841" s="10"/>
    </row>
    <row r="842">
      <c r="A842" s="8"/>
      <c r="B842" s="8"/>
      <c r="C842" s="8"/>
      <c r="D842" s="8"/>
      <c r="E842" s="8"/>
      <c r="F842" s="8"/>
      <c r="G842" s="11"/>
      <c r="H842" s="7"/>
      <c r="I842" s="7"/>
      <c r="J842" s="7"/>
      <c r="K842" s="7"/>
      <c r="L842" s="7"/>
      <c r="M842" s="7"/>
      <c r="N842" s="7"/>
      <c r="O842" s="7"/>
      <c r="P842" s="7"/>
      <c r="Q842" s="7"/>
      <c r="R842" s="7"/>
      <c r="S842" s="8"/>
      <c r="T842" s="7"/>
      <c r="U842" s="8"/>
      <c r="V842" s="7"/>
      <c r="W842" s="8"/>
      <c r="X842" s="7"/>
      <c r="Y842" s="8"/>
      <c r="Z842" s="7"/>
      <c r="AA842" s="8"/>
      <c r="AB842" s="7"/>
      <c r="AC842" s="8"/>
      <c r="AD842" s="7"/>
      <c r="AE842" s="8"/>
      <c r="AF842" s="7"/>
      <c r="AG842" s="8"/>
      <c r="AH842" s="7"/>
      <c r="AI842" s="8"/>
      <c r="AJ842" s="7"/>
      <c r="AK842" s="8"/>
      <c r="AL842" s="7"/>
      <c r="AM842" s="8"/>
      <c r="AN842" s="7"/>
      <c r="AO842" s="8"/>
      <c r="AP842" s="7"/>
      <c r="AQ842" s="8"/>
      <c r="AR842" s="7"/>
      <c r="AS842" s="8"/>
      <c r="AT842" s="7"/>
      <c r="AU842" s="8"/>
      <c r="AV842" s="12" t="str">
        <f t="shared" si="1"/>
        <v>27017_tecnico.pdf</v>
      </c>
      <c r="AW842" s="8"/>
      <c r="AX842" s="10"/>
    </row>
    <row r="843">
      <c r="A843" s="8"/>
      <c r="B843" s="8"/>
      <c r="C843" s="8"/>
      <c r="D843" s="8"/>
      <c r="E843" s="8"/>
      <c r="F843" s="8"/>
      <c r="G843" s="11"/>
      <c r="H843" s="7"/>
      <c r="I843" s="7"/>
      <c r="J843" s="7"/>
      <c r="K843" s="7"/>
      <c r="L843" s="7"/>
      <c r="M843" s="7"/>
      <c r="N843" s="7"/>
      <c r="O843" s="7"/>
      <c r="P843" s="7"/>
      <c r="Q843" s="7"/>
      <c r="R843" s="7"/>
      <c r="S843" s="8"/>
      <c r="T843" s="7"/>
      <c r="U843" s="8"/>
      <c r="V843" s="7"/>
      <c r="W843" s="8"/>
      <c r="X843" s="7"/>
      <c r="Y843" s="8"/>
      <c r="Z843" s="7"/>
      <c r="AA843" s="8"/>
      <c r="AB843" s="7"/>
      <c r="AC843" s="8"/>
      <c r="AD843" s="7"/>
      <c r="AE843" s="8"/>
      <c r="AF843" s="7"/>
      <c r="AG843" s="8"/>
      <c r="AH843" s="7"/>
      <c r="AI843" s="8"/>
      <c r="AJ843" s="7"/>
      <c r="AK843" s="8"/>
      <c r="AL843" s="7"/>
      <c r="AM843" s="8"/>
      <c r="AN843" s="7"/>
      <c r="AO843" s="8"/>
      <c r="AP843" s="7"/>
      <c r="AQ843" s="8"/>
      <c r="AR843" s="7"/>
      <c r="AS843" s="8"/>
      <c r="AT843" s="7"/>
      <c r="AU843" s="8"/>
      <c r="AV843" s="12" t="str">
        <f t="shared" si="1"/>
        <v>27017_tecnico.pdf</v>
      </c>
      <c r="AW843" s="8"/>
      <c r="AX843" s="10"/>
    </row>
    <row r="844">
      <c r="A844" s="8"/>
      <c r="B844" s="8"/>
      <c r="C844" s="8"/>
      <c r="D844" s="8"/>
      <c r="E844" s="8"/>
      <c r="F844" s="8"/>
      <c r="G844" s="11"/>
      <c r="H844" s="7"/>
      <c r="I844" s="7"/>
      <c r="J844" s="7"/>
      <c r="K844" s="7"/>
      <c r="L844" s="7"/>
      <c r="M844" s="7"/>
      <c r="N844" s="7"/>
      <c r="O844" s="7"/>
      <c r="P844" s="7"/>
      <c r="Q844" s="7"/>
      <c r="R844" s="7"/>
      <c r="S844" s="8"/>
      <c r="T844" s="7"/>
      <c r="U844" s="8"/>
      <c r="V844" s="7"/>
      <c r="W844" s="8"/>
      <c r="X844" s="7"/>
      <c r="Y844" s="8"/>
      <c r="Z844" s="7"/>
      <c r="AA844" s="8"/>
      <c r="AB844" s="7"/>
      <c r="AC844" s="8"/>
      <c r="AD844" s="7"/>
      <c r="AE844" s="8"/>
      <c r="AF844" s="7"/>
      <c r="AG844" s="8"/>
      <c r="AH844" s="7"/>
      <c r="AI844" s="8"/>
      <c r="AJ844" s="7"/>
      <c r="AK844" s="8"/>
      <c r="AL844" s="7"/>
      <c r="AM844" s="8"/>
      <c r="AN844" s="7"/>
      <c r="AO844" s="8"/>
      <c r="AP844" s="7"/>
      <c r="AQ844" s="8"/>
      <c r="AR844" s="7"/>
      <c r="AS844" s="8"/>
      <c r="AT844" s="7"/>
      <c r="AU844" s="8"/>
      <c r="AV844" s="12" t="str">
        <f t="shared" si="1"/>
        <v>27017_tecnico.pdf</v>
      </c>
      <c r="AW844" s="8"/>
      <c r="AX844" s="10"/>
    </row>
    <row r="845">
      <c r="A845" s="8"/>
      <c r="B845" s="8"/>
      <c r="C845" s="8"/>
      <c r="D845" s="8"/>
      <c r="E845" s="8"/>
      <c r="F845" s="8"/>
      <c r="G845" s="11"/>
      <c r="H845" s="7"/>
      <c r="I845" s="7"/>
      <c r="J845" s="7"/>
      <c r="K845" s="7"/>
      <c r="L845" s="7"/>
      <c r="M845" s="7"/>
      <c r="N845" s="7"/>
      <c r="O845" s="7"/>
      <c r="P845" s="7"/>
      <c r="Q845" s="7"/>
      <c r="R845" s="7"/>
      <c r="S845" s="8"/>
      <c r="T845" s="7"/>
      <c r="U845" s="8"/>
      <c r="V845" s="7"/>
      <c r="W845" s="8"/>
      <c r="X845" s="7"/>
      <c r="Y845" s="8"/>
      <c r="Z845" s="7"/>
      <c r="AA845" s="8"/>
      <c r="AB845" s="7"/>
      <c r="AC845" s="8"/>
      <c r="AD845" s="7"/>
      <c r="AE845" s="8"/>
      <c r="AF845" s="7"/>
      <c r="AG845" s="8"/>
      <c r="AH845" s="7"/>
      <c r="AI845" s="8"/>
      <c r="AJ845" s="7"/>
      <c r="AK845" s="8"/>
      <c r="AL845" s="7"/>
      <c r="AM845" s="8"/>
      <c r="AN845" s="7"/>
      <c r="AO845" s="8"/>
      <c r="AP845" s="7"/>
      <c r="AQ845" s="8"/>
      <c r="AR845" s="7"/>
      <c r="AS845" s="8"/>
      <c r="AT845" s="7"/>
      <c r="AU845" s="8"/>
      <c r="AV845" s="12" t="str">
        <f t="shared" si="1"/>
        <v>27017_tecnico.pdf</v>
      </c>
      <c r="AW845" s="8"/>
      <c r="AX845" s="10"/>
    </row>
    <row r="846">
      <c r="A846" s="8"/>
      <c r="B846" s="8"/>
      <c r="C846" s="8"/>
      <c r="D846" s="8"/>
      <c r="E846" s="8"/>
      <c r="F846" s="8"/>
      <c r="G846" s="11"/>
      <c r="H846" s="7"/>
      <c r="I846" s="7"/>
      <c r="J846" s="7"/>
      <c r="K846" s="7"/>
      <c r="L846" s="7"/>
      <c r="M846" s="7"/>
      <c r="N846" s="7"/>
      <c r="O846" s="7"/>
      <c r="P846" s="7"/>
      <c r="Q846" s="7"/>
      <c r="R846" s="7"/>
      <c r="S846" s="8"/>
      <c r="T846" s="7"/>
      <c r="U846" s="8"/>
      <c r="V846" s="7"/>
      <c r="W846" s="8"/>
      <c r="X846" s="7"/>
      <c r="Y846" s="8"/>
      <c r="Z846" s="7"/>
      <c r="AA846" s="8"/>
      <c r="AB846" s="7"/>
      <c r="AC846" s="8"/>
      <c r="AD846" s="7"/>
      <c r="AE846" s="8"/>
      <c r="AF846" s="7"/>
      <c r="AG846" s="8"/>
      <c r="AH846" s="7"/>
      <c r="AI846" s="8"/>
      <c r="AJ846" s="7"/>
      <c r="AK846" s="8"/>
      <c r="AL846" s="7"/>
      <c r="AM846" s="8"/>
      <c r="AN846" s="7"/>
      <c r="AO846" s="8"/>
      <c r="AP846" s="7"/>
      <c r="AQ846" s="8"/>
      <c r="AR846" s="7"/>
      <c r="AS846" s="8"/>
      <c r="AT846" s="7"/>
      <c r="AU846" s="8"/>
      <c r="AV846" s="12" t="str">
        <f t="shared" si="1"/>
        <v>27017_tecnico.pdf</v>
      </c>
      <c r="AW846" s="8"/>
      <c r="AX846" s="10"/>
    </row>
    <row r="847">
      <c r="A847" s="8"/>
      <c r="B847" s="8"/>
      <c r="C847" s="8"/>
      <c r="D847" s="8"/>
      <c r="E847" s="8"/>
      <c r="F847" s="8"/>
      <c r="G847" s="11"/>
      <c r="H847" s="7"/>
      <c r="I847" s="7"/>
      <c r="J847" s="7"/>
      <c r="K847" s="7"/>
      <c r="L847" s="7"/>
      <c r="M847" s="7"/>
      <c r="N847" s="7"/>
      <c r="O847" s="7"/>
      <c r="P847" s="7"/>
      <c r="Q847" s="7"/>
      <c r="R847" s="7"/>
      <c r="S847" s="8"/>
      <c r="T847" s="7"/>
      <c r="U847" s="8"/>
      <c r="V847" s="7"/>
      <c r="W847" s="8"/>
      <c r="X847" s="7"/>
      <c r="Y847" s="8"/>
      <c r="Z847" s="7"/>
      <c r="AA847" s="8"/>
      <c r="AB847" s="7"/>
      <c r="AC847" s="8"/>
      <c r="AD847" s="7"/>
      <c r="AE847" s="8"/>
      <c r="AF847" s="7"/>
      <c r="AG847" s="8"/>
      <c r="AH847" s="7"/>
      <c r="AI847" s="8"/>
      <c r="AJ847" s="7"/>
      <c r="AK847" s="8"/>
      <c r="AL847" s="7"/>
      <c r="AM847" s="8"/>
      <c r="AN847" s="7"/>
      <c r="AO847" s="8"/>
      <c r="AP847" s="7"/>
      <c r="AQ847" s="8"/>
      <c r="AR847" s="7"/>
      <c r="AS847" s="8"/>
      <c r="AT847" s="7"/>
      <c r="AU847" s="8"/>
      <c r="AV847" s="12" t="str">
        <f t="shared" si="1"/>
        <v>27017_tecnico.pdf</v>
      </c>
      <c r="AW847" s="8"/>
      <c r="AX847" s="10"/>
    </row>
    <row r="848">
      <c r="A848" s="8"/>
      <c r="B848" s="8"/>
      <c r="C848" s="8"/>
      <c r="D848" s="8"/>
      <c r="E848" s="8"/>
      <c r="F848" s="8"/>
      <c r="G848" s="11"/>
      <c r="H848" s="7"/>
      <c r="I848" s="7"/>
      <c r="J848" s="7"/>
      <c r="K848" s="7"/>
      <c r="L848" s="7"/>
      <c r="M848" s="7"/>
      <c r="N848" s="7"/>
      <c r="O848" s="7"/>
      <c r="P848" s="7"/>
      <c r="Q848" s="7"/>
      <c r="R848" s="7"/>
      <c r="S848" s="8"/>
      <c r="T848" s="7"/>
      <c r="U848" s="8"/>
      <c r="V848" s="7"/>
      <c r="W848" s="8"/>
      <c r="X848" s="7"/>
      <c r="Y848" s="8"/>
      <c r="Z848" s="7"/>
      <c r="AA848" s="8"/>
      <c r="AB848" s="7"/>
      <c r="AC848" s="8"/>
      <c r="AD848" s="7"/>
      <c r="AE848" s="8"/>
      <c r="AF848" s="7"/>
      <c r="AG848" s="8"/>
      <c r="AH848" s="7"/>
      <c r="AI848" s="8"/>
      <c r="AJ848" s="7"/>
      <c r="AK848" s="8"/>
      <c r="AL848" s="7"/>
      <c r="AM848" s="8"/>
      <c r="AN848" s="7"/>
      <c r="AO848" s="8"/>
      <c r="AP848" s="7"/>
      <c r="AQ848" s="8"/>
      <c r="AR848" s="7"/>
      <c r="AS848" s="8"/>
      <c r="AT848" s="7"/>
      <c r="AU848" s="8"/>
      <c r="AV848" s="12" t="str">
        <f t="shared" si="1"/>
        <v>27017_tecnico.pdf</v>
      </c>
      <c r="AW848" s="8"/>
      <c r="AX848" s="10"/>
    </row>
    <row r="849">
      <c r="A849" s="8"/>
      <c r="B849" s="8"/>
      <c r="C849" s="8"/>
      <c r="D849" s="8"/>
      <c r="E849" s="8"/>
      <c r="F849" s="8"/>
      <c r="G849" s="11"/>
      <c r="H849" s="7"/>
      <c r="I849" s="7"/>
      <c r="J849" s="7"/>
      <c r="K849" s="7"/>
      <c r="L849" s="7"/>
      <c r="M849" s="7"/>
      <c r="N849" s="7"/>
      <c r="O849" s="7"/>
      <c r="P849" s="7"/>
      <c r="Q849" s="7"/>
      <c r="R849" s="7"/>
      <c r="S849" s="8"/>
      <c r="T849" s="7"/>
      <c r="U849" s="8"/>
      <c r="V849" s="7"/>
      <c r="W849" s="8"/>
      <c r="X849" s="7"/>
      <c r="Y849" s="8"/>
      <c r="Z849" s="7"/>
      <c r="AA849" s="8"/>
      <c r="AB849" s="7"/>
      <c r="AC849" s="8"/>
      <c r="AD849" s="7"/>
      <c r="AE849" s="8"/>
      <c r="AF849" s="7"/>
      <c r="AG849" s="8"/>
      <c r="AH849" s="7"/>
      <c r="AI849" s="8"/>
      <c r="AJ849" s="7"/>
      <c r="AK849" s="8"/>
      <c r="AL849" s="7"/>
      <c r="AM849" s="8"/>
      <c r="AN849" s="7"/>
      <c r="AO849" s="8"/>
      <c r="AP849" s="7"/>
      <c r="AQ849" s="8"/>
      <c r="AR849" s="7"/>
      <c r="AS849" s="8"/>
      <c r="AT849" s="7"/>
      <c r="AU849" s="8"/>
      <c r="AV849" s="12" t="str">
        <f t="shared" si="1"/>
        <v>27017_tecnico.pdf</v>
      </c>
      <c r="AW849" s="8"/>
      <c r="AX849" s="10"/>
    </row>
    <row r="850">
      <c r="A850" s="8"/>
      <c r="B850" s="8"/>
      <c r="C850" s="8"/>
      <c r="D850" s="8"/>
      <c r="E850" s="8"/>
      <c r="F850" s="8"/>
      <c r="G850" s="11"/>
      <c r="H850" s="7"/>
      <c r="I850" s="7"/>
      <c r="J850" s="7"/>
      <c r="K850" s="7"/>
      <c r="L850" s="7"/>
      <c r="M850" s="7"/>
      <c r="N850" s="7"/>
      <c r="O850" s="7"/>
      <c r="P850" s="7"/>
      <c r="Q850" s="7"/>
      <c r="R850" s="7"/>
      <c r="S850" s="8"/>
      <c r="T850" s="7"/>
      <c r="U850" s="8"/>
      <c r="V850" s="7"/>
      <c r="W850" s="8"/>
      <c r="X850" s="7"/>
      <c r="Y850" s="8"/>
      <c r="Z850" s="7"/>
      <c r="AA850" s="8"/>
      <c r="AB850" s="7"/>
      <c r="AC850" s="8"/>
      <c r="AD850" s="7"/>
      <c r="AE850" s="8"/>
      <c r="AF850" s="7"/>
      <c r="AG850" s="8"/>
      <c r="AH850" s="7"/>
      <c r="AI850" s="8"/>
      <c r="AJ850" s="7"/>
      <c r="AK850" s="8"/>
      <c r="AL850" s="7"/>
      <c r="AM850" s="8"/>
      <c r="AN850" s="7"/>
      <c r="AO850" s="8"/>
      <c r="AP850" s="7"/>
      <c r="AQ850" s="8"/>
      <c r="AR850" s="7"/>
      <c r="AS850" s="8"/>
      <c r="AT850" s="7"/>
      <c r="AU850" s="8"/>
      <c r="AV850" s="12" t="str">
        <f t="shared" si="1"/>
        <v>27017_tecnico.pdf</v>
      </c>
      <c r="AW850" s="8"/>
      <c r="AX850" s="10"/>
    </row>
    <row r="851">
      <c r="A851" s="8"/>
      <c r="B851" s="8"/>
      <c r="C851" s="8"/>
      <c r="D851" s="8"/>
      <c r="E851" s="8"/>
      <c r="F851" s="8"/>
      <c r="G851" s="11"/>
      <c r="H851" s="7"/>
      <c r="I851" s="7"/>
      <c r="J851" s="7"/>
      <c r="K851" s="7"/>
      <c r="L851" s="7"/>
      <c r="M851" s="7"/>
      <c r="N851" s="7"/>
      <c r="O851" s="7"/>
      <c r="P851" s="7"/>
      <c r="Q851" s="7"/>
      <c r="R851" s="7"/>
      <c r="S851" s="8"/>
      <c r="T851" s="7"/>
      <c r="U851" s="8"/>
      <c r="V851" s="7"/>
      <c r="W851" s="8"/>
      <c r="X851" s="7"/>
      <c r="Y851" s="8"/>
      <c r="Z851" s="7"/>
      <c r="AA851" s="8"/>
      <c r="AB851" s="7"/>
      <c r="AC851" s="8"/>
      <c r="AD851" s="7"/>
      <c r="AE851" s="8"/>
      <c r="AF851" s="7"/>
      <c r="AG851" s="8"/>
      <c r="AH851" s="7"/>
      <c r="AI851" s="8"/>
      <c r="AJ851" s="7"/>
      <c r="AK851" s="8"/>
      <c r="AL851" s="7"/>
      <c r="AM851" s="8"/>
      <c r="AN851" s="7"/>
      <c r="AO851" s="8"/>
      <c r="AP851" s="7"/>
      <c r="AQ851" s="8"/>
      <c r="AR851" s="7"/>
      <c r="AS851" s="8"/>
      <c r="AT851" s="7"/>
      <c r="AU851" s="8"/>
      <c r="AV851" s="12" t="str">
        <f t="shared" si="1"/>
        <v>27017_tecnico.pdf</v>
      </c>
      <c r="AW851" s="8"/>
      <c r="AX851" s="10"/>
    </row>
    <row r="852">
      <c r="A852" s="8"/>
      <c r="B852" s="8"/>
      <c r="C852" s="8"/>
      <c r="D852" s="8"/>
      <c r="E852" s="8"/>
      <c r="F852" s="8"/>
      <c r="G852" s="11"/>
      <c r="H852" s="7"/>
      <c r="I852" s="7"/>
      <c r="J852" s="7"/>
      <c r="K852" s="7"/>
      <c r="L852" s="7"/>
      <c r="M852" s="7"/>
      <c r="N852" s="7"/>
      <c r="O852" s="7"/>
      <c r="P852" s="7"/>
      <c r="Q852" s="7"/>
      <c r="R852" s="7"/>
      <c r="S852" s="8"/>
      <c r="T852" s="7"/>
      <c r="U852" s="8"/>
      <c r="V852" s="7"/>
      <c r="W852" s="8"/>
      <c r="X852" s="7"/>
      <c r="Y852" s="8"/>
      <c r="Z852" s="7"/>
      <c r="AA852" s="8"/>
      <c r="AB852" s="7"/>
      <c r="AC852" s="8"/>
      <c r="AD852" s="7"/>
      <c r="AE852" s="8"/>
      <c r="AF852" s="7"/>
      <c r="AG852" s="8"/>
      <c r="AH852" s="7"/>
      <c r="AI852" s="8"/>
      <c r="AJ852" s="7"/>
      <c r="AK852" s="8"/>
      <c r="AL852" s="7"/>
      <c r="AM852" s="8"/>
      <c r="AN852" s="7"/>
      <c r="AO852" s="8"/>
      <c r="AP852" s="7"/>
      <c r="AQ852" s="8"/>
      <c r="AR852" s="7"/>
      <c r="AS852" s="8"/>
      <c r="AT852" s="7"/>
      <c r="AU852" s="8"/>
      <c r="AV852" s="12" t="str">
        <f t="shared" si="1"/>
        <v>27017_tecnico.pdf</v>
      </c>
      <c r="AW852" s="8"/>
      <c r="AX852" s="10"/>
    </row>
    <row r="853">
      <c r="A853" s="8"/>
      <c r="B853" s="8"/>
      <c r="C853" s="8"/>
      <c r="D853" s="8"/>
      <c r="E853" s="8"/>
      <c r="F853" s="8"/>
      <c r="G853" s="11"/>
      <c r="H853" s="7"/>
      <c r="I853" s="7"/>
      <c r="J853" s="7"/>
      <c r="K853" s="7"/>
      <c r="L853" s="7"/>
      <c r="M853" s="7"/>
      <c r="N853" s="7"/>
      <c r="O853" s="7"/>
      <c r="P853" s="7"/>
      <c r="Q853" s="7"/>
      <c r="R853" s="7"/>
      <c r="S853" s="8"/>
      <c r="T853" s="7"/>
      <c r="U853" s="8"/>
      <c r="V853" s="7"/>
      <c r="W853" s="8"/>
      <c r="X853" s="7"/>
      <c r="Y853" s="8"/>
      <c r="Z853" s="7"/>
      <c r="AA853" s="8"/>
      <c r="AB853" s="7"/>
      <c r="AC853" s="8"/>
      <c r="AD853" s="7"/>
      <c r="AE853" s="8"/>
      <c r="AF853" s="7"/>
      <c r="AG853" s="8"/>
      <c r="AH853" s="7"/>
      <c r="AI853" s="8"/>
      <c r="AJ853" s="7"/>
      <c r="AK853" s="8"/>
      <c r="AL853" s="7"/>
      <c r="AM853" s="8"/>
      <c r="AN853" s="7"/>
      <c r="AO853" s="8"/>
      <c r="AP853" s="7"/>
      <c r="AQ853" s="8"/>
      <c r="AR853" s="7"/>
      <c r="AS853" s="8"/>
      <c r="AT853" s="7"/>
      <c r="AU853" s="8"/>
      <c r="AV853" s="12" t="str">
        <f t="shared" si="1"/>
        <v>27017_tecnico.pdf</v>
      </c>
      <c r="AW853" s="8"/>
      <c r="AX853" s="10"/>
    </row>
    <row r="854">
      <c r="A854" s="8"/>
      <c r="B854" s="8"/>
      <c r="C854" s="8"/>
      <c r="D854" s="8"/>
      <c r="E854" s="8"/>
      <c r="F854" s="8"/>
      <c r="G854" s="11"/>
      <c r="H854" s="7"/>
      <c r="I854" s="7"/>
      <c r="J854" s="7"/>
      <c r="K854" s="7"/>
      <c r="L854" s="7"/>
      <c r="M854" s="7"/>
      <c r="N854" s="7"/>
      <c r="O854" s="7"/>
      <c r="P854" s="7"/>
      <c r="Q854" s="7"/>
      <c r="R854" s="7"/>
      <c r="S854" s="8"/>
      <c r="T854" s="7"/>
      <c r="U854" s="8"/>
      <c r="V854" s="7"/>
      <c r="W854" s="8"/>
      <c r="X854" s="7"/>
      <c r="Y854" s="8"/>
      <c r="Z854" s="7"/>
      <c r="AA854" s="8"/>
      <c r="AB854" s="7"/>
      <c r="AC854" s="8"/>
      <c r="AD854" s="7"/>
      <c r="AE854" s="8"/>
      <c r="AF854" s="7"/>
      <c r="AG854" s="8"/>
      <c r="AH854" s="7"/>
      <c r="AI854" s="8"/>
      <c r="AJ854" s="7"/>
      <c r="AK854" s="8"/>
      <c r="AL854" s="7"/>
      <c r="AM854" s="8"/>
      <c r="AN854" s="7"/>
      <c r="AO854" s="8"/>
      <c r="AP854" s="7"/>
      <c r="AQ854" s="8"/>
      <c r="AR854" s="7"/>
      <c r="AS854" s="8"/>
      <c r="AT854" s="7"/>
      <c r="AU854" s="8"/>
      <c r="AV854" s="12" t="str">
        <f t="shared" si="1"/>
        <v>27017_tecnico.pdf</v>
      </c>
      <c r="AW854" s="8"/>
      <c r="AX854" s="10"/>
    </row>
    <row r="855">
      <c r="A855" s="8"/>
      <c r="B855" s="8"/>
      <c r="C855" s="8"/>
      <c r="D855" s="8"/>
      <c r="E855" s="8"/>
      <c r="F855" s="8"/>
      <c r="G855" s="11"/>
      <c r="H855" s="7"/>
      <c r="I855" s="7"/>
      <c r="J855" s="7"/>
      <c r="K855" s="7"/>
      <c r="L855" s="7"/>
      <c r="M855" s="7"/>
      <c r="N855" s="7"/>
      <c r="O855" s="7"/>
      <c r="P855" s="7"/>
      <c r="Q855" s="7"/>
      <c r="R855" s="7"/>
      <c r="S855" s="8"/>
      <c r="T855" s="7"/>
      <c r="U855" s="8"/>
      <c r="V855" s="7"/>
      <c r="W855" s="8"/>
      <c r="X855" s="7"/>
      <c r="Y855" s="8"/>
      <c r="Z855" s="7"/>
      <c r="AA855" s="8"/>
      <c r="AB855" s="7"/>
      <c r="AC855" s="8"/>
      <c r="AD855" s="7"/>
      <c r="AE855" s="8"/>
      <c r="AF855" s="7"/>
      <c r="AG855" s="8"/>
      <c r="AH855" s="7"/>
      <c r="AI855" s="8"/>
      <c r="AJ855" s="7"/>
      <c r="AK855" s="8"/>
      <c r="AL855" s="7"/>
      <c r="AM855" s="8"/>
      <c r="AN855" s="7"/>
      <c r="AO855" s="8"/>
      <c r="AP855" s="7"/>
      <c r="AQ855" s="8"/>
      <c r="AR855" s="7"/>
      <c r="AS855" s="8"/>
      <c r="AT855" s="7"/>
      <c r="AU855" s="8"/>
      <c r="AV855" s="12" t="str">
        <f t="shared" si="1"/>
        <v>27017_tecnico.pdf</v>
      </c>
      <c r="AW855" s="8"/>
      <c r="AX855" s="10"/>
    </row>
    <row r="856">
      <c r="A856" s="8"/>
      <c r="B856" s="8"/>
      <c r="C856" s="8"/>
      <c r="D856" s="8"/>
      <c r="E856" s="8"/>
      <c r="F856" s="8"/>
      <c r="G856" s="11"/>
      <c r="H856" s="7"/>
      <c r="I856" s="7"/>
      <c r="J856" s="7"/>
      <c r="K856" s="7"/>
      <c r="L856" s="7"/>
      <c r="M856" s="7"/>
      <c r="N856" s="7"/>
      <c r="O856" s="7"/>
      <c r="P856" s="7"/>
      <c r="Q856" s="7"/>
      <c r="R856" s="7"/>
      <c r="S856" s="8"/>
      <c r="T856" s="7"/>
      <c r="U856" s="8"/>
      <c r="V856" s="7"/>
      <c r="W856" s="8"/>
      <c r="X856" s="7"/>
      <c r="Y856" s="8"/>
      <c r="Z856" s="7"/>
      <c r="AA856" s="8"/>
      <c r="AB856" s="7"/>
      <c r="AC856" s="8"/>
      <c r="AD856" s="7"/>
      <c r="AE856" s="8"/>
      <c r="AF856" s="7"/>
      <c r="AG856" s="8"/>
      <c r="AH856" s="7"/>
      <c r="AI856" s="8"/>
      <c r="AJ856" s="7"/>
      <c r="AK856" s="8"/>
      <c r="AL856" s="7"/>
      <c r="AM856" s="8"/>
      <c r="AN856" s="7"/>
      <c r="AO856" s="8"/>
      <c r="AP856" s="7"/>
      <c r="AQ856" s="8"/>
      <c r="AR856" s="7"/>
      <c r="AS856" s="8"/>
      <c r="AT856" s="7"/>
      <c r="AU856" s="8"/>
      <c r="AV856" s="12" t="str">
        <f t="shared" si="1"/>
        <v>27017_tecnico.pdf</v>
      </c>
      <c r="AW856" s="8"/>
      <c r="AX856" s="10"/>
    </row>
    <row r="857">
      <c r="A857" s="8"/>
      <c r="B857" s="8"/>
      <c r="C857" s="8"/>
      <c r="D857" s="8"/>
      <c r="E857" s="8"/>
      <c r="F857" s="8"/>
      <c r="G857" s="11"/>
      <c r="H857" s="7"/>
      <c r="I857" s="7"/>
      <c r="J857" s="7"/>
      <c r="K857" s="7"/>
      <c r="L857" s="7"/>
      <c r="M857" s="7"/>
      <c r="N857" s="7"/>
      <c r="O857" s="7"/>
      <c r="P857" s="7"/>
      <c r="Q857" s="7"/>
      <c r="R857" s="7"/>
      <c r="S857" s="8"/>
      <c r="T857" s="7"/>
      <c r="U857" s="8"/>
      <c r="V857" s="7"/>
      <c r="W857" s="8"/>
      <c r="X857" s="7"/>
      <c r="Y857" s="8"/>
      <c r="Z857" s="7"/>
      <c r="AA857" s="8"/>
      <c r="AB857" s="7"/>
      <c r="AC857" s="8"/>
      <c r="AD857" s="7"/>
      <c r="AE857" s="8"/>
      <c r="AF857" s="7"/>
      <c r="AG857" s="8"/>
      <c r="AH857" s="7"/>
      <c r="AI857" s="8"/>
      <c r="AJ857" s="7"/>
      <c r="AK857" s="8"/>
      <c r="AL857" s="7"/>
      <c r="AM857" s="8"/>
      <c r="AN857" s="7"/>
      <c r="AO857" s="8"/>
      <c r="AP857" s="7"/>
      <c r="AQ857" s="8"/>
      <c r="AR857" s="7"/>
      <c r="AS857" s="8"/>
      <c r="AT857" s="7"/>
      <c r="AU857" s="8"/>
      <c r="AV857" s="12" t="str">
        <f t="shared" si="1"/>
        <v>27017_tecnico.pdf</v>
      </c>
      <c r="AW857" s="8"/>
      <c r="AX857" s="10"/>
    </row>
    <row r="858">
      <c r="A858" s="8"/>
      <c r="B858" s="8"/>
      <c r="C858" s="8"/>
      <c r="D858" s="8"/>
      <c r="E858" s="8"/>
      <c r="F858" s="8"/>
      <c r="G858" s="11"/>
      <c r="H858" s="7"/>
      <c r="I858" s="7"/>
      <c r="J858" s="7"/>
      <c r="K858" s="7"/>
      <c r="L858" s="7"/>
      <c r="M858" s="7"/>
      <c r="N858" s="7"/>
      <c r="O858" s="7"/>
      <c r="P858" s="7"/>
      <c r="Q858" s="7"/>
      <c r="R858" s="7"/>
      <c r="S858" s="8"/>
      <c r="T858" s="7"/>
      <c r="U858" s="8"/>
      <c r="V858" s="7"/>
      <c r="W858" s="8"/>
      <c r="X858" s="7"/>
      <c r="Y858" s="8"/>
      <c r="Z858" s="7"/>
      <c r="AA858" s="8"/>
      <c r="AB858" s="7"/>
      <c r="AC858" s="8"/>
      <c r="AD858" s="7"/>
      <c r="AE858" s="8"/>
      <c r="AF858" s="7"/>
      <c r="AG858" s="8"/>
      <c r="AH858" s="7"/>
      <c r="AI858" s="8"/>
      <c r="AJ858" s="7"/>
      <c r="AK858" s="8"/>
      <c r="AL858" s="7"/>
      <c r="AM858" s="8"/>
      <c r="AN858" s="7"/>
      <c r="AO858" s="8"/>
      <c r="AP858" s="7"/>
      <c r="AQ858" s="8"/>
      <c r="AR858" s="7"/>
      <c r="AS858" s="8"/>
      <c r="AT858" s="7"/>
      <c r="AU858" s="8"/>
      <c r="AV858" s="12" t="str">
        <f t="shared" si="1"/>
        <v>27017_tecnico.pdf</v>
      </c>
      <c r="AW858" s="8"/>
      <c r="AX858" s="10"/>
    </row>
    <row r="859">
      <c r="A859" s="8"/>
      <c r="B859" s="8"/>
      <c r="C859" s="8"/>
      <c r="D859" s="8"/>
      <c r="E859" s="8"/>
      <c r="F859" s="8"/>
      <c r="G859" s="11"/>
      <c r="H859" s="7"/>
      <c r="I859" s="7"/>
      <c r="J859" s="7"/>
      <c r="K859" s="7"/>
      <c r="L859" s="7"/>
      <c r="M859" s="7"/>
      <c r="N859" s="7"/>
      <c r="O859" s="7"/>
      <c r="P859" s="7"/>
      <c r="Q859" s="7"/>
      <c r="R859" s="7"/>
      <c r="S859" s="8"/>
      <c r="T859" s="7"/>
      <c r="U859" s="8"/>
      <c r="V859" s="7"/>
      <c r="W859" s="8"/>
      <c r="X859" s="7"/>
      <c r="Y859" s="8"/>
      <c r="Z859" s="7"/>
      <c r="AA859" s="8"/>
      <c r="AB859" s="7"/>
      <c r="AC859" s="8"/>
      <c r="AD859" s="7"/>
      <c r="AE859" s="8"/>
      <c r="AF859" s="7"/>
      <c r="AG859" s="8"/>
      <c r="AH859" s="7"/>
      <c r="AI859" s="8"/>
      <c r="AJ859" s="7"/>
      <c r="AK859" s="8"/>
      <c r="AL859" s="7"/>
      <c r="AM859" s="8"/>
      <c r="AN859" s="7"/>
      <c r="AO859" s="8"/>
      <c r="AP859" s="7"/>
      <c r="AQ859" s="8"/>
      <c r="AR859" s="7"/>
      <c r="AS859" s="8"/>
      <c r="AT859" s="7"/>
      <c r="AU859" s="8"/>
      <c r="AV859" s="12" t="str">
        <f t="shared" si="1"/>
        <v>27017_tecnico.pdf</v>
      </c>
      <c r="AW859" s="8"/>
      <c r="AX859" s="10"/>
    </row>
    <row r="860">
      <c r="A860" s="8"/>
      <c r="B860" s="8"/>
      <c r="C860" s="8"/>
      <c r="D860" s="8"/>
      <c r="E860" s="8"/>
      <c r="F860" s="8"/>
      <c r="G860" s="11"/>
      <c r="H860" s="7"/>
      <c r="I860" s="7"/>
      <c r="J860" s="7"/>
      <c r="K860" s="7"/>
      <c r="L860" s="7"/>
      <c r="M860" s="7"/>
      <c r="N860" s="7"/>
      <c r="O860" s="7"/>
      <c r="P860" s="7"/>
      <c r="Q860" s="7"/>
      <c r="R860" s="7"/>
      <c r="S860" s="8"/>
      <c r="T860" s="7"/>
      <c r="U860" s="8"/>
      <c r="V860" s="7"/>
      <c r="W860" s="8"/>
      <c r="X860" s="7"/>
      <c r="Y860" s="8"/>
      <c r="Z860" s="7"/>
      <c r="AA860" s="8"/>
      <c r="AB860" s="7"/>
      <c r="AC860" s="8"/>
      <c r="AD860" s="7"/>
      <c r="AE860" s="8"/>
      <c r="AF860" s="7"/>
      <c r="AG860" s="8"/>
      <c r="AH860" s="7"/>
      <c r="AI860" s="8"/>
      <c r="AJ860" s="7"/>
      <c r="AK860" s="8"/>
      <c r="AL860" s="7"/>
      <c r="AM860" s="8"/>
      <c r="AN860" s="7"/>
      <c r="AO860" s="8"/>
      <c r="AP860" s="7"/>
      <c r="AQ860" s="8"/>
      <c r="AR860" s="7"/>
      <c r="AS860" s="8"/>
      <c r="AT860" s="7"/>
      <c r="AU860" s="8"/>
      <c r="AV860" s="12" t="str">
        <f t="shared" si="1"/>
        <v>27017_tecnico.pdf</v>
      </c>
      <c r="AW860" s="8"/>
      <c r="AX860" s="10"/>
    </row>
    <row r="861">
      <c r="A861" s="8"/>
      <c r="B861" s="8"/>
      <c r="C861" s="8"/>
      <c r="D861" s="8"/>
      <c r="E861" s="8"/>
      <c r="F861" s="8"/>
      <c r="G861" s="11"/>
      <c r="H861" s="7"/>
      <c r="I861" s="7"/>
      <c r="J861" s="7"/>
      <c r="K861" s="7"/>
      <c r="L861" s="7"/>
      <c r="M861" s="7"/>
      <c r="N861" s="7"/>
      <c r="O861" s="7"/>
      <c r="P861" s="7"/>
      <c r="Q861" s="7"/>
      <c r="R861" s="7"/>
      <c r="S861" s="8"/>
      <c r="T861" s="7"/>
      <c r="U861" s="8"/>
      <c r="V861" s="7"/>
      <c r="W861" s="8"/>
      <c r="X861" s="7"/>
      <c r="Y861" s="8"/>
      <c r="Z861" s="7"/>
      <c r="AA861" s="8"/>
      <c r="AB861" s="7"/>
      <c r="AC861" s="8"/>
      <c r="AD861" s="7"/>
      <c r="AE861" s="8"/>
      <c r="AF861" s="7"/>
      <c r="AG861" s="8"/>
      <c r="AH861" s="7"/>
      <c r="AI861" s="8"/>
      <c r="AJ861" s="7"/>
      <c r="AK861" s="8"/>
      <c r="AL861" s="7"/>
      <c r="AM861" s="8"/>
      <c r="AN861" s="7"/>
      <c r="AO861" s="8"/>
      <c r="AP861" s="7"/>
      <c r="AQ861" s="8"/>
      <c r="AR861" s="7"/>
      <c r="AS861" s="8"/>
      <c r="AT861" s="7"/>
      <c r="AU861" s="8"/>
      <c r="AV861" s="12" t="str">
        <f t="shared" si="1"/>
        <v>27017_tecnico.pdf</v>
      </c>
      <c r="AW861" s="8"/>
      <c r="AX861" s="10"/>
    </row>
    <row r="862">
      <c r="A862" s="8"/>
      <c r="B862" s="8"/>
      <c r="C862" s="8"/>
      <c r="D862" s="8"/>
      <c r="E862" s="8"/>
      <c r="F862" s="8"/>
      <c r="G862" s="11"/>
      <c r="H862" s="7"/>
      <c r="I862" s="7"/>
      <c r="J862" s="7"/>
      <c r="K862" s="7"/>
      <c r="L862" s="7"/>
      <c r="M862" s="7"/>
      <c r="N862" s="7"/>
      <c r="O862" s="7"/>
      <c r="P862" s="7"/>
      <c r="Q862" s="7"/>
      <c r="R862" s="7"/>
      <c r="S862" s="8"/>
      <c r="T862" s="7"/>
      <c r="U862" s="8"/>
      <c r="V862" s="7"/>
      <c r="W862" s="8"/>
      <c r="X862" s="7"/>
      <c r="Y862" s="8"/>
      <c r="Z862" s="7"/>
      <c r="AA862" s="8"/>
      <c r="AB862" s="7"/>
      <c r="AC862" s="8"/>
      <c r="AD862" s="7"/>
      <c r="AE862" s="8"/>
      <c r="AF862" s="7"/>
      <c r="AG862" s="8"/>
      <c r="AH862" s="7"/>
      <c r="AI862" s="8"/>
      <c r="AJ862" s="7"/>
      <c r="AK862" s="8"/>
      <c r="AL862" s="7"/>
      <c r="AM862" s="8"/>
      <c r="AN862" s="7"/>
      <c r="AO862" s="8"/>
      <c r="AP862" s="7"/>
      <c r="AQ862" s="8"/>
      <c r="AR862" s="7"/>
      <c r="AS862" s="8"/>
      <c r="AT862" s="7"/>
      <c r="AU862" s="8"/>
      <c r="AV862" s="12" t="str">
        <f t="shared" si="1"/>
        <v>27017_tecnico.pdf</v>
      </c>
      <c r="AW862" s="8"/>
      <c r="AX862" s="10"/>
    </row>
    <row r="863">
      <c r="A863" s="8"/>
      <c r="B863" s="8"/>
      <c r="C863" s="8"/>
      <c r="D863" s="8"/>
      <c r="E863" s="8"/>
      <c r="F863" s="8"/>
      <c r="G863" s="11"/>
      <c r="H863" s="7"/>
      <c r="I863" s="7"/>
      <c r="J863" s="7"/>
      <c r="K863" s="7"/>
      <c r="L863" s="7"/>
      <c r="M863" s="7"/>
      <c r="N863" s="7"/>
      <c r="O863" s="7"/>
      <c r="P863" s="7"/>
      <c r="Q863" s="7"/>
      <c r="R863" s="7"/>
      <c r="S863" s="8"/>
      <c r="T863" s="7"/>
      <c r="U863" s="8"/>
      <c r="V863" s="7"/>
      <c r="W863" s="8"/>
      <c r="X863" s="7"/>
      <c r="Y863" s="8"/>
      <c r="Z863" s="7"/>
      <c r="AA863" s="8"/>
      <c r="AB863" s="7"/>
      <c r="AC863" s="8"/>
      <c r="AD863" s="7"/>
      <c r="AE863" s="8"/>
      <c r="AF863" s="7"/>
      <c r="AG863" s="8"/>
      <c r="AH863" s="7"/>
      <c r="AI863" s="8"/>
      <c r="AJ863" s="7"/>
      <c r="AK863" s="8"/>
      <c r="AL863" s="7"/>
      <c r="AM863" s="8"/>
      <c r="AN863" s="7"/>
      <c r="AO863" s="8"/>
      <c r="AP863" s="7"/>
      <c r="AQ863" s="8"/>
      <c r="AR863" s="7"/>
      <c r="AS863" s="8"/>
      <c r="AT863" s="7"/>
      <c r="AU863" s="8"/>
      <c r="AV863" s="12" t="str">
        <f t="shared" si="1"/>
        <v>27017_tecnico.pdf</v>
      </c>
      <c r="AW863" s="8"/>
      <c r="AX863" s="10"/>
    </row>
    <row r="864">
      <c r="A864" s="8"/>
      <c r="B864" s="8"/>
      <c r="C864" s="8"/>
      <c r="D864" s="8"/>
      <c r="E864" s="8"/>
      <c r="F864" s="8"/>
      <c r="G864" s="11"/>
      <c r="H864" s="7"/>
      <c r="I864" s="7"/>
      <c r="J864" s="7"/>
      <c r="K864" s="7"/>
      <c r="L864" s="7"/>
      <c r="M864" s="7"/>
      <c r="N864" s="7"/>
      <c r="O864" s="7"/>
      <c r="P864" s="7"/>
      <c r="Q864" s="7"/>
      <c r="R864" s="7"/>
      <c r="S864" s="8"/>
      <c r="T864" s="7"/>
      <c r="U864" s="8"/>
      <c r="V864" s="7"/>
      <c r="W864" s="8"/>
      <c r="X864" s="7"/>
      <c r="Y864" s="8"/>
      <c r="Z864" s="7"/>
      <c r="AA864" s="8"/>
      <c r="AB864" s="7"/>
      <c r="AC864" s="8"/>
      <c r="AD864" s="7"/>
      <c r="AE864" s="8"/>
      <c r="AF864" s="7"/>
      <c r="AG864" s="8"/>
      <c r="AH864" s="7"/>
      <c r="AI864" s="8"/>
      <c r="AJ864" s="7"/>
      <c r="AK864" s="8"/>
      <c r="AL864" s="7"/>
      <c r="AM864" s="8"/>
      <c r="AN864" s="7"/>
      <c r="AO864" s="8"/>
      <c r="AP864" s="7"/>
      <c r="AQ864" s="8"/>
      <c r="AR864" s="7"/>
      <c r="AS864" s="8"/>
      <c r="AT864" s="7"/>
      <c r="AU864" s="8"/>
      <c r="AV864" s="12" t="str">
        <f t="shared" si="1"/>
        <v>27017_tecnico.pdf</v>
      </c>
      <c r="AW864" s="8"/>
      <c r="AX864" s="10"/>
    </row>
    <row r="865">
      <c r="A865" s="8"/>
      <c r="B865" s="8"/>
      <c r="C865" s="8"/>
      <c r="D865" s="8"/>
      <c r="E865" s="8"/>
      <c r="F865" s="8"/>
      <c r="G865" s="11"/>
      <c r="H865" s="7"/>
      <c r="I865" s="7"/>
      <c r="J865" s="7"/>
      <c r="K865" s="7"/>
      <c r="L865" s="7"/>
      <c r="M865" s="7"/>
      <c r="N865" s="7"/>
      <c r="O865" s="7"/>
      <c r="P865" s="7"/>
      <c r="Q865" s="7"/>
      <c r="R865" s="7"/>
      <c r="S865" s="8"/>
      <c r="T865" s="7"/>
      <c r="U865" s="8"/>
      <c r="V865" s="7"/>
      <c r="W865" s="8"/>
      <c r="X865" s="7"/>
      <c r="Y865" s="8"/>
      <c r="Z865" s="7"/>
      <c r="AA865" s="8"/>
      <c r="AB865" s="7"/>
      <c r="AC865" s="8"/>
      <c r="AD865" s="7"/>
      <c r="AE865" s="8"/>
      <c r="AF865" s="7"/>
      <c r="AG865" s="8"/>
      <c r="AH865" s="7"/>
      <c r="AI865" s="8"/>
      <c r="AJ865" s="7"/>
      <c r="AK865" s="8"/>
      <c r="AL865" s="7"/>
      <c r="AM865" s="8"/>
      <c r="AN865" s="7"/>
      <c r="AO865" s="8"/>
      <c r="AP865" s="7"/>
      <c r="AQ865" s="8"/>
      <c r="AR865" s="7"/>
      <c r="AS865" s="8"/>
      <c r="AT865" s="7"/>
      <c r="AU865" s="8"/>
      <c r="AV865" s="12" t="str">
        <f t="shared" si="1"/>
        <v>27017_tecnico.pdf</v>
      </c>
      <c r="AW865" s="8"/>
      <c r="AX865" s="10"/>
    </row>
    <row r="866">
      <c r="A866" s="8"/>
      <c r="B866" s="8"/>
      <c r="C866" s="8"/>
      <c r="D866" s="8"/>
      <c r="E866" s="8"/>
      <c r="F866" s="8"/>
      <c r="G866" s="11"/>
      <c r="H866" s="7"/>
      <c r="I866" s="7"/>
      <c r="J866" s="7"/>
      <c r="K866" s="7"/>
      <c r="L866" s="7"/>
      <c r="M866" s="7"/>
      <c r="N866" s="7"/>
      <c r="O866" s="7"/>
      <c r="P866" s="7"/>
      <c r="Q866" s="7"/>
      <c r="R866" s="7"/>
      <c r="S866" s="8"/>
      <c r="T866" s="7"/>
      <c r="U866" s="8"/>
      <c r="V866" s="7"/>
      <c r="W866" s="8"/>
      <c r="X866" s="7"/>
      <c r="Y866" s="8"/>
      <c r="Z866" s="7"/>
      <c r="AA866" s="8"/>
      <c r="AB866" s="7"/>
      <c r="AC866" s="8"/>
      <c r="AD866" s="7"/>
      <c r="AE866" s="8"/>
      <c r="AF866" s="7"/>
      <c r="AG866" s="8"/>
      <c r="AH866" s="7"/>
      <c r="AI866" s="8"/>
      <c r="AJ866" s="7"/>
      <c r="AK866" s="8"/>
      <c r="AL866" s="7"/>
      <c r="AM866" s="8"/>
      <c r="AN866" s="7"/>
      <c r="AO866" s="8"/>
      <c r="AP866" s="7"/>
      <c r="AQ866" s="8"/>
      <c r="AR866" s="7"/>
      <c r="AS866" s="8"/>
      <c r="AT866" s="7"/>
      <c r="AU866" s="8"/>
      <c r="AV866" s="12" t="str">
        <f t="shared" si="1"/>
        <v>27017_tecnico.pdf</v>
      </c>
      <c r="AW866" s="8"/>
      <c r="AX866" s="10"/>
    </row>
    <row r="867">
      <c r="A867" s="8"/>
      <c r="B867" s="8"/>
      <c r="C867" s="8"/>
      <c r="D867" s="8"/>
      <c r="E867" s="8"/>
      <c r="F867" s="8"/>
      <c r="G867" s="11"/>
      <c r="H867" s="7"/>
      <c r="I867" s="7"/>
      <c r="J867" s="7"/>
      <c r="K867" s="7"/>
      <c r="L867" s="7"/>
      <c r="M867" s="7"/>
      <c r="N867" s="7"/>
      <c r="O867" s="7"/>
      <c r="P867" s="7"/>
      <c r="Q867" s="7"/>
      <c r="R867" s="7"/>
      <c r="S867" s="8"/>
      <c r="T867" s="7"/>
      <c r="U867" s="8"/>
      <c r="V867" s="7"/>
      <c r="W867" s="8"/>
      <c r="X867" s="7"/>
      <c r="Y867" s="8"/>
      <c r="Z867" s="7"/>
      <c r="AA867" s="8"/>
      <c r="AB867" s="7"/>
      <c r="AC867" s="8"/>
      <c r="AD867" s="7"/>
      <c r="AE867" s="8"/>
      <c r="AF867" s="7"/>
      <c r="AG867" s="8"/>
      <c r="AH867" s="7"/>
      <c r="AI867" s="8"/>
      <c r="AJ867" s="7"/>
      <c r="AK867" s="8"/>
      <c r="AL867" s="7"/>
      <c r="AM867" s="8"/>
      <c r="AN867" s="7"/>
      <c r="AO867" s="8"/>
      <c r="AP867" s="7"/>
      <c r="AQ867" s="8"/>
      <c r="AR867" s="7"/>
      <c r="AS867" s="8"/>
      <c r="AT867" s="7"/>
      <c r="AU867" s="8"/>
      <c r="AV867" s="12" t="str">
        <f t="shared" si="1"/>
        <v>27017_tecnico.pdf</v>
      </c>
      <c r="AW867" s="8"/>
      <c r="AX867" s="10"/>
    </row>
    <row r="868">
      <c r="A868" s="8"/>
      <c r="B868" s="8"/>
      <c r="C868" s="8"/>
      <c r="D868" s="8"/>
      <c r="E868" s="8"/>
      <c r="F868" s="8"/>
      <c r="G868" s="11"/>
      <c r="H868" s="7"/>
      <c r="I868" s="7"/>
      <c r="J868" s="7"/>
      <c r="K868" s="7"/>
      <c r="L868" s="7"/>
      <c r="M868" s="7"/>
      <c r="N868" s="7"/>
      <c r="O868" s="7"/>
      <c r="P868" s="7"/>
      <c r="Q868" s="7"/>
      <c r="R868" s="7"/>
      <c r="S868" s="8"/>
      <c r="T868" s="7"/>
      <c r="U868" s="8"/>
      <c r="V868" s="7"/>
      <c r="W868" s="8"/>
      <c r="X868" s="7"/>
      <c r="Y868" s="8"/>
      <c r="Z868" s="7"/>
      <c r="AA868" s="8"/>
      <c r="AB868" s="7"/>
      <c r="AC868" s="8"/>
      <c r="AD868" s="7"/>
      <c r="AE868" s="8"/>
      <c r="AF868" s="7"/>
      <c r="AG868" s="8"/>
      <c r="AH868" s="7"/>
      <c r="AI868" s="8"/>
      <c r="AJ868" s="7"/>
      <c r="AK868" s="8"/>
      <c r="AL868" s="7"/>
      <c r="AM868" s="8"/>
      <c r="AN868" s="7"/>
      <c r="AO868" s="8"/>
      <c r="AP868" s="7"/>
      <c r="AQ868" s="8"/>
      <c r="AR868" s="7"/>
      <c r="AS868" s="8"/>
      <c r="AT868" s="7"/>
      <c r="AU868" s="8"/>
      <c r="AV868" s="12" t="str">
        <f t="shared" si="1"/>
        <v>27017_tecnico.pdf</v>
      </c>
      <c r="AW868" s="8"/>
      <c r="AX868" s="10"/>
    </row>
    <row r="869">
      <c r="A869" s="8"/>
      <c r="B869" s="8"/>
      <c r="C869" s="8"/>
      <c r="D869" s="8"/>
      <c r="E869" s="8"/>
      <c r="F869" s="8"/>
      <c r="G869" s="11"/>
      <c r="H869" s="7"/>
      <c r="I869" s="7"/>
      <c r="J869" s="7"/>
      <c r="K869" s="7"/>
      <c r="L869" s="7"/>
      <c r="M869" s="7"/>
      <c r="N869" s="7"/>
      <c r="O869" s="7"/>
      <c r="P869" s="7"/>
      <c r="Q869" s="7"/>
      <c r="R869" s="7"/>
      <c r="S869" s="8"/>
      <c r="T869" s="7"/>
      <c r="U869" s="8"/>
      <c r="V869" s="7"/>
      <c r="W869" s="8"/>
      <c r="X869" s="7"/>
      <c r="Y869" s="8"/>
      <c r="Z869" s="7"/>
      <c r="AA869" s="8"/>
      <c r="AB869" s="7"/>
      <c r="AC869" s="8"/>
      <c r="AD869" s="7"/>
      <c r="AE869" s="8"/>
      <c r="AF869" s="7"/>
      <c r="AG869" s="8"/>
      <c r="AH869" s="7"/>
      <c r="AI869" s="8"/>
      <c r="AJ869" s="7"/>
      <c r="AK869" s="8"/>
      <c r="AL869" s="7"/>
      <c r="AM869" s="8"/>
      <c r="AN869" s="7"/>
      <c r="AO869" s="8"/>
      <c r="AP869" s="7"/>
      <c r="AQ869" s="8"/>
      <c r="AR869" s="7"/>
      <c r="AS869" s="8"/>
      <c r="AT869" s="7"/>
      <c r="AU869" s="8"/>
      <c r="AV869" s="12" t="str">
        <f t="shared" si="1"/>
        <v>27017_tecnico.pdf</v>
      </c>
      <c r="AW869" s="8"/>
      <c r="AX869" s="10"/>
    </row>
    <row r="870">
      <c r="A870" s="8"/>
      <c r="B870" s="8"/>
      <c r="C870" s="8"/>
      <c r="D870" s="8"/>
      <c r="E870" s="8"/>
      <c r="F870" s="8"/>
      <c r="G870" s="11"/>
      <c r="H870" s="7"/>
      <c r="I870" s="7"/>
      <c r="J870" s="7"/>
      <c r="K870" s="7"/>
      <c r="L870" s="7"/>
      <c r="M870" s="7"/>
      <c r="N870" s="7"/>
      <c r="O870" s="7"/>
      <c r="P870" s="7"/>
      <c r="Q870" s="7"/>
      <c r="R870" s="7"/>
      <c r="S870" s="8"/>
      <c r="T870" s="7"/>
      <c r="U870" s="8"/>
      <c r="V870" s="7"/>
      <c r="W870" s="8"/>
      <c r="X870" s="7"/>
      <c r="Y870" s="8"/>
      <c r="Z870" s="7"/>
      <c r="AA870" s="8"/>
      <c r="AB870" s="7"/>
      <c r="AC870" s="8"/>
      <c r="AD870" s="7"/>
      <c r="AE870" s="8"/>
      <c r="AF870" s="7"/>
      <c r="AG870" s="8"/>
      <c r="AH870" s="7"/>
      <c r="AI870" s="8"/>
      <c r="AJ870" s="7"/>
      <c r="AK870" s="8"/>
      <c r="AL870" s="7"/>
      <c r="AM870" s="8"/>
      <c r="AN870" s="7"/>
      <c r="AO870" s="8"/>
      <c r="AP870" s="7"/>
      <c r="AQ870" s="8"/>
      <c r="AR870" s="7"/>
      <c r="AS870" s="8"/>
      <c r="AT870" s="7"/>
      <c r="AU870" s="8"/>
      <c r="AV870" s="12" t="str">
        <f t="shared" si="1"/>
        <v>27017_tecnico.pdf</v>
      </c>
      <c r="AW870" s="8"/>
      <c r="AX870" s="10"/>
    </row>
    <row r="871">
      <c r="A871" s="8"/>
      <c r="B871" s="8"/>
      <c r="C871" s="8"/>
      <c r="D871" s="8"/>
      <c r="E871" s="8"/>
      <c r="F871" s="8"/>
      <c r="G871" s="11"/>
      <c r="H871" s="7"/>
      <c r="I871" s="7"/>
      <c r="J871" s="7"/>
      <c r="K871" s="7"/>
      <c r="L871" s="7"/>
      <c r="M871" s="7"/>
      <c r="N871" s="7"/>
      <c r="O871" s="7"/>
      <c r="P871" s="7"/>
      <c r="Q871" s="7"/>
      <c r="R871" s="7"/>
      <c r="S871" s="8"/>
      <c r="T871" s="7"/>
      <c r="U871" s="8"/>
      <c r="V871" s="7"/>
      <c r="W871" s="8"/>
      <c r="X871" s="7"/>
      <c r="Y871" s="8"/>
      <c r="Z871" s="7"/>
      <c r="AA871" s="8"/>
      <c r="AB871" s="7"/>
      <c r="AC871" s="8"/>
      <c r="AD871" s="7"/>
      <c r="AE871" s="8"/>
      <c r="AF871" s="7"/>
      <c r="AG871" s="8"/>
      <c r="AH871" s="7"/>
      <c r="AI871" s="8"/>
      <c r="AJ871" s="7"/>
      <c r="AK871" s="8"/>
      <c r="AL871" s="7"/>
      <c r="AM871" s="8"/>
      <c r="AN871" s="7"/>
      <c r="AO871" s="8"/>
      <c r="AP871" s="7"/>
      <c r="AQ871" s="8"/>
      <c r="AR871" s="7"/>
      <c r="AS871" s="8"/>
      <c r="AT871" s="7"/>
      <c r="AU871" s="8"/>
      <c r="AV871" s="12" t="str">
        <f t="shared" si="1"/>
        <v>27017_tecnico.pdf</v>
      </c>
      <c r="AW871" s="8"/>
      <c r="AX871" s="10"/>
    </row>
    <row r="872">
      <c r="A872" s="8"/>
      <c r="B872" s="8"/>
      <c r="C872" s="8"/>
      <c r="D872" s="8"/>
      <c r="E872" s="8"/>
      <c r="F872" s="8"/>
      <c r="G872" s="11"/>
      <c r="H872" s="7"/>
      <c r="I872" s="7"/>
      <c r="J872" s="7"/>
      <c r="K872" s="7"/>
      <c r="L872" s="7"/>
      <c r="M872" s="7"/>
      <c r="N872" s="7"/>
      <c r="O872" s="7"/>
      <c r="P872" s="7"/>
      <c r="Q872" s="7"/>
      <c r="R872" s="7"/>
      <c r="S872" s="8"/>
      <c r="T872" s="7"/>
      <c r="U872" s="8"/>
      <c r="V872" s="7"/>
      <c r="W872" s="8"/>
      <c r="X872" s="7"/>
      <c r="Y872" s="8"/>
      <c r="Z872" s="7"/>
      <c r="AA872" s="8"/>
      <c r="AB872" s="7"/>
      <c r="AC872" s="8"/>
      <c r="AD872" s="7"/>
      <c r="AE872" s="8"/>
      <c r="AF872" s="7"/>
      <c r="AG872" s="8"/>
      <c r="AH872" s="7"/>
      <c r="AI872" s="8"/>
      <c r="AJ872" s="7"/>
      <c r="AK872" s="8"/>
      <c r="AL872" s="7"/>
      <c r="AM872" s="8"/>
      <c r="AN872" s="7"/>
      <c r="AO872" s="8"/>
      <c r="AP872" s="7"/>
      <c r="AQ872" s="8"/>
      <c r="AR872" s="7"/>
      <c r="AS872" s="8"/>
      <c r="AT872" s="7"/>
      <c r="AU872" s="8"/>
      <c r="AV872" s="12" t="str">
        <f t="shared" si="1"/>
        <v>27017_tecnico.pdf</v>
      </c>
      <c r="AW872" s="8"/>
      <c r="AX872" s="10"/>
    </row>
    <row r="873">
      <c r="A873" s="8"/>
      <c r="B873" s="8"/>
      <c r="C873" s="8"/>
      <c r="D873" s="8"/>
      <c r="E873" s="8"/>
      <c r="F873" s="8"/>
      <c r="G873" s="11"/>
      <c r="H873" s="7"/>
      <c r="I873" s="7"/>
      <c r="J873" s="7"/>
      <c r="K873" s="7"/>
      <c r="L873" s="7"/>
      <c r="M873" s="7"/>
      <c r="N873" s="7"/>
      <c r="O873" s="7"/>
      <c r="P873" s="7"/>
      <c r="Q873" s="7"/>
      <c r="R873" s="7"/>
      <c r="S873" s="8"/>
      <c r="T873" s="7"/>
      <c r="U873" s="8"/>
      <c r="V873" s="7"/>
      <c r="W873" s="8"/>
      <c r="X873" s="7"/>
      <c r="Y873" s="8"/>
      <c r="Z873" s="7"/>
      <c r="AA873" s="8"/>
      <c r="AB873" s="7"/>
      <c r="AC873" s="8"/>
      <c r="AD873" s="7"/>
      <c r="AE873" s="8"/>
      <c r="AF873" s="7"/>
      <c r="AG873" s="8"/>
      <c r="AH873" s="7"/>
      <c r="AI873" s="8"/>
      <c r="AJ873" s="7"/>
      <c r="AK873" s="8"/>
      <c r="AL873" s="7"/>
      <c r="AM873" s="8"/>
      <c r="AN873" s="7"/>
      <c r="AO873" s="8"/>
      <c r="AP873" s="7"/>
      <c r="AQ873" s="8"/>
      <c r="AR873" s="7"/>
      <c r="AS873" s="8"/>
      <c r="AT873" s="7"/>
      <c r="AU873" s="8"/>
      <c r="AV873" s="12" t="str">
        <f t="shared" si="1"/>
        <v>27017_tecnico.pdf</v>
      </c>
      <c r="AW873" s="8"/>
      <c r="AX873" s="10"/>
    </row>
    <row r="874">
      <c r="A874" s="8"/>
      <c r="B874" s="8"/>
      <c r="C874" s="8"/>
      <c r="D874" s="8"/>
      <c r="E874" s="8"/>
      <c r="F874" s="8"/>
      <c r="G874" s="11"/>
      <c r="H874" s="7"/>
      <c r="I874" s="7"/>
      <c r="J874" s="7"/>
      <c r="K874" s="7"/>
      <c r="L874" s="7"/>
      <c r="M874" s="7"/>
      <c r="N874" s="7"/>
      <c r="O874" s="7"/>
      <c r="P874" s="7"/>
      <c r="Q874" s="7"/>
      <c r="R874" s="7"/>
      <c r="S874" s="8"/>
      <c r="T874" s="7"/>
      <c r="U874" s="8"/>
      <c r="V874" s="7"/>
      <c r="W874" s="8"/>
      <c r="X874" s="7"/>
      <c r="Y874" s="8"/>
      <c r="Z874" s="7"/>
      <c r="AA874" s="8"/>
      <c r="AB874" s="7"/>
      <c r="AC874" s="8"/>
      <c r="AD874" s="7"/>
      <c r="AE874" s="8"/>
      <c r="AF874" s="7"/>
      <c r="AG874" s="8"/>
      <c r="AH874" s="7"/>
      <c r="AI874" s="8"/>
      <c r="AJ874" s="7"/>
      <c r="AK874" s="8"/>
      <c r="AL874" s="7"/>
      <c r="AM874" s="8"/>
      <c r="AN874" s="7"/>
      <c r="AO874" s="8"/>
      <c r="AP874" s="7"/>
      <c r="AQ874" s="8"/>
      <c r="AR874" s="7"/>
      <c r="AS874" s="8"/>
      <c r="AT874" s="7"/>
      <c r="AU874" s="8"/>
      <c r="AV874" s="12" t="str">
        <f t="shared" si="1"/>
        <v>27017_tecnico.pdf</v>
      </c>
      <c r="AW874" s="8"/>
      <c r="AX874" s="10"/>
    </row>
    <row r="875">
      <c r="A875" s="8"/>
      <c r="B875" s="8"/>
      <c r="C875" s="8"/>
      <c r="D875" s="8"/>
      <c r="E875" s="8"/>
      <c r="F875" s="8"/>
      <c r="G875" s="11"/>
      <c r="H875" s="7"/>
      <c r="I875" s="7"/>
      <c r="J875" s="7"/>
      <c r="K875" s="7"/>
      <c r="L875" s="7"/>
      <c r="M875" s="7"/>
      <c r="N875" s="7"/>
      <c r="O875" s="7"/>
      <c r="P875" s="7"/>
      <c r="Q875" s="7"/>
      <c r="R875" s="7"/>
      <c r="S875" s="8"/>
      <c r="T875" s="7"/>
      <c r="U875" s="8"/>
      <c r="V875" s="7"/>
      <c r="W875" s="8"/>
      <c r="X875" s="7"/>
      <c r="Y875" s="8"/>
      <c r="Z875" s="7"/>
      <c r="AA875" s="8"/>
      <c r="AB875" s="7"/>
      <c r="AC875" s="8"/>
      <c r="AD875" s="7"/>
      <c r="AE875" s="8"/>
      <c r="AF875" s="7"/>
      <c r="AG875" s="8"/>
      <c r="AH875" s="7"/>
      <c r="AI875" s="8"/>
      <c r="AJ875" s="7"/>
      <c r="AK875" s="8"/>
      <c r="AL875" s="7"/>
      <c r="AM875" s="8"/>
      <c r="AN875" s="7"/>
      <c r="AO875" s="8"/>
      <c r="AP875" s="7"/>
      <c r="AQ875" s="8"/>
      <c r="AR875" s="7"/>
      <c r="AS875" s="8"/>
      <c r="AT875" s="7"/>
      <c r="AU875" s="8"/>
      <c r="AV875" s="12" t="str">
        <f t="shared" si="1"/>
        <v>27017_tecnico.pdf</v>
      </c>
      <c r="AW875" s="8"/>
      <c r="AX875" s="10"/>
    </row>
    <row r="876">
      <c r="A876" s="8"/>
      <c r="B876" s="8"/>
      <c r="C876" s="8"/>
      <c r="D876" s="8"/>
      <c r="E876" s="8"/>
      <c r="F876" s="8"/>
      <c r="G876" s="11"/>
      <c r="H876" s="7"/>
      <c r="I876" s="7"/>
      <c r="J876" s="7"/>
      <c r="K876" s="7"/>
      <c r="L876" s="7"/>
      <c r="M876" s="7"/>
      <c r="N876" s="7"/>
      <c r="O876" s="7"/>
      <c r="P876" s="7"/>
      <c r="Q876" s="7"/>
      <c r="R876" s="7"/>
      <c r="S876" s="8"/>
      <c r="T876" s="7"/>
      <c r="U876" s="8"/>
      <c r="V876" s="7"/>
      <c r="W876" s="8"/>
      <c r="X876" s="7"/>
      <c r="Y876" s="8"/>
      <c r="Z876" s="7"/>
      <c r="AA876" s="8"/>
      <c r="AB876" s="7"/>
      <c r="AC876" s="8"/>
      <c r="AD876" s="7"/>
      <c r="AE876" s="8"/>
      <c r="AF876" s="7"/>
      <c r="AG876" s="8"/>
      <c r="AH876" s="7"/>
      <c r="AI876" s="8"/>
      <c r="AJ876" s="7"/>
      <c r="AK876" s="8"/>
      <c r="AL876" s="7"/>
      <c r="AM876" s="8"/>
      <c r="AN876" s="7"/>
      <c r="AO876" s="8"/>
      <c r="AP876" s="7"/>
      <c r="AQ876" s="8"/>
      <c r="AR876" s="7"/>
      <c r="AS876" s="8"/>
      <c r="AT876" s="7"/>
      <c r="AU876" s="8"/>
      <c r="AV876" s="12" t="str">
        <f t="shared" si="1"/>
        <v>27017_tecnico.pdf</v>
      </c>
      <c r="AW876" s="8"/>
      <c r="AX876" s="10"/>
    </row>
    <row r="877">
      <c r="A877" s="8"/>
      <c r="B877" s="8"/>
      <c r="C877" s="8"/>
      <c r="D877" s="8"/>
      <c r="E877" s="8"/>
      <c r="F877" s="8"/>
      <c r="G877" s="11"/>
      <c r="H877" s="7"/>
      <c r="I877" s="7"/>
      <c r="J877" s="7"/>
      <c r="K877" s="7"/>
      <c r="L877" s="7"/>
      <c r="M877" s="7"/>
      <c r="N877" s="7"/>
      <c r="O877" s="7"/>
      <c r="P877" s="7"/>
      <c r="Q877" s="7"/>
      <c r="R877" s="7"/>
      <c r="S877" s="8"/>
      <c r="T877" s="7"/>
      <c r="U877" s="8"/>
      <c r="V877" s="7"/>
      <c r="W877" s="8"/>
      <c r="X877" s="7"/>
      <c r="Y877" s="8"/>
      <c r="Z877" s="7"/>
      <c r="AA877" s="8"/>
      <c r="AB877" s="7"/>
      <c r="AC877" s="8"/>
      <c r="AD877" s="7"/>
      <c r="AE877" s="8"/>
      <c r="AF877" s="7"/>
      <c r="AG877" s="8"/>
      <c r="AH877" s="7"/>
      <c r="AI877" s="8"/>
      <c r="AJ877" s="7"/>
      <c r="AK877" s="8"/>
      <c r="AL877" s="7"/>
      <c r="AM877" s="8"/>
      <c r="AN877" s="7"/>
      <c r="AO877" s="8"/>
      <c r="AP877" s="7"/>
      <c r="AQ877" s="8"/>
      <c r="AR877" s="7"/>
      <c r="AS877" s="8"/>
      <c r="AT877" s="7"/>
      <c r="AU877" s="8"/>
      <c r="AV877" s="12" t="str">
        <f t="shared" si="1"/>
        <v>27017_tecnico.pdf</v>
      </c>
      <c r="AW877" s="8"/>
      <c r="AX877" s="10"/>
    </row>
    <row r="878">
      <c r="A878" s="8"/>
      <c r="B878" s="8"/>
      <c r="C878" s="8"/>
      <c r="D878" s="8"/>
      <c r="E878" s="8"/>
      <c r="F878" s="8"/>
      <c r="G878" s="11"/>
      <c r="H878" s="7"/>
      <c r="I878" s="7"/>
      <c r="J878" s="7"/>
      <c r="K878" s="7"/>
      <c r="L878" s="7"/>
      <c r="M878" s="7"/>
      <c r="N878" s="7"/>
      <c r="O878" s="7"/>
      <c r="P878" s="7"/>
      <c r="Q878" s="7"/>
      <c r="R878" s="7"/>
      <c r="S878" s="8"/>
      <c r="T878" s="7"/>
      <c r="U878" s="8"/>
      <c r="V878" s="7"/>
      <c r="W878" s="8"/>
      <c r="X878" s="7"/>
      <c r="Y878" s="8"/>
      <c r="Z878" s="7"/>
      <c r="AA878" s="8"/>
      <c r="AB878" s="7"/>
      <c r="AC878" s="8"/>
      <c r="AD878" s="7"/>
      <c r="AE878" s="8"/>
      <c r="AF878" s="7"/>
      <c r="AG878" s="8"/>
      <c r="AH878" s="7"/>
      <c r="AI878" s="8"/>
      <c r="AJ878" s="7"/>
      <c r="AK878" s="8"/>
      <c r="AL878" s="7"/>
      <c r="AM878" s="8"/>
      <c r="AN878" s="7"/>
      <c r="AO878" s="8"/>
      <c r="AP878" s="7"/>
      <c r="AQ878" s="8"/>
      <c r="AR878" s="7"/>
      <c r="AS878" s="8"/>
      <c r="AT878" s="7"/>
      <c r="AU878" s="8"/>
      <c r="AV878" s="12" t="str">
        <f t="shared" si="1"/>
        <v>27017_tecnico.pdf</v>
      </c>
      <c r="AW878" s="8"/>
      <c r="AX878" s="10"/>
    </row>
    <row r="879">
      <c r="A879" s="8"/>
      <c r="B879" s="8"/>
      <c r="C879" s="8"/>
      <c r="D879" s="8"/>
      <c r="E879" s="8"/>
      <c r="F879" s="8"/>
      <c r="G879" s="11"/>
      <c r="H879" s="7"/>
      <c r="I879" s="7"/>
      <c r="J879" s="7"/>
      <c r="K879" s="7"/>
      <c r="L879" s="7"/>
      <c r="M879" s="7"/>
      <c r="N879" s="7"/>
      <c r="O879" s="7"/>
      <c r="P879" s="7"/>
      <c r="Q879" s="7"/>
      <c r="R879" s="7"/>
      <c r="S879" s="8"/>
      <c r="T879" s="7"/>
      <c r="U879" s="8"/>
      <c r="V879" s="7"/>
      <c r="W879" s="8"/>
      <c r="X879" s="7"/>
      <c r="Y879" s="8"/>
      <c r="Z879" s="7"/>
      <c r="AA879" s="8"/>
      <c r="AB879" s="7"/>
      <c r="AC879" s="8"/>
      <c r="AD879" s="7"/>
      <c r="AE879" s="8"/>
      <c r="AF879" s="7"/>
      <c r="AG879" s="8"/>
      <c r="AH879" s="7"/>
      <c r="AI879" s="8"/>
      <c r="AJ879" s="7"/>
      <c r="AK879" s="8"/>
      <c r="AL879" s="7"/>
      <c r="AM879" s="8"/>
      <c r="AN879" s="7"/>
      <c r="AO879" s="8"/>
      <c r="AP879" s="7"/>
      <c r="AQ879" s="8"/>
      <c r="AR879" s="7"/>
      <c r="AS879" s="8"/>
      <c r="AT879" s="7"/>
      <c r="AU879" s="8"/>
      <c r="AV879" s="12" t="str">
        <f t="shared" si="1"/>
        <v>27017_tecnico.pdf</v>
      </c>
      <c r="AW879" s="8"/>
      <c r="AX879" s="10"/>
    </row>
    <row r="880">
      <c r="A880" s="8"/>
      <c r="B880" s="8"/>
      <c r="C880" s="8"/>
      <c r="D880" s="8"/>
      <c r="E880" s="8"/>
      <c r="F880" s="8"/>
      <c r="G880" s="11"/>
      <c r="H880" s="7"/>
      <c r="I880" s="7"/>
      <c r="J880" s="7"/>
      <c r="K880" s="7"/>
      <c r="L880" s="7"/>
      <c r="M880" s="7"/>
      <c r="N880" s="7"/>
      <c r="O880" s="7"/>
      <c r="P880" s="7"/>
      <c r="Q880" s="7"/>
      <c r="R880" s="7"/>
      <c r="S880" s="8"/>
      <c r="T880" s="7"/>
      <c r="U880" s="8"/>
      <c r="V880" s="7"/>
      <c r="W880" s="8"/>
      <c r="X880" s="7"/>
      <c r="Y880" s="8"/>
      <c r="Z880" s="7"/>
      <c r="AA880" s="8"/>
      <c r="AB880" s="7"/>
      <c r="AC880" s="8"/>
      <c r="AD880" s="7"/>
      <c r="AE880" s="8"/>
      <c r="AF880" s="7"/>
      <c r="AG880" s="8"/>
      <c r="AH880" s="7"/>
      <c r="AI880" s="8"/>
      <c r="AJ880" s="7"/>
      <c r="AK880" s="8"/>
      <c r="AL880" s="7"/>
      <c r="AM880" s="8"/>
      <c r="AN880" s="7"/>
      <c r="AO880" s="8"/>
      <c r="AP880" s="7"/>
      <c r="AQ880" s="8"/>
      <c r="AR880" s="7"/>
      <c r="AS880" s="8"/>
      <c r="AT880" s="7"/>
      <c r="AU880" s="8"/>
      <c r="AV880" s="12" t="str">
        <f t="shared" si="1"/>
        <v>27017_tecnico.pdf</v>
      </c>
      <c r="AW880" s="8"/>
      <c r="AX880" s="10"/>
    </row>
    <row r="881">
      <c r="A881" s="8"/>
      <c r="B881" s="8"/>
      <c r="C881" s="8"/>
      <c r="D881" s="8"/>
      <c r="E881" s="8"/>
      <c r="F881" s="8"/>
      <c r="G881" s="11"/>
      <c r="H881" s="7"/>
      <c r="I881" s="7"/>
      <c r="J881" s="7"/>
      <c r="K881" s="7"/>
      <c r="L881" s="7"/>
      <c r="M881" s="7"/>
      <c r="N881" s="7"/>
      <c r="O881" s="7"/>
      <c r="P881" s="7"/>
      <c r="Q881" s="7"/>
      <c r="R881" s="7"/>
      <c r="S881" s="8"/>
      <c r="T881" s="7"/>
      <c r="U881" s="8"/>
      <c r="V881" s="7"/>
      <c r="W881" s="8"/>
      <c r="X881" s="7"/>
      <c r="Y881" s="8"/>
      <c r="Z881" s="7"/>
      <c r="AA881" s="8"/>
      <c r="AB881" s="7"/>
      <c r="AC881" s="8"/>
      <c r="AD881" s="7"/>
      <c r="AE881" s="8"/>
      <c r="AF881" s="7"/>
      <c r="AG881" s="8"/>
      <c r="AH881" s="7"/>
      <c r="AI881" s="8"/>
      <c r="AJ881" s="7"/>
      <c r="AK881" s="8"/>
      <c r="AL881" s="7"/>
      <c r="AM881" s="8"/>
      <c r="AN881" s="7"/>
      <c r="AO881" s="8"/>
      <c r="AP881" s="7"/>
      <c r="AQ881" s="8"/>
      <c r="AR881" s="7"/>
      <c r="AS881" s="8"/>
      <c r="AT881" s="7"/>
      <c r="AU881" s="8"/>
      <c r="AV881" s="12" t="str">
        <f t="shared" si="1"/>
        <v>27017_tecnico.pdf</v>
      </c>
      <c r="AW881" s="8"/>
      <c r="AX881" s="10"/>
    </row>
    <row r="882">
      <c r="A882" s="8"/>
      <c r="B882" s="8"/>
      <c r="C882" s="8"/>
      <c r="D882" s="8"/>
      <c r="E882" s="8"/>
      <c r="F882" s="8"/>
      <c r="G882" s="11"/>
      <c r="H882" s="7"/>
      <c r="I882" s="7"/>
      <c r="J882" s="7"/>
      <c r="K882" s="7"/>
      <c r="L882" s="7"/>
      <c r="M882" s="7"/>
      <c r="N882" s="7"/>
      <c r="O882" s="7"/>
      <c r="P882" s="7"/>
      <c r="Q882" s="7"/>
      <c r="R882" s="7"/>
      <c r="S882" s="8"/>
      <c r="T882" s="7"/>
      <c r="U882" s="8"/>
      <c r="V882" s="7"/>
      <c r="W882" s="8"/>
      <c r="X882" s="7"/>
      <c r="Y882" s="8"/>
      <c r="Z882" s="7"/>
      <c r="AA882" s="8"/>
      <c r="AB882" s="7"/>
      <c r="AC882" s="8"/>
      <c r="AD882" s="7"/>
      <c r="AE882" s="8"/>
      <c r="AF882" s="7"/>
      <c r="AG882" s="8"/>
      <c r="AH882" s="7"/>
      <c r="AI882" s="8"/>
      <c r="AJ882" s="7"/>
      <c r="AK882" s="8"/>
      <c r="AL882" s="7"/>
      <c r="AM882" s="8"/>
      <c r="AN882" s="7"/>
      <c r="AO882" s="8"/>
      <c r="AP882" s="7"/>
      <c r="AQ882" s="8"/>
      <c r="AR882" s="7"/>
      <c r="AS882" s="8"/>
      <c r="AT882" s="7"/>
      <c r="AU882" s="8"/>
      <c r="AV882" s="12" t="str">
        <f t="shared" si="1"/>
        <v>27017_tecnico.pdf</v>
      </c>
      <c r="AW882" s="8"/>
      <c r="AX882" s="10"/>
    </row>
    <row r="883">
      <c r="A883" s="8"/>
      <c r="B883" s="8"/>
      <c r="C883" s="8"/>
      <c r="D883" s="8"/>
      <c r="E883" s="8"/>
      <c r="F883" s="8"/>
      <c r="G883" s="11"/>
      <c r="H883" s="7"/>
      <c r="I883" s="7"/>
      <c r="J883" s="7"/>
      <c r="K883" s="7"/>
      <c r="L883" s="7"/>
      <c r="M883" s="7"/>
      <c r="N883" s="7"/>
      <c r="O883" s="7"/>
      <c r="P883" s="7"/>
      <c r="Q883" s="7"/>
      <c r="R883" s="7"/>
      <c r="S883" s="8"/>
      <c r="T883" s="7"/>
      <c r="U883" s="8"/>
      <c r="V883" s="7"/>
      <c r="W883" s="8"/>
      <c r="X883" s="7"/>
      <c r="Y883" s="8"/>
      <c r="Z883" s="7"/>
      <c r="AA883" s="8"/>
      <c r="AB883" s="7"/>
      <c r="AC883" s="8"/>
      <c r="AD883" s="7"/>
      <c r="AE883" s="8"/>
      <c r="AF883" s="7"/>
      <c r="AG883" s="8"/>
      <c r="AH883" s="7"/>
      <c r="AI883" s="8"/>
      <c r="AJ883" s="7"/>
      <c r="AK883" s="8"/>
      <c r="AL883" s="7"/>
      <c r="AM883" s="8"/>
      <c r="AN883" s="7"/>
      <c r="AO883" s="8"/>
      <c r="AP883" s="7"/>
      <c r="AQ883" s="8"/>
      <c r="AR883" s="7"/>
      <c r="AS883" s="8"/>
      <c r="AT883" s="7"/>
      <c r="AU883" s="8"/>
      <c r="AV883" s="12" t="str">
        <f t="shared" si="1"/>
        <v>27017_tecnico.pdf</v>
      </c>
      <c r="AW883" s="8"/>
      <c r="AX883" s="10"/>
    </row>
    <row r="884">
      <c r="A884" s="8"/>
      <c r="B884" s="8"/>
      <c r="C884" s="8"/>
      <c r="D884" s="8"/>
      <c r="E884" s="8"/>
      <c r="F884" s="8"/>
      <c r="G884" s="11"/>
      <c r="H884" s="7"/>
      <c r="I884" s="7"/>
      <c r="J884" s="7"/>
      <c r="K884" s="7"/>
      <c r="L884" s="7"/>
      <c r="M884" s="7"/>
      <c r="N884" s="7"/>
      <c r="O884" s="7"/>
      <c r="P884" s="7"/>
      <c r="Q884" s="7"/>
      <c r="R884" s="7"/>
      <c r="S884" s="8"/>
      <c r="T884" s="7"/>
      <c r="U884" s="8"/>
      <c r="V884" s="7"/>
      <c r="W884" s="8"/>
      <c r="X884" s="7"/>
      <c r="Y884" s="8"/>
      <c r="Z884" s="7"/>
      <c r="AA884" s="8"/>
      <c r="AB884" s="7"/>
      <c r="AC884" s="8"/>
      <c r="AD884" s="7"/>
      <c r="AE884" s="8"/>
      <c r="AF884" s="7"/>
      <c r="AG884" s="8"/>
      <c r="AH884" s="7"/>
      <c r="AI884" s="8"/>
      <c r="AJ884" s="7"/>
      <c r="AK884" s="8"/>
      <c r="AL884" s="7"/>
      <c r="AM884" s="8"/>
      <c r="AN884" s="7"/>
      <c r="AO884" s="8"/>
      <c r="AP884" s="7"/>
      <c r="AQ884" s="8"/>
      <c r="AR884" s="7"/>
      <c r="AS884" s="8"/>
      <c r="AT884" s="7"/>
      <c r="AU884" s="8"/>
      <c r="AV884" s="12" t="str">
        <f t="shared" si="1"/>
        <v>27017_tecnico.pdf</v>
      </c>
      <c r="AW884" s="8"/>
      <c r="AX884" s="10"/>
    </row>
    <row r="885">
      <c r="A885" s="8"/>
      <c r="B885" s="8"/>
      <c r="C885" s="8"/>
      <c r="D885" s="8"/>
      <c r="E885" s="8"/>
      <c r="F885" s="8"/>
      <c r="G885" s="11"/>
      <c r="H885" s="7"/>
      <c r="I885" s="7"/>
      <c r="J885" s="7"/>
      <c r="K885" s="7"/>
      <c r="L885" s="7"/>
      <c r="M885" s="7"/>
      <c r="N885" s="7"/>
      <c r="O885" s="7"/>
      <c r="P885" s="7"/>
      <c r="Q885" s="7"/>
      <c r="R885" s="7"/>
      <c r="S885" s="8"/>
      <c r="T885" s="7"/>
      <c r="U885" s="8"/>
      <c r="V885" s="7"/>
      <c r="W885" s="8"/>
      <c r="X885" s="7"/>
      <c r="Y885" s="8"/>
      <c r="Z885" s="7"/>
      <c r="AA885" s="8"/>
      <c r="AB885" s="7"/>
      <c r="AC885" s="8"/>
      <c r="AD885" s="7"/>
      <c r="AE885" s="8"/>
      <c r="AF885" s="7"/>
      <c r="AG885" s="8"/>
      <c r="AH885" s="7"/>
      <c r="AI885" s="8"/>
      <c r="AJ885" s="7"/>
      <c r="AK885" s="8"/>
      <c r="AL885" s="7"/>
      <c r="AM885" s="8"/>
      <c r="AN885" s="7"/>
      <c r="AO885" s="8"/>
      <c r="AP885" s="7"/>
      <c r="AQ885" s="8"/>
      <c r="AR885" s="7"/>
      <c r="AS885" s="8"/>
      <c r="AT885" s="7"/>
      <c r="AU885" s="8"/>
      <c r="AV885" s="12" t="str">
        <f t="shared" si="1"/>
        <v>27017_tecnico.pdf</v>
      </c>
      <c r="AW885" s="8"/>
      <c r="AX885" s="10"/>
    </row>
    <row r="886">
      <c r="A886" s="8"/>
      <c r="B886" s="8"/>
      <c r="C886" s="8"/>
      <c r="D886" s="8"/>
      <c r="E886" s="8"/>
      <c r="F886" s="8"/>
      <c r="G886" s="11"/>
      <c r="H886" s="7"/>
      <c r="I886" s="7"/>
      <c r="J886" s="7"/>
      <c r="K886" s="7"/>
      <c r="L886" s="7"/>
      <c r="M886" s="7"/>
      <c r="N886" s="7"/>
      <c r="O886" s="7"/>
      <c r="P886" s="7"/>
      <c r="Q886" s="7"/>
      <c r="R886" s="7"/>
      <c r="S886" s="8"/>
      <c r="T886" s="7"/>
      <c r="U886" s="8"/>
      <c r="V886" s="7"/>
      <c r="W886" s="8"/>
      <c r="X886" s="7"/>
      <c r="Y886" s="8"/>
      <c r="Z886" s="7"/>
      <c r="AA886" s="8"/>
      <c r="AB886" s="7"/>
      <c r="AC886" s="8"/>
      <c r="AD886" s="7"/>
      <c r="AE886" s="8"/>
      <c r="AF886" s="7"/>
      <c r="AG886" s="8"/>
      <c r="AH886" s="7"/>
      <c r="AI886" s="8"/>
      <c r="AJ886" s="7"/>
      <c r="AK886" s="8"/>
      <c r="AL886" s="7"/>
      <c r="AM886" s="8"/>
      <c r="AN886" s="7"/>
      <c r="AO886" s="8"/>
      <c r="AP886" s="7"/>
      <c r="AQ886" s="8"/>
      <c r="AR886" s="7"/>
      <c r="AS886" s="8"/>
      <c r="AT886" s="7"/>
      <c r="AU886" s="8"/>
      <c r="AV886" s="12" t="str">
        <f t="shared" si="1"/>
        <v>27017_tecnico.pdf</v>
      </c>
      <c r="AW886" s="8"/>
      <c r="AX886" s="10"/>
    </row>
    <row r="887">
      <c r="A887" s="8"/>
      <c r="B887" s="8"/>
      <c r="C887" s="8"/>
      <c r="D887" s="8"/>
      <c r="E887" s="8"/>
      <c r="F887" s="8"/>
      <c r="G887" s="11"/>
      <c r="H887" s="7"/>
      <c r="I887" s="7"/>
      <c r="J887" s="7"/>
      <c r="K887" s="7"/>
      <c r="L887" s="7"/>
      <c r="M887" s="7"/>
      <c r="N887" s="7"/>
      <c r="O887" s="7"/>
      <c r="P887" s="7"/>
      <c r="Q887" s="7"/>
      <c r="R887" s="7"/>
      <c r="S887" s="8"/>
      <c r="T887" s="7"/>
      <c r="U887" s="8"/>
      <c r="V887" s="7"/>
      <c r="W887" s="8"/>
      <c r="X887" s="7"/>
      <c r="Y887" s="8"/>
      <c r="Z887" s="7"/>
      <c r="AA887" s="8"/>
      <c r="AB887" s="7"/>
      <c r="AC887" s="8"/>
      <c r="AD887" s="7"/>
      <c r="AE887" s="8"/>
      <c r="AF887" s="7"/>
      <c r="AG887" s="8"/>
      <c r="AH887" s="7"/>
      <c r="AI887" s="8"/>
      <c r="AJ887" s="7"/>
      <c r="AK887" s="8"/>
      <c r="AL887" s="7"/>
      <c r="AM887" s="8"/>
      <c r="AN887" s="7"/>
      <c r="AO887" s="8"/>
      <c r="AP887" s="7"/>
      <c r="AQ887" s="8"/>
      <c r="AR887" s="7"/>
      <c r="AS887" s="8"/>
      <c r="AT887" s="7"/>
      <c r="AU887" s="8"/>
      <c r="AV887" s="12" t="str">
        <f t="shared" si="1"/>
        <v>27017_tecnico.pdf</v>
      </c>
      <c r="AW887" s="8"/>
      <c r="AX887" s="10"/>
    </row>
    <row r="888">
      <c r="A888" s="8"/>
      <c r="B888" s="8"/>
      <c r="C888" s="8"/>
      <c r="D888" s="8"/>
      <c r="E888" s="8"/>
      <c r="F888" s="8"/>
      <c r="G888" s="11"/>
      <c r="H888" s="7"/>
      <c r="I888" s="7"/>
      <c r="J888" s="7"/>
      <c r="K888" s="7"/>
      <c r="L888" s="7"/>
      <c r="M888" s="7"/>
      <c r="N888" s="7"/>
      <c r="O888" s="7"/>
      <c r="P888" s="7"/>
      <c r="Q888" s="7"/>
      <c r="R888" s="7"/>
      <c r="S888" s="8"/>
      <c r="T888" s="7"/>
      <c r="U888" s="8"/>
      <c r="V888" s="7"/>
      <c r="W888" s="8"/>
      <c r="X888" s="7"/>
      <c r="Y888" s="8"/>
      <c r="Z888" s="7"/>
      <c r="AA888" s="8"/>
      <c r="AB888" s="7"/>
      <c r="AC888" s="8"/>
      <c r="AD888" s="7"/>
      <c r="AE888" s="8"/>
      <c r="AF888" s="7"/>
      <c r="AG888" s="8"/>
      <c r="AH888" s="7"/>
      <c r="AI888" s="8"/>
      <c r="AJ888" s="7"/>
      <c r="AK888" s="8"/>
      <c r="AL888" s="7"/>
      <c r="AM888" s="8"/>
      <c r="AN888" s="7"/>
      <c r="AO888" s="8"/>
      <c r="AP888" s="7"/>
      <c r="AQ888" s="8"/>
      <c r="AR888" s="7"/>
      <c r="AS888" s="8"/>
      <c r="AT888" s="7"/>
      <c r="AU888" s="8"/>
      <c r="AV888" s="12" t="str">
        <f t="shared" si="1"/>
        <v>27017_tecnico.pdf</v>
      </c>
      <c r="AW888" s="8"/>
      <c r="AX888" s="10"/>
    </row>
    <row r="889">
      <c r="A889" s="8"/>
      <c r="B889" s="8"/>
      <c r="C889" s="8"/>
      <c r="D889" s="8"/>
      <c r="E889" s="8"/>
      <c r="F889" s="8"/>
      <c r="G889" s="11"/>
      <c r="H889" s="7"/>
      <c r="I889" s="7"/>
      <c r="J889" s="7"/>
      <c r="K889" s="7"/>
      <c r="L889" s="7"/>
      <c r="M889" s="7"/>
      <c r="N889" s="7"/>
      <c r="O889" s="7"/>
      <c r="P889" s="7"/>
      <c r="Q889" s="7"/>
      <c r="R889" s="7"/>
      <c r="S889" s="8"/>
      <c r="T889" s="7"/>
      <c r="U889" s="8"/>
      <c r="V889" s="7"/>
      <c r="W889" s="8"/>
      <c r="X889" s="7"/>
      <c r="Y889" s="8"/>
      <c r="Z889" s="7"/>
      <c r="AA889" s="8"/>
      <c r="AB889" s="7"/>
      <c r="AC889" s="8"/>
      <c r="AD889" s="7"/>
      <c r="AE889" s="8"/>
      <c r="AF889" s="7"/>
      <c r="AG889" s="8"/>
      <c r="AH889" s="7"/>
      <c r="AI889" s="8"/>
      <c r="AJ889" s="7"/>
      <c r="AK889" s="8"/>
      <c r="AL889" s="7"/>
      <c r="AM889" s="8"/>
      <c r="AN889" s="7"/>
      <c r="AO889" s="8"/>
      <c r="AP889" s="7"/>
      <c r="AQ889" s="8"/>
      <c r="AR889" s="7"/>
      <c r="AS889" s="8"/>
      <c r="AT889" s="7"/>
      <c r="AU889" s="8"/>
      <c r="AV889" s="12" t="str">
        <f t="shared" si="1"/>
        <v>27017_tecnico.pdf</v>
      </c>
      <c r="AW889" s="8"/>
      <c r="AX889" s="10"/>
    </row>
    <row r="890">
      <c r="A890" s="8"/>
      <c r="B890" s="8"/>
      <c r="C890" s="8"/>
      <c r="D890" s="8"/>
      <c r="E890" s="8"/>
      <c r="F890" s="8"/>
      <c r="G890" s="11"/>
      <c r="H890" s="7"/>
      <c r="I890" s="7"/>
      <c r="J890" s="7"/>
      <c r="K890" s="7"/>
      <c r="L890" s="7"/>
      <c r="M890" s="7"/>
      <c r="N890" s="7"/>
      <c r="O890" s="7"/>
      <c r="P890" s="7"/>
      <c r="Q890" s="7"/>
      <c r="R890" s="7"/>
      <c r="S890" s="8"/>
      <c r="T890" s="7"/>
      <c r="U890" s="8"/>
      <c r="V890" s="7"/>
      <c r="W890" s="8"/>
      <c r="X890" s="7"/>
      <c r="Y890" s="8"/>
      <c r="Z890" s="7"/>
      <c r="AA890" s="8"/>
      <c r="AB890" s="7"/>
      <c r="AC890" s="8"/>
      <c r="AD890" s="7"/>
      <c r="AE890" s="8"/>
      <c r="AF890" s="7"/>
      <c r="AG890" s="8"/>
      <c r="AH890" s="7"/>
      <c r="AI890" s="8"/>
      <c r="AJ890" s="7"/>
      <c r="AK890" s="8"/>
      <c r="AL890" s="7"/>
      <c r="AM890" s="8"/>
      <c r="AN890" s="7"/>
      <c r="AO890" s="8"/>
      <c r="AP890" s="7"/>
      <c r="AQ890" s="8"/>
      <c r="AR890" s="7"/>
      <c r="AS890" s="8"/>
      <c r="AT890" s="7"/>
      <c r="AU890" s="8"/>
      <c r="AV890" s="12" t="str">
        <f t="shared" si="1"/>
        <v>27017_tecnico.pdf</v>
      </c>
      <c r="AW890" s="8"/>
      <c r="AX890" s="10"/>
    </row>
    <row r="891">
      <c r="A891" s="8"/>
      <c r="B891" s="8"/>
      <c r="C891" s="8"/>
      <c r="D891" s="8"/>
      <c r="E891" s="8"/>
      <c r="F891" s="8"/>
      <c r="G891" s="11"/>
      <c r="H891" s="7"/>
      <c r="I891" s="7"/>
      <c r="J891" s="7"/>
      <c r="K891" s="7"/>
      <c r="L891" s="7"/>
      <c r="M891" s="7"/>
      <c r="N891" s="7"/>
      <c r="O891" s="7"/>
      <c r="P891" s="7"/>
      <c r="Q891" s="7"/>
      <c r="R891" s="7"/>
      <c r="S891" s="8"/>
      <c r="T891" s="7"/>
      <c r="U891" s="8"/>
      <c r="V891" s="7"/>
      <c r="W891" s="8"/>
      <c r="X891" s="7"/>
      <c r="Y891" s="8"/>
      <c r="Z891" s="7"/>
      <c r="AA891" s="8"/>
      <c r="AB891" s="7"/>
      <c r="AC891" s="8"/>
      <c r="AD891" s="7"/>
      <c r="AE891" s="8"/>
      <c r="AF891" s="7"/>
      <c r="AG891" s="8"/>
      <c r="AH891" s="7"/>
      <c r="AI891" s="8"/>
      <c r="AJ891" s="7"/>
      <c r="AK891" s="8"/>
      <c r="AL891" s="7"/>
      <c r="AM891" s="8"/>
      <c r="AN891" s="7"/>
      <c r="AO891" s="8"/>
      <c r="AP891" s="7"/>
      <c r="AQ891" s="8"/>
      <c r="AR891" s="7"/>
      <c r="AS891" s="8"/>
      <c r="AT891" s="7"/>
      <c r="AU891" s="8"/>
      <c r="AV891" s="12" t="str">
        <f t="shared" si="1"/>
        <v>27017_tecnico.pdf</v>
      </c>
      <c r="AW891" s="8"/>
      <c r="AX891" s="10"/>
    </row>
    <row r="892">
      <c r="A892" s="8"/>
      <c r="B892" s="8"/>
      <c r="C892" s="8"/>
      <c r="D892" s="8"/>
      <c r="E892" s="8"/>
      <c r="F892" s="8"/>
      <c r="G892" s="11"/>
      <c r="H892" s="7"/>
      <c r="I892" s="7"/>
      <c r="J892" s="7"/>
      <c r="K892" s="7"/>
      <c r="L892" s="7"/>
      <c r="M892" s="7"/>
      <c r="N892" s="7"/>
      <c r="O892" s="7"/>
      <c r="P892" s="7"/>
      <c r="Q892" s="7"/>
      <c r="R892" s="7"/>
      <c r="S892" s="8"/>
      <c r="T892" s="7"/>
      <c r="U892" s="8"/>
      <c r="V892" s="7"/>
      <c r="W892" s="8"/>
      <c r="X892" s="7"/>
      <c r="Y892" s="8"/>
      <c r="Z892" s="7"/>
      <c r="AA892" s="8"/>
      <c r="AB892" s="7"/>
      <c r="AC892" s="8"/>
      <c r="AD892" s="7"/>
      <c r="AE892" s="8"/>
      <c r="AF892" s="7"/>
      <c r="AG892" s="8"/>
      <c r="AH892" s="7"/>
      <c r="AI892" s="8"/>
      <c r="AJ892" s="7"/>
      <c r="AK892" s="8"/>
      <c r="AL892" s="7"/>
      <c r="AM892" s="8"/>
      <c r="AN892" s="7"/>
      <c r="AO892" s="8"/>
      <c r="AP892" s="7"/>
      <c r="AQ892" s="8"/>
      <c r="AR892" s="7"/>
      <c r="AS892" s="8"/>
      <c r="AT892" s="7"/>
      <c r="AU892" s="8"/>
      <c r="AV892" s="12" t="str">
        <f t="shared" si="1"/>
        <v>27017_tecnico.pdf</v>
      </c>
      <c r="AW892" s="8"/>
      <c r="AX892" s="10"/>
    </row>
    <row r="893">
      <c r="A893" s="8"/>
      <c r="B893" s="8"/>
      <c r="C893" s="8"/>
      <c r="D893" s="8"/>
      <c r="E893" s="8"/>
      <c r="F893" s="8"/>
      <c r="G893" s="11"/>
      <c r="H893" s="7"/>
      <c r="I893" s="7"/>
      <c r="J893" s="7"/>
      <c r="K893" s="7"/>
      <c r="L893" s="7"/>
      <c r="M893" s="7"/>
      <c r="N893" s="7"/>
      <c r="O893" s="7"/>
      <c r="P893" s="7"/>
      <c r="Q893" s="7"/>
      <c r="R893" s="7"/>
      <c r="S893" s="8"/>
      <c r="T893" s="7"/>
      <c r="U893" s="8"/>
      <c r="V893" s="7"/>
      <c r="W893" s="8"/>
      <c r="X893" s="7"/>
      <c r="Y893" s="8"/>
      <c r="Z893" s="7"/>
      <c r="AA893" s="8"/>
      <c r="AB893" s="7"/>
      <c r="AC893" s="8"/>
      <c r="AD893" s="7"/>
      <c r="AE893" s="8"/>
      <c r="AF893" s="7"/>
      <c r="AG893" s="8"/>
      <c r="AH893" s="7"/>
      <c r="AI893" s="8"/>
      <c r="AJ893" s="7"/>
      <c r="AK893" s="8"/>
      <c r="AL893" s="7"/>
      <c r="AM893" s="8"/>
      <c r="AN893" s="7"/>
      <c r="AO893" s="8"/>
      <c r="AP893" s="7"/>
      <c r="AQ893" s="8"/>
      <c r="AR893" s="7"/>
      <c r="AS893" s="8"/>
      <c r="AT893" s="7"/>
      <c r="AU893" s="8"/>
      <c r="AV893" s="12" t="str">
        <f t="shared" si="1"/>
        <v>27017_tecnico.pdf</v>
      </c>
      <c r="AW893" s="8"/>
      <c r="AX893" s="10"/>
    </row>
    <row r="894">
      <c r="A894" s="8"/>
      <c r="B894" s="8"/>
      <c r="C894" s="8"/>
      <c r="D894" s="8"/>
      <c r="E894" s="8"/>
      <c r="F894" s="8"/>
      <c r="G894" s="11"/>
      <c r="H894" s="7"/>
      <c r="I894" s="7"/>
      <c r="J894" s="7"/>
      <c r="K894" s="7"/>
      <c r="L894" s="7"/>
      <c r="M894" s="7"/>
      <c r="N894" s="7"/>
      <c r="O894" s="7"/>
      <c r="P894" s="7"/>
      <c r="Q894" s="7"/>
      <c r="R894" s="7"/>
      <c r="S894" s="8"/>
      <c r="T894" s="7"/>
      <c r="U894" s="8"/>
      <c r="V894" s="7"/>
      <c r="W894" s="8"/>
      <c r="X894" s="7"/>
      <c r="Y894" s="8"/>
      <c r="Z894" s="7"/>
      <c r="AA894" s="8"/>
      <c r="AB894" s="7"/>
      <c r="AC894" s="8"/>
      <c r="AD894" s="7"/>
      <c r="AE894" s="8"/>
      <c r="AF894" s="7"/>
      <c r="AG894" s="8"/>
      <c r="AH894" s="7"/>
      <c r="AI894" s="8"/>
      <c r="AJ894" s="7"/>
      <c r="AK894" s="8"/>
      <c r="AL894" s="7"/>
      <c r="AM894" s="8"/>
      <c r="AN894" s="7"/>
      <c r="AO894" s="8"/>
      <c r="AP894" s="7"/>
      <c r="AQ894" s="8"/>
      <c r="AR894" s="7"/>
      <c r="AS894" s="8"/>
      <c r="AT894" s="7"/>
      <c r="AU894" s="8"/>
      <c r="AV894" s="12" t="str">
        <f t="shared" si="1"/>
        <v>27017_tecnico.pdf</v>
      </c>
      <c r="AW894" s="8"/>
      <c r="AX894" s="10"/>
    </row>
    <row r="895">
      <c r="A895" s="8"/>
      <c r="B895" s="8"/>
      <c r="C895" s="8"/>
      <c r="D895" s="8"/>
      <c r="E895" s="8"/>
      <c r="F895" s="8"/>
      <c r="G895" s="11"/>
      <c r="H895" s="7"/>
      <c r="I895" s="7"/>
      <c r="J895" s="7"/>
      <c r="K895" s="7"/>
      <c r="L895" s="7"/>
      <c r="M895" s="7"/>
      <c r="N895" s="7"/>
      <c r="O895" s="7"/>
      <c r="P895" s="7"/>
      <c r="Q895" s="7"/>
      <c r="R895" s="7"/>
      <c r="S895" s="8"/>
      <c r="T895" s="7"/>
      <c r="U895" s="8"/>
      <c r="V895" s="7"/>
      <c r="W895" s="8"/>
      <c r="X895" s="7"/>
      <c r="Y895" s="8"/>
      <c r="Z895" s="7"/>
      <c r="AA895" s="8"/>
      <c r="AB895" s="7"/>
      <c r="AC895" s="8"/>
      <c r="AD895" s="7"/>
      <c r="AE895" s="8"/>
      <c r="AF895" s="7"/>
      <c r="AG895" s="8"/>
      <c r="AH895" s="7"/>
      <c r="AI895" s="8"/>
      <c r="AJ895" s="7"/>
      <c r="AK895" s="8"/>
      <c r="AL895" s="7"/>
      <c r="AM895" s="8"/>
      <c r="AN895" s="7"/>
      <c r="AO895" s="8"/>
      <c r="AP895" s="7"/>
      <c r="AQ895" s="8"/>
      <c r="AR895" s="7"/>
      <c r="AS895" s="8"/>
      <c r="AT895" s="7"/>
      <c r="AU895" s="8"/>
      <c r="AV895" s="12" t="str">
        <f t="shared" si="1"/>
        <v>27017_tecnico.pdf</v>
      </c>
      <c r="AW895" s="8"/>
      <c r="AX895" s="10"/>
    </row>
    <row r="896">
      <c r="A896" s="8"/>
      <c r="B896" s="8"/>
      <c r="C896" s="8"/>
      <c r="D896" s="8"/>
      <c r="E896" s="8"/>
      <c r="F896" s="8"/>
      <c r="G896" s="11"/>
      <c r="H896" s="7"/>
      <c r="I896" s="7"/>
      <c r="J896" s="7"/>
      <c r="K896" s="7"/>
      <c r="L896" s="7"/>
      <c r="M896" s="7"/>
      <c r="N896" s="7"/>
      <c r="O896" s="7"/>
      <c r="P896" s="7"/>
      <c r="Q896" s="7"/>
      <c r="R896" s="7"/>
      <c r="S896" s="8"/>
      <c r="T896" s="7"/>
      <c r="U896" s="8"/>
      <c r="V896" s="7"/>
      <c r="W896" s="8"/>
      <c r="X896" s="7"/>
      <c r="Y896" s="8"/>
      <c r="Z896" s="7"/>
      <c r="AA896" s="8"/>
      <c r="AB896" s="7"/>
      <c r="AC896" s="8"/>
      <c r="AD896" s="7"/>
      <c r="AE896" s="8"/>
      <c r="AF896" s="7"/>
      <c r="AG896" s="8"/>
      <c r="AH896" s="7"/>
      <c r="AI896" s="8"/>
      <c r="AJ896" s="7"/>
      <c r="AK896" s="8"/>
      <c r="AL896" s="7"/>
      <c r="AM896" s="8"/>
      <c r="AN896" s="7"/>
      <c r="AO896" s="8"/>
      <c r="AP896" s="7"/>
      <c r="AQ896" s="8"/>
      <c r="AR896" s="7"/>
      <c r="AS896" s="8"/>
      <c r="AT896" s="7"/>
      <c r="AU896" s="8"/>
      <c r="AV896" s="12" t="str">
        <f t="shared" si="1"/>
        <v>27017_tecnico.pdf</v>
      </c>
      <c r="AW896" s="8"/>
      <c r="AX896" s="10"/>
    </row>
    <row r="897">
      <c r="A897" s="8"/>
      <c r="B897" s="8"/>
      <c r="C897" s="8"/>
      <c r="D897" s="8"/>
      <c r="E897" s="8"/>
      <c r="F897" s="8"/>
      <c r="G897" s="11"/>
      <c r="H897" s="7"/>
      <c r="I897" s="7"/>
      <c r="J897" s="7"/>
      <c r="K897" s="7"/>
      <c r="L897" s="7"/>
      <c r="M897" s="7"/>
      <c r="N897" s="7"/>
      <c r="O897" s="7"/>
      <c r="P897" s="7"/>
      <c r="Q897" s="7"/>
      <c r="R897" s="7"/>
      <c r="S897" s="8"/>
      <c r="T897" s="7"/>
      <c r="U897" s="8"/>
      <c r="V897" s="7"/>
      <c r="W897" s="8"/>
      <c r="X897" s="7"/>
      <c r="Y897" s="8"/>
      <c r="Z897" s="7"/>
      <c r="AA897" s="8"/>
      <c r="AB897" s="7"/>
      <c r="AC897" s="8"/>
      <c r="AD897" s="7"/>
      <c r="AE897" s="8"/>
      <c r="AF897" s="7"/>
      <c r="AG897" s="8"/>
      <c r="AH897" s="7"/>
      <c r="AI897" s="8"/>
      <c r="AJ897" s="7"/>
      <c r="AK897" s="8"/>
      <c r="AL897" s="7"/>
      <c r="AM897" s="8"/>
      <c r="AN897" s="7"/>
      <c r="AO897" s="8"/>
      <c r="AP897" s="7"/>
      <c r="AQ897" s="8"/>
      <c r="AR897" s="7"/>
      <c r="AS897" s="8"/>
      <c r="AT897" s="7"/>
      <c r="AU897" s="8"/>
      <c r="AV897" s="12" t="str">
        <f t="shared" si="1"/>
        <v>27017_tecnico.pdf</v>
      </c>
      <c r="AW897" s="8"/>
      <c r="AX897" s="10"/>
    </row>
    <row r="898">
      <c r="A898" s="8"/>
      <c r="B898" s="8"/>
      <c r="C898" s="8"/>
      <c r="D898" s="8"/>
      <c r="E898" s="8"/>
      <c r="F898" s="8"/>
      <c r="G898" s="11"/>
      <c r="H898" s="7"/>
      <c r="I898" s="7"/>
      <c r="J898" s="7"/>
      <c r="K898" s="7"/>
      <c r="L898" s="7"/>
      <c r="M898" s="7"/>
      <c r="N898" s="7"/>
      <c r="O898" s="7"/>
      <c r="P898" s="7"/>
      <c r="Q898" s="7"/>
      <c r="R898" s="7"/>
      <c r="S898" s="8"/>
      <c r="T898" s="7"/>
      <c r="U898" s="8"/>
      <c r="V898" s="7"/>
      <c r="W898" s="8"/>
      <c r="X898" s="7"/>
      <c r="Y898" s="8"/>
      <c r="Z898" s="7"/>
      <c r="AA898" s="8"/>
      <c r="AB898" s="7"/>
      <c r="AC898" s="8"/>
      <c r="AD898" s="7"/>
      <c r="AE898" s="8"/>
      <c r="AF898" s="7"/>
      <c r="AG898" s="8"/>
      <c r="AH898" s="7"/>
      <c r="AI898" s="8"/>
      <c r="AJ898" s="7"/>
      <c r="AK898" s="8"/>
      <c r="AL898" s="7"/>
      <c r="AM898" s="8"/>
      <c r="AN898" s="7"/>
      <c r="AO898" s="8"/>
      <c r="AP898" s="7"/>
      <c r="AQ898" s="8"/>
      <c r="AR898" s="7"/>
      <c r="AS898" s="8"/>
      <c r="AT898" s="7"/>
      <c r="AU898" s="8"/>
      <c r="AV898" s="12" t="str">
        <f t="shared" si="1"/>
        <v>27017_tecnico.pdf</v>
      </c>
      <c r="AW898" s="8"/>
      <c r="AX898" s="10"/>
    </row>
    <row r="899">
      <c r="A899" s="8"/>
      <c r="B899" s="8"/>
      <c r="C899" s="8"/>
      <c r="D899" s="8"/>
      <c r="E899" s="8"/>
      <c r="F899" s="8"/>
      <c r="G899" s="11"/>
      <c r="H899" s="7"/>
      <c r="I899" s="7"/>
      <c r="J899" s="7"/>
      <c r="K899" s="7"/>
      <c r="L899" s="7"/>
      <c r="M899" s="7"/>
      <c r="N899" s="7"/>
      <c r="O899" s="7"/>
      <c r="P899" s="7"/>
      <c r="Q899" s="7"/>
      <c r="R899" s="7"/>
      <c r="S899" s="8"/>
      <c r="T899" s="7"/>
      <c r="U899" s="8"/>
      <c r="V899" s="7"/>
      <c r="W899" s="8"/>
      <c r="X899" s="7"/>
      <c r="Y899" s="8"/>
      <c r="Z899" s="7"/>
      <c r="AA899" s="8"/>
      <c r="AB899" s="7"/>
      <c r="AC899" s="8"/>
      <c r="AD899" s="7"/>
      <c r="AE899" s="8"/>
      <c r="AF899" s="7"/>
      <c r="AG899" s="8"/>
      <c r="AH899" s="7"/>
      <c r="AI899" s="8"/>
      <c r="AJ899" s="7"/>
      <c r="AK899" s="8"/>
      <c r="AL899" s="7"/>
      <c r="AM899" s="8"/>
      <c r="AN899" s="7"/>
      <c r="AO899" s="8"/>
      <c r="AP899" s="7"/>
      <c r="AQ899" s="8"/>
      <c r="AR899" s="7"/>
      <c r="AS899" s="8"/>
      <c r="AT899" s="7"/>
      <c r="AU899" s="8"/>
      <c r="AV899" s="12" t="str">
        <f t="shared" si="1"/>
        <v>27017_tecnico.pdf</v>
      </c>
      <c r="AW899" s="8"/>
      <c r="AX899" s="10"/>
    </row>
    <row r="900">
      <c r="A900" s="8"/>
      <c r="B900" s="8"/>
      <c r="C900" s="8"/>
      <c r="D900" s="8"/>
      <c r="E900" s="8"/>
      <c r="F900" s="8"/>
      <c r="G900" s="11"/>
      <c r="H900" s="7"/>
      <c r="I900" s="7"/>
      <c r="J900" s="7"/>
      <c r="K900" s="7"/>
      <c r="L900" s="7"/>
      <c r="M900" s="7"/>
      <c r="N900" s="7"/>
      <c r="O900" s="7"/>
      <c r="P900" s="7"/>
      <c r="Q900" s="7"/>
      <c r="R900" s="7"/>
      <c r="S900" s="8"/>
      <c r="T900" s="7"/>
      <c r="U900" s="8"/>
      <c r="V900" s="7"/>
      <c r="W900" s="8"/>
      <c r="X900" s="7"/>
      <c r="Y900" s="8"/>
      <c r="Z900" s="7"/>
      <c r="AA900" s="8"/>
      <c r="AB900" s="7"/>
      <c r="AC900" s="8"/>
      <c r="AD900" s="7"/>
      <c r="AE900" s="8"/>
      <c r="AF900" s="7"/>
      <c r="AG900" s="8"/>
      <c r="AH900" s="7"/>
      <c r="AI900" s="8"/>
      <c r="AJ900" s="7"/>
      <c r="AK900" s="8"/>
      <c r="AL900" s="7"/>
      <c r="AM900" s="8"/>
      <c r="AN900" s="7"/>
      <c r="AO900" s="8"/>
      <c r="AP900" s="7"/>
      <c r="AQ900" s="8"/>
      <c r="AR900" s="7"/>
      <c r="AS900" s="8"/>
      <c r="AT900" s="7"/>
      <c r="AU900" s="8"/>
      <c r="AV900" s="12" t="str">
        <f t="shared" si="1"/>
        <v>27017_tecnico.pdf</v>
      </c>
      <c r="AW900" s="8"/>
      <c r="AX900" s="10"/>
    </row>
    <row r="901">
      <c r="A901" s="8"/>
      <c r="B901" s="8"/>
      <c r="C901" s="8"/>
      <c r="D901" s="8"/>
      <c r="E901" s="8"/>
      <c r="F901" s="8"/>
      <c r="G901" s="11"/>
      <c r="H901" s="7"/>
      <c r="I901" s="7"/>
      <c r="J901" s="7"/>
      <c r="K901" s="7"/>
      <c r="L901" s="7"/>
      <c r="M901" s="7"/>
      <c r="N901" s="7"/>
      <c r="O901" s="7"/>
      <c r="P901" s="7"/>
      <c r="Q901" s="7"/>
      <c r="R901" s="7"/>
      <c r="S901" s="8"/>
      <c r="T901" s="7"/>
      <c r="U901" s="8"/>
      <c r="V901" s="7"/>
      <c r="W901" s="8"/>
      <c r="X901" s="7"/>
      <c r="Y901" s="8"/>
      <c r="Z901" s="7"/>
      <c r="AA901" s="8"/>
      <c r="AB901" s="7"/>
      <c r="AC901" s="8"/>
      <c r="AD901" s="7"/>
      <c r="AE901" s="8"/>
      <c r="AF901" s="7"/>
      <c r="AG901" s="8"/>
      <c r="AH901" s="7"/>
      <c r="AI901" s="8"/>
      <c r="AJ901" s="7"/>
      <c r="AK901" s="8"/>
      <c r="AL901" s="7"/>
      <c r="AM901" s="8"/>
      <c r="AN901" s="7"/>
      <c r="AO901" s="8"/>
      <c r="AP901" s="7"/>
      <c r="AQ901" s="8"/>
      <c r="AR901" s="7"/>
      <c r="AS901" s="8"/>
      <c r="AT901" s="7"/>
      <c r="AU901" s="8"/>
      <c r="AV901" s="12" t="str">
        <f t="shared" si="1"/>
        <v>27017_tecnico.pdf</v>
      </c>
      <c r="AW901" s="8"/>
      <c r="AX901" s="10"/>
    </row>
    <row r="902">
      <c r="A902" s="8"/>
      <c r="B902" s="8"/>
      <c r="C902" s="8"/>
      <c r="D902" s="8"/>
      <c r="E902" s="8"/>
      <c r="F902" s="8"/>
      <c r="G902" s="11"/>
      <c r="H902" s="7"/>
      <c r="I902" s="7"/>
      <c r="J902" s="7"/>
      <c r="K902" s="7"/>
      <c r="L902" s="7"/>
      <c r="M902" s="7"/>
      <c r="N902" s="7"/>
      <c r="O902" s="7"/>
      <c r="P902" s="7"/>
      <c r="Q902" s="7"/>
      <c r="R902" s="7"/>
      <c r="S902" s="8"/>
      <c r="T902" s="7"/>
      <c r="U902" s="8"/>
      <c r="V902" s="7"/>
      <c r="W902" s="8"/>
      <c r="X902" s="7"/>
      <c r="Y902" s="8"/>
      <c r="Z902" s="7"/>
      <c r="AA902" s="8"/>
      <c r="AB902" s="7"/>
      <c r="AC902" s="8"/>
      <c r="AD902" s="7"/>
      <c r="AE902" s="8"/>
      <c r="AF902" s="7"/>
      <c r="AG902" s="8"/>
      <c r="AH902" s="7"/>
      <c r="AI902" s="8"/>
      <c r="AJ902" s="7"/>
      <c r="AK902" s="8"/>
      <c r="AL902" s="7"/>
      <c r="AM902" s="8"/>
      <c r="AN902" s="7"/>
      <c r="AO902" s="8"/>
      <c r="AP902" s="7"/>
      <c r="AQ902" s="8"/>
      <c r="AR902" s="7"/>
      <c r="AS902" s="8"/>
      <c r="AT902" s="7"/>
      <c r="AU902" s="8"/>
      <c r="AV902" s="12" t="str">
        <f t="shared" si="1"/>
        <v>27017_tecnico.pdf</v>
      </c>
      <c r="AW902" s="8"/>
      <c r="AX902" s="10"/>
    </row>
    <row r="903">
      <c r="A903" s="8"/>
      <c r="B903" s="8"/>
      <c r="C903" s="8"/>
      <c r="D903" s="8"/>
      <c r="E903" s="8"/>
      <c r="F903" s="8"/>
      <c r="G903" s="11"/>
      <c r="H903" s="7"/>
      <c r="I903" s="7"/>
      <c r="J903" s="7"/>
      <c r="K903" s="7"/>
      <c r="L903" s="7"/>
      <c r="M903" s="7"/>
      <c r="N903" s="7"/>
      <c r="O903" s="7"/>
      <c r="P903" s="7"/>
      <c r="Q903" s="7"/>
      <c r="R903" s="7"/>
      <c r="S903" s="8"/>
      <c r="T903" s="7"/>
      <c r="U903" s="8"/>
      <c r="V903" s="7"/>
      <c r="W903" s="8"/>
      <c r="X903" s="7"/>
      <c r="Y903" s="8"/>
      <c r="Z903" s="7"/>
      <c r="AA903" s="8"/>
      <c r="AB903" s="7"/>
      <c r="AC903" s="8"/>
      <c r="AD903" s="7"/>
      <c r="AE903" s="8"/>
      <c r="AF903" s="7"/>
      <c r="AG903" s="8"/>
      <c r="AH903" s="7"/>
      <c r="AI903" s="8"/>
      <c r="AJ903" s="7"/>
      <c r="AK903" s="8"/>
      <c r="AL903" s="7"/>
      <c r="AM903" s="8"/>
      <c r="AN903" s="7"/>
      <c r="AO903" s="8"/>
      <c r="AP903" s="7"/>
      <c r="AQ903" s="8"/>
      <c r="AR903" s="7"/>
      <c r="AS903" s="8"/>
      <c r="AT903" s="7"/>
      <c r="AU903" s="8"/>
      <c r="AV903" s="12" t="str">
        <f t="shared" si="1"/>
        <v>27017_tecnico.pdf</v>
      </c>
      <c r="AW903" s="8"/>
      <c r="AX903" s="10"/>
    </row>
    <row r="904">
      <c r="A904" s="8"/>
      <c r="B904" s="8"/>
      <c r="C904" s="8"/>
      <c r="D904" s="8"/>
      <c r="E904" s="8"/>
      <c r="F904" s="8"/>
      <c r="G904" s="11"/>
      <c r="H904" s="7"/>
      <c r="I904" s="7"/>
      <c r="J904" s="7"/>
      <c r="K904" s="7"/>
      <c r="L904" s="7"/>
      <c r="M904" s="7"/>
      <c r="N904" s="7"/>
      <c r="O904" s="7"/>
      <c r="P904" s="7"/>
      <c r="Q904" s="7"/>
      <c r="R904" s="7"/>
      <c r="S904" s="8"/>
      <c r="T904" s="7"/>
      <c r="U904" s="8"/>
      <c r="V904" s="7"/>
      <c r="W904" s="8"/>
      <c r="X904" s="7"/>
      <c r="Y904" s="8"/>
      <c r="Z904" s="7"/>
      <c r="AA904" s="8"/>
      <c r="AB904" s="7"/>
      <c r="AC904" s="8"/>
      <c r="AD904" s="7"/>
      <c r="AE904" s="8"/>
      <c r="AF904" s="7"/>
      <c r="AG904" s="8"/>
      <c r="AH904" s="7"/>
      <c r="AI904" s="8"/>
      <c r="AJ904" s="7"/>
      <c r="AK904" s="8"/>
      <c r="AL904" s="7"/>
      <c r="AM904" s="8"/>
      <c r="AN904" s="7"/>
      <c r="AO904" s="8"/>
      <c r="AP904" s="7"/>
      <c r="AQ904" s="8"/>
      <c r="AR904" s="7"/>
      <c r="AS904" s="8"/>
      <c r="AT904" s="7"/>
      <c r="AU904" s="8"/>
      <c r="AV904" s="12" t="str">
        <f t="shared" si="1"/>
        <v>27017_tecnico.pdf</v>
      </c>
      <c r="AW904" s="8"/>
      <c r="AX904" s="10"/>
    </row>
    <row r="905">
      <c r="A905" s="8"/>
      <c r="B905" s="8"/>
      <c r="C905" s="8"/>
      <c r="D905" s="8"/>
      <c r="E905" s="8"/>
      <c r="F905" s="8"/>
      <c r="G905" s="11"/>
      <c r="H905" s="7"/>
      <c r="I905" s="7"/>
      <c r="J905" s="7"/>
      <c r="K905" s="7"/>
      <c r="L905" s="7"/>
      <c r="M905" s="7"/>
      <c r="N905" s="7"/>
      <c r="O905" s="7"/>
      <c r="P905" s="7"/>
      <c r="Q905" s="7"/>
      <c r="R905" s="7"/>
      <c r="S905" s="8"/>
      <c r="T905" s="7"/>
      <c r="U905" s="8"/>
      <c r="V905" s="7"/>
      <c r="W905" s="8"/>
      <c r="X905" s="7"/>
      <c r="Y905" s="8"/>
      <c r="Z905" s="7"/>
      <c r="AA905" s="8"/>
      <c r="AB905" s="7"/>
      <c r="AC905" s="8"/>
      <c r="AD905" s="7"/>
      <c r="AE905" s="8"/>
      <c r="AF905" s="7"/>
      <c r="AG905" s="8"/>
      <c r="AH905" s="7"/>
      <c r="AI905" s="8"/>
      <c r="AJ905" s="7"/>
      <c r="AK905" s="8"/>
      <c r="AL905" s="7"/>
      <c r="AM905" s="8"/>
      <c r="AN905" s="7"/>
      <c r="AO905" s="8"/>
      <c r="AP905" s="7"/>
      <c r="AQ905" s="8"/>
      <c r="AR905" s="7"/>
      <c r="AS905" s="8"/>
      <c r="AT905" s="7"/>
      <c r="AU905" s="8"/>
      <c r="AV905" s="12" t="str">
        <f t="shared" si="1"/>
        <v>27017_tecnico.pdf</v>
      </c>
      <c r="AW905" s="8"/>
      <c r="AX905" s="10"/>
    </row>
    <row r="906">
      <c r="A906" s="8"/>
      <c r="B906" s="8"/>
      <c r="C906" s="8"/>
      <c r="D906" s="8"/>
      <c r="E906" s="8"/>
      <c r="F906" s="8"/>
      <c r="G906" s="11"/>
      <c r="H906" s="7"/>
      <c r="I906" s="7"/>
      <c r="J906" s="7"/>
      <c r="K906" s="7"/>
      <c r="L906" s="7"/>
      <c r="M906" s="7"/>
      <c r="N906" s="7"/>
      <c r="O906" s="7"/>
      <c r="P906" s="7"/>
      <c r="Q906" s="7"/>
      <c r="R906" s="7"/>
      <c r="S906" s="8"/>
      <c r="T906" s="7"/>
      <c r="U906" s="8"/>
      <c r="V906" s="7"/>
      <c r="W906" s="8"/>
      <c r="X906" s="7"/>
      <c r="Y906" s="8"/>
      <c r="Z906" s="7"/>
      <c r="AA906" s="8"/>
      <c r="AB906" s="7"/>
      <c r="AC906" s="8"/>
      <c r="AD906" s="7"/>
      <c r="AE906" s="8"/>
      <c r="AF906" s="7"/>
      <c r="AG906" s="8"/>
      <c r="AH906" s="7"/>
      <c r="AI906" s="8"/>
      <c r="AJ906" s="7"/>
      <c r="AK906" s="8"/>
      <c r="AL906" s="7"/>
      <c r="AM906" s="8"/>
      <c r="AN906" s="7"/>
      <c r="AO906" s="8"/>
      <c r="AP906" s="7"/>
      <c r="AQ906" s="8"/>
      <c r="AR906" s="7"/>
      <c r="AS906" s="8"/>
      <c r="AT906" s="7"/>
      <c r="AU906" s="8"/>
      <c r="AV906" s="12" t="str">
        <f t="shared" si="1"/>
        <v>27017_tecnico.pdf</v>
      </c>
      <c r="AW906" s="8"/>
      <c r="AX906" s="10"/>
    </row>
    <row r="907">
      <c r="A907" s="8"/>
      <c r="B907" s="8"/>
      <c r="C907" s="8"/>
      <c r="D907" s="8"/>
      <c r="E907" s="8"/>
      <c r="F907" s="8"/>
      <c r="G907" s="11"/>
      <c r="H907" s="7"/>
      <c r="I907" s="7"/>
      <c r="J907" s="7"/>
      <c r="K907" s="7"/>
      <c r="L907" s="7"/>
      <c r="M907" s="7"/>
      <c r="N907" s="7"/>
      <c r="O907" s="7"/>
      <c r="P907" s="7"/>
      <c r="Q907" s="7"/>
      <c r="R907" s="7"/>
      <c r="S907" s="8"/>
      <c r="T907" s="7"/>
      <c r="U907" s="8"/>
      <c r="V907" s="7"/>
      <c r="W907" s="8"/>
      <c r="X907" s="7"/>
      <c r="Y907" s="8"/>
      <c r="Z907" s="7"/>
      <c r="AA907" s="8"/>
      <c r="AB907" s="7"/>
      <c r="AC907" s="8"/>
      <c r="AD907" s="7"/>
      <c r="AE907" s="8"/>
      <c r="AF907" s="7"/>
      <c r="AG907" s="8"/>
      <c r="AH907" s="7"/>
      <c r="AI907" s="8"/>
      <c r="AJ907" s="7"/>
      <c r="AK907" s="8"/>
      <c r="AL907" s="7"/>
      <c r="AM907" s="8"/>
      <c r="AN907" s="7"/>
      <c r="AO907" s="8"/>
      <c r="AP907" s="7"/>
      <c r="AQ907" s="8"/>
      <c r="AR907" s="7"/>
      <c r="AS907" s="8"/>
      <c r="AT907" s="7"/>
      <c r="AU907" s="8"/>
      <c r="AV907" s="12" t="str">
        <f t="shared" si="1"/>
        <v>27017_tecnico.pdf</v>
      </c>
      <c r="AW907" s="8"/>
      <c r="AX907" s="10"/>
    </row>
    <row r="908">
      <c r="A908" s="8"/>
      <c r="B908" s="8"/>
      <c r="C908" s="8"/>
      <c r="D908" s="8"/>
      <c r="E908" s="8"/>
      <c r="F908" s="8"/>
      <c r="G908" s="11"/>
      <c r="H908" s="7"/>
      <c r="I908" s="7"/>
      <c r="J908" s="7"/>
      <c r="K908" s="7"/>
      <c r="L908" s="7"/>
      <c r="M908" s="7"/>
      <c r="N908" s="7"/>
      <c r="O908" s="7"/>
      <c r="P908" s="7"/>
      <c r="Q908" s="7"/>
      <c r="R908" s="7"/>
      <c r="S908" s="8"/>
      <c r="T908" s="7"/>
      <c r="U908" s="8"/>
      <c r="V908" s="7"/>
      <c r="W908" s="8"/>
      <c r="X908" s="7"/>
      <c r="Y908" s="8"/>
      <c r="Z908" s="7"/>
      <c r="AA908" s="8"/>
      <c r="AB908" s="7"/>
      <c r="AC908" s="8"/>
      <c r="AD908" s="7"/>
      <c r="AE908" s="8"/>
      <c r="AF908" s="7"/>
      <c r="AG908" s="8"/>
      <c r="AH908" s="7"/>
      <c r="AI908" s="8"/>
      <c r="AJ908" s="7"/>
      <c r="AK908" s="8"/>
      <c r="AL908" s="7"/>
      <c r="AM908" s="8"/>
      <c r="AN908" s="7"/>
      <c r="AO908" s="8"/>
      <c r="AP908" s="7"/>
      <c r="AQ908" s="8"/>
      <c r="AR908" s="7"/>
      <c r="AS908" s="8"/>
      <c r="AT908" s="7"/>
      <c r="AU908" s="8"/>
      <c r="AV908" s="12" t="str">
        <f t="shared" si="1"/>
        <v>27017_tecnico.pdf</v>
      </c>
      <c r="AW908" s="8"/>
      <c r="AX908" s="10"/>
    </row>
    <row r="909">
      <c r="A909" s="8"/>
      <c r="B909" s="8"/>
      <c r="C909" s="8"/>
      <c r="D909" s="8"/>
      <c r="E909" s="8"/>
      <c r="F909" s="8"/>
      <c r="G909" s="11"/>
      <c r="H909" s="7"/>
      <c r="I909" s="7"/>
      <c r="J909" s="7"/>
      <c r="K909" s="7"/>
      <c r="L909" s="7"/>
      <c r="M909" s="7"/>
      <c r="N909" s="7"/>
      <c r="O909" s="7"/>
      <c r="P909" s="7"/>
      <c r="Q909" s="7"/>
      <c r="R909" s="7"/>
      <c r="S909" s="8"/>
      <c r="T909" s="7"/>
      <c r="U909" s="8"/>
      <c r="V909" s="7"/>
      <c r="W909" s="8"/>
      <c r="X909" s="7"/>
      <c r="Y909" s="8"/>
      <c r="Z909" s="7"/>
      <c r="AA909" s="8"/>
      <c r="AB909" s="7"/>
      <c r="AC909" s="8"/>
      <c r="AD909" s="7"/>
      <c r="AE909" s="8"/>
      <c r="AF909" s="7"/>
      <c r="AG909" s="8"/>
      <c r="AH909" s="7"/>
      <c r="AI909" s="8"/>
      <c r="AJ909" s="7"/>
      <c r="AK909" s="8"/>
      <c r="AL909" s="7"/>
      <c r="AM909" s="8"/>
      <c r="AN909" s="7"/>
      <c r="AO909" s="8"/>
      <c r="AP909" s="7"/>
      <c r="AQ909" s="8"/>
      <c r="AR909" s="7"/>
      <c r="AS909" s="8"/>
      <c r="AT909" s="7"/>
      <c r="AU909" s="8"/>
      <c r="AV909" s="12" t="str">
        <f t="shared" si="1"/>
        <v>27017_tecnico.pdf</v>
      </c>
      <c r="AW909" s="8"/>
      <c r="AX909" s="10"/>
    </row>
    <row r="910">
      <c r="A910" s="8"/>
      <c r="B910" s="8"/>
      <c r="C910" s="8"/>
      <c r="D910" s="8"/>
      <c r="E910" s="8"/>
      <c r="F910" s="8"/>
      <c r="G910" s="11"/>
      <c r="H910" s="7"/>
      <c r="I910" s="7"/>
      <c r="J910" s="7"/>
      <c r="K910" s="7"/>
      <c r="L910" s="7"/>
      <c r="M910" s="7"/>
      <c r="N910" s="7"/>
      <c r="O910" s="7"/>
      <c r="P910" s="7"/>
      <c r="Q910" s="7"/>
      <c r="R910" s="7"/>
      <c r="S910" s="8"/>
      <c r="T910" s="7"/>
      <c r="U910" s="8"/>
      <c r="V910" s="7"/>
      <c r="W910" s="8"/>
      <c r="X910" s="7"/>
      <c r="Y910" s="8"/>
      <c r="Z910" s="7"/>
      <c r="AA910" s="8"/>
      <c r="AB910" s="7"/>
      <c r="AC910" s="8"/>
      <c r="AD910" s="7"/>
      <c r="AE910" s="8"/>
      <c r="AF910" s="7"/>
      <c r="AG910" s="8"/>
      <c r="AH910" s="7"/>
      <c r="AI910" s="8"/>
      <c r="AJ910" s="7"/>
      <c r="AK910" s="8"/>
      <c r="AL910" s="7"/>
      <c r="AM910" s="8"/>
      <c r="AN910" s="7"/>
      <c r="AO910" s="8"/>
      <c r="AP910" s="7"/>
      <c r="AQ910" s="8"/>
      <c r="AR910" s="7"/>
      <c r="AS910" s="8"/>
      <c r="AT910" s="7"/>
      <c r="AU910" s="8"/>
      <c r="AV910" s="12" t="str">
        <f t="shared" si="1"/>
        <v>27017_tecnico.pdf</v>
      </c>
      <c r="AW910" s="8"/>
      <c r="AX910" s="10"/>
    </row>
    <row r="911">
      <c r="A911" s="8"/>
      <c r="B911" s="8"/>
      <c r="C911" s="8"/>
      <c r="D911" s="8"/>
      <c r="E911" s="8"/>
      <c r="F911" s="8"/>
      <c r="G911" s="11"/>
      <c r="H911" s="7"/>
      <c r="I911" s="7"/>
      <c r="J911" s="7"/>
      <c r="K911" s="7"/>
      <c r="L911" s="7"/>
      <c r="M911" s="7"/>
      <c r="N911" s="7"/>
      <c r="O911" s="7"/>
      <c r="P911" s="7"/>
      <c r="Q911" s="7"/>
      <c r="R911" s="7"/>
      <c r="S911" s="8"/>
      <c r="T911" s="7"/>
      <c r="U911" s="8"/>
      <c r="V911" s="7"/>
      <c r="W911" s="8"/>
      <c r="X911" s="7"/>
      <c r="Y911" s="8"/>
      <c r="Z911" s="7"/>
      <c r="AA911" s="8"/>
      <c r="AB911" s="7"/>
      <c r="AC911" s="8"/>
      <c r="AD911" s="7"/>
      <c r="AE911" s="8"/>
      <c r="AF911" s="7"/>
      <c r="AG911" s="8"/>
      <c r="AH911" s="7"/>
      <c r="AI911" s="8"/>
      <c r="AJ911" s="7"/>
      <c r="AK911" s="8"/>
      <c r="AL911" s="7"/>
      <c r="AM911" s="8"/>
      <c r="AN911" s="7"/>
      <c r="AO911" s="8"/>
      <c r="AP911" s="7"/>
      <c r="AQ911" s="8"/>
      <c r="AR911" s="7"/>
      <c r="AS911" s="8"/>
      <c r="AT911" s="7"/>
      <c r="AU911" s="8"/>
      <c r="AV911" s="12" t="str">
        <f t="shared" si="1"/>
        <v>27017_tecnico.pdf</v>
      </c>
      <c r="AW911" s="8"/>
      <c r="AX911" s="10"/>
    </row>
    <row r="912">
      <c r="A912" s="8"/>
      <c r="B912" s="8"/>
      <c r="C912" s="8"/>
      <c r="D912" s="8"/>
      <c r="E912" s="8"/>
      <c r="F912" s="8"/>
      <c r="G912" s="11"/>
      <c r="H912" s="7"/>
      <c r="I912" s="7"/>
      <c r="J912" s="7"/>
      <c r="K912" s="7"/>
      <c r="L912" s="7"/>
      <c r="M912" s="7"/>
      <c r="N912" s="7"/>
      <c r="O912" s="7"/>
      <c r="P912" s="7"/>
      <c r="Q912" s="7"/>
      <c r="R912" s="7"/>
      <c r="S912" s="8"/>
      <c r="T912" s="7"/>
      <c r="U912" s="8"/>
      <c r="V912" s="7"/>
      <c r="W912" s="8"/>
      <c r="X912" s="7"/>
      <c r="Y912" s="8"/>
      <c r="Z912" s="7"/>
      <c r="AA912" s="8"/>
      <c r="AB912" s="7"/>
      <c r="AC912" s="8"/>
      <c r="AD912" s="7"/>
      <c r="AE912" s="8"/>
      <c r="AF912" s="7"/>
      <c r="AG912" s="8"/>
      <c r="AH912" s="7"/>
      <c r="AI912" s="8"/>
      <c r="AJ912" s="7"/>
      <c r="AK912" s="8"/>
      <c r="AL912" s="7"/>
      <c r="AM912" s="8"/>
      <c r="AN912" s="7"/>
      <c r="AO912" s="8"/>
      <c r="AP912" s="7"/>
      <c r="AQ912" s="8"/>
      <c r="AR912" s="7"/>
      <c r="AS912" s="8"/>
      <c r="AT912" s="7"/>
      <c r="AU912" s="8"/>
      <c r="AV912" s="12" t="str">
        <f t="shared" si="1"/>
        <v>27017_tecnico.pdf</v>
      </c>
      <c r="AW912" s="8"/>
      <c r="AX912" s="10"/>
    </row>
    <row r="913">
      <c r="A913" s="8"/>
      <c r="B913" s="8"/>
      <c r="C913" s="8"/>
      <c r="D913" s="8"/>
      <c r="E913" s="8"/>
      <c r="F913" s="8"/>
      <c r="G913" s="11"/>
      <c r="H913" s="7"/>
      <c r="I913" s="7"/>
      <c r="J913" s="7"/>
      <c r="K913" s="7"/>
      <c r="L913" s="7"/>
      <c r="M913" s="7"/>
      <c r="N913" s="7"/>
      <c r="O913" s="7"/>
      <c r="P913" s="7"/>
      <c r="Q913" s="7"/>
      <c r="R913" s="7"/>
      <c r="S913" s="8"/>
      <c r="T913" s="7"/>
      <c r="U913" s="8"/>
      <c r="V913" s="7"/>
      <c r="W913" s="8"/>
      <c r="X913" s="7"/>
      <c r="Y913" s="8"/>
      <c r="Z913" s="7"/>
      <c r="AA913" s="8"/>
      <c r="AB913" s="7"/>
      <c r="AC913" s="8"/>
      <c r="AD913" s="7"/>
      <c r="AE913" s="8"/>
      <c r="AF913" s="7"/>
      <c r="AG913" s="8"/>
      <c r="AH913" s="7"/>
      <c r="AI913" s="8"/>
      <c r="AJ913" s="7"/>
      <c r="AK913" s="8"/>
      <c r="AL913" s="7"/>
      <c r="AM913" s="8"/>
      <c r="AN913" s="7"/>
      <c r="AO913" s="8"/>
      <c r="AP913" s="7"/>
      <c r="AQ913" s="8"/>
      <c r="AR913" s="7"/>
      <c r="AS913" s="8"/>
      <c r="AT913" s="7"/>
      <c r="AU913" s="8"/>
      <c r="AV913" s="12" t="str">
        <f t="shared" si="1"/>
        <v>27017_tecnico.pdf</v>
      </c>
      <c r="AW913" s="8"/>
      <c r="AX913" s="10"/>
    </row>
    <row r="914">
      <c r="A914" s="8"/>
      <c r="B914" s="8"/>
      <c r="C914" s="8"/>
      <c r="D914" s="8"/>
      <c r="E914" s="8"/>
      <c r="F914" s="8"/>
      <c r="G914" s="11"/>
      <c r="H914" s="7"/>
      <c r="I914" s="7"/>
      <c r="J914" s="7"/>
      <c r="K914" s="7"/>
      <c r="L914" s="7"/>
      <c r="M914" s="7"/>
      <c r="N914" s="7"/>
      <c r="O914" s="7"/>
      <c r="P914" s="7"/>
      <c r="Q914" s="7"/>
      <c r="R914" s="7"/>
      <c r="S914" s="8"/>
      <c r="T914" s="7"/>
      <c r="U914" s="8"/>
      <c r="V914" s="7"/>
      <c r="W914" s="8"/>
      <c r="X914" s="7"/>
      <c r="Y914" s="8"/>
      <c r="Z914" s="7"/>
      <c r="AA914" s="8"/>
      <c r="AB914" s="7"/>
      <c r="AC914" s="8"/>
      <c r="AD914" s="7"/>
      <c r="AE914" s="8"/>
      <c r="AF914" s="7"/>
      <c r="AG914" s="8"/>
      <c r="AH914" s="7"/>
      <c r="AI914" s="8"/>
      <c r="AJ914" s="7"/>
      <c r="AK914" s="8"/>
      <c r="AL914" s="7"/>
      <c r="AM914" s="8"/>
      <c r="AN914" s="7"/>
      <c r="AO914" s="8"/>
      <c r="AP914" s="7"/>
      <c r="AQ914" s="8"/>
      <c r="AR914" s="7"/>
      <c r="AS914" s="8"/>
      <c r="AT914" s="7"/>
      <c r="AU914" s="8"/>
      <c r="AV914" s="12" t="str">
        <f t="shared" si="1"/>
        <v>27017_tecnico.pdf</v>
      </c>
      <c r="AW914" s="8"/>
      <c r="AX914" s="10"/>
    </row>
    <row r="915">
      <c r="A915" s="8"/>
      <c r="B915" s="8"/>
      <c r="C915" s="8"/>
      <c r="D915" s="8"/>
      <c r="E915" s="8"/>
      <c r="F915" s="8"/>
      <c r="G915" s="11"/>
      <c r="H915" s="7"/>
      <c r="I915" s="7"/>
      <c r="J915" s="7"/>
      <c r="K915" s="7"/>
      <c r="L915" s="7"/>
      <c r="M915" s="7"/>
      <c r="N915" s="7"/>
      <c r="O915" s="7"/>
      <c r="P915" s="7"/>
      <c r="Q915" s="7"/>
      <c r="R915" s="7"/>
      <c r="S915" s="8"/>
      <c r="T915" s="7"/>
      <c r="U915" s="8"/>
      <c r="V915" s="7"/>
      <c r="W915" s="8"/>
      <c r="X915" s="7"/>
      <c r="Y915" s="8"/>
      <c r="Z915" s="7"/>
      <c r="AA915" s="8"/>
      <c r="AB915" s="7"/>
      <c r="AC915" s="8"/>
      <c r="AD915" s="7"/>
      <c r="AE915" s="8"/>
      <c r="AF915" s="7"/>
      <c r="AG915" s="8"/>
      <c r="AH915" s="7"/>
      <c r="AI915" s="8"/>
      <c r="AJ915" s="7"/>
      <c r="AK915" s="8"/>
      <c r="AL915" s="7"/>
      <c r="AM915" s="8"/>
      <c r="AN915" s="7"/>
      <c r="AO915" s="8"/>
      <c r="AP915" s="7"/>
      <c r="AQ915" s="8"/>
      <c r="AR915" s="7"/>
      <c r="AS915" s="8"/>
      <c r="AT915" s="7"/>
      <c r="AU915" s="8"/>
      <c r="AV915" s="12" t="str">
        <f t="shared" si="1"/>
        <v>27017_tecnico.pdf</v>
      </c>
      <c r="AW915" s="8"/>
      <c r="AX915" s="10"/>
    </row>
    <row r="916">
      <c r="A916" s="8"/>
      <c r="B916" s="8"/>
      <c r="C916" s="8"/>
      <c r="D916" s="8"/>
      <c r="E916" s="8"/>
      <c r="F916" s="8"/>
      <c r="G916" s="11"/>
      <c r="H916" s="7"/>
      <c r="I916" s="7"/>
      <c r="J916" s="7"/>
      <c r="K916" s="7"/>
      <c r="L916" s="7"/>
      <c r="M916" s="7"/>
      <c r="N916" s="7"/>
      <c r="O916" s="7"/>
      <c r="P916" s="7"/>
      <c r="Q916" s="7"/>
      <c r="R916" s="7"/>
      <c r="S916" s="8"/>
      <c r="T916" s="7"/>
      <c r="U916" s="8"/>
      <c r="V916" s="7"/>
      <c r="W916" s="8"/>
      <c r="X916" s="7"/>
      <c r="Y916" s="8"/>
      <c r="Z916" s="7"/>
      <c r="AA916" s="8"/>
      <c r="AB916" s="7"/>
      <c r="AC916" s="8"/>
      <c r="AD916" s="7"/>
      <c r="AE916" s="8"/>
      <c r="AF916" s="7"/>
      <c r="AG916" s="8"/>
      <c r="AH916" s="7"/>
      <c r="AI916" s="8"/>
      <c r="AJ916" s="7"/>
      <c r="AK916" s="8"/>
      <c r="AL916" s="7"/>
      <c r="AM916" s="8"/>
      <c r="AN916" s="7"/>
      <c r="AO916" s="8"/>
      <c r="AP916" s="7"/>
      <c r="AQ916" s="8"/>
      <c r="AR916" s="7"/>
      <c r="AS916" s="8"/>
      <c r="AT916" s="7"/>
      <c r="AU916" s="8"/>
      <c r="AV916" s="12" t="str">
        <f t="shared" si="1"/>
        <v>27017_tecnico.pdf</v>
      </c>
      <c r="AW916" s="8"/>
      <c r="AX916" s="10"/>
    </row>
    <row r="917">
      <c r="A917" s="8"/>
      <c r="B917" s="8"/>
      <c r="C917" s="8"/>
      <c r="D917" s="8"/>
      <c r="E917" s="8"/>
      <c r="F917" s="8"/>
      <c r="G917" s="11"/>
      <c r="H917" s="7"/>
      <c r="I917" s="7"/>
      <c r="J917" s="7"/>
      <c r="K917" s="7"/>
      <c r="L917" s="7"/>
      <c r="M917" s="7"/>
      <c r="N917" s="7"/>
      <c r="O917" s="7"/>
      <c r="P917" s="7"/>
      <c r="Q917" s="7"/>
      <c r="R917" s="7"/>
      <c r="S917" s="8"/>
      <c r="T917" s="7"/>
      <c r="U917" s="8"/>
      <c r="V917" s="7"/>
      <c r="W917" s="8"/>
      <c r="X917" s="7"/>
      <c r="Y917" s="8"/>
      <c r="Z917" s="7"/>
      <c r="AA917" s="8"/>
      <c r="AB917" s="7"/>
      <c r="AC917" s="8"/>
      <c r="AD917" s="7"/>
      <c r="AE917" s="8"/>
      <c r="AF917" s="7"/>
      <c r="AG917" s="8"/>
      <c r="AH917" s="7"/>
      <c r="AI917" s="8"/>
      <c r="AJ917" s="7"/>
      <c r="AK917" s="8"/>
      <c r="AL917" s="7"/>
      <c r="AM917" s="8"/>
      <c r="AN917" s="7"/>
      <c r="AO917" s="8"/>
      <c r="AP917" s="7"/>
      <c r="AQ917" s="8"/>
      <c r="AR917" s="7"/>
      <c r="AS917" s="8"/>
      <c r="AT917" s="7"/>
      <c r="AU917" s="8"/>
      <c r="AV917" s="12" t="str">
        <f t="shared" si="1"/>
        <v>27017_tecnico.pdf</v>
      </c>
      <c r="AW917" s="8"/>
      <c r="AX917" s="10"/>
    </row>
    <row r="918">
      <c r="A918" s="8"/>
      <c r="B918" s="8"/>
      <c r="C918" s="8"/>
      <c r="D918" s="8"/>
      <c r="E918" s="8"/>
      <c r="F918" s="8"/>
      <c r="G918" s="11"/>
      <c r="H918" s="7"/>
      <c r="I918" s="7"/>
      <c r="J918" s="7"/>
      <c r="K918" s="7"/>
      <c r="L918" s="7"/>
      <c r="M918" s="7"/>
      <c r="N918" s="7"/>
      <c r="O918" s="7"/>
      <c r="P918" s="7"/>
      <c r="Q918" s="7"/>
      <c r="R918" s="7"/>
      <c r="S918" s="8"/>
      <c r="T918" s="7"/>
      <c r="U918" s="8"/>
      <c r="V918" s="7"/>
      <c r="W918" s="8"/>
      <c r="X918" s="7"/>
      <c r="Y918" s="8"/>
      <c r="Z918" s="7"/>
      <c r="AA918" s="8"/>
      <c r="AB918" s="7"/>
      <c r="AC918" s="8"/>
      <c r="AD918" s="7"/>
      <c r="AE918" s="8"/>
      <c r="AF918" s="7"/>
      <c r="AG918" s="8"/>
      <c r="AH918" s="7"/>
      <c r="AI918" s="8"/>
      <c r="AJ918" s="7"/>
      <c r="AK918" s="8"/>
      <c r="AL918" s="7"/>
      <c r="AM918" s="8"/>
      <c r="AN918" s="7"/>
      <c r="AO918" s="8"/>
      <c r="AP918" s="7"/>
      <c r="AQ918" s="8"/>
      <c r="AR918" s="7"/>
      <c r="AS918" s="8"/>
      <c r="AT918" s="7"/>
      <c r="AU918" s="8"/>
      <c r="AV918" s="12" t="str">
        <f t="shared" si="1"/>
        <v>27017_tecnico.pdf</v>
      </c>
      <c r="AW918" s="8"/>
      <c r="AX918" s="10"/>
    </row>
    <row r="919">
      <c r="A919" s="8"/>
      <c r="B919" s="8"/>
      <c r="C919" s="8"/>
      <c r="D919" s="8"/>
      <c r="E919" s="8"/>
      <c r="F919" s="8"/>
      <c r="G919" s="11"/>
      <c r="H919" s="7"/>
      <c r="I919" s="7"/>
      <c r="J919" s="7"/>
      <c r="K919" s="7"/>
      <c r="L919" s="7"/>
      <c r="M919" s="7"/>
      <c r="N919" s="7"/>
      <c r="O919" s="7"/>
      <c r="P919" s="7"/>
      <c r="Q919" s="7"/>
      <c r="R919" s="7"/>
      <c r="S919" s="8"/>
      <c r="T919" s="7"/>
      <c r="U919" s="8"/>
      <c r="V919" s="7"/>
      <c r="W919" s="8"/>
      <c r="X919" s="7"/>
      <c r="Y919" s="8"/>
      <c r="Z919" s="7"/>
      <c r="AA919" s="8"/>
      <c r="AB919" s="7"/>
      <c r="AC919" s="8"/>
      <c r="AD919" s="7"/>
      <c r="AE919" s="8"/>
      <c r="AF919" s="7"/>
      <c r="AG919" s="8"/>
      <c r="AH919" s="7"/>
      <c r="AI919" s="8"/>
      <c r="AJ919" s="7"/>
      <c r="AK919" s="8"/>
      <c r="AL919" s="7"/>
      <c r="AM919" s="8"/>
      <c r="AN919" s="7"/>
      <c r="AO919" s="8"/>
      <c r="AP919" s="7"/>
      <c r="AQ919" s="8"/>
      <c r="AR919" s="7"/>
      <c r="AS919" s="8"/>
      <c r="AT919" s="7"/>
      <c r="AU919" s="8"/>
      <c r="AV919" s="12" t="str">
        <f t="shared" si="1"/>
        <v>27017_tecnico.pdf</v>
      </c>
      <c r="AW919" s="8"/>
      <c r="AX919" s="10"/>
    </row>
    <row r="920">
      <c r="A920" s="8"/>
      <c r="B920" s="8"/>
      <c r="C920" s="8"/>
      <c r="D920" s="8"/>
      <c r="E920" s="8"/>
      <c r="F920" s="8"/>
      <c r="G920" s="11"/>
      <c r="H920" s="7"/>
      <c r="I920" s="7"/>
      <c r="J920" s="7"/>
      <c r="K920" s="7"/>
      <c r="L920" s="7"/>
      <c r="M920" s="7"/>
      <c r="N920" s="7"/>
      <c r="O920" s="7"/>
      <c r="P920" s="7"/>
      <c r="Q920" s="7"/>
      <c r="R920" s="7"/>
      <c r="S920" s="8"/>
      <c r="T920" s="7"/>
      <c r="U920" s="8"/>
      <c r="V920" s="7"/>
      <c r="W920" s="8"/>
      <c r="X920" s="7"/>
      <c r="Y920" s="8"/>
      <c r="Z920" s="7"/>
      <c r="AA920" s="8"/>
      <c r="AB920" s="7"/>
      <c r="AC920" s="8"/>
      <c r="AD920" s="7"/>
      <c r="AE920" s="8"/>
      <c r="AF920" s="7"/>
      <c r="AG920" s="8"/>
      <c r="AH920" s="7"/>
      <c r="AI920" s="8"/>
      <c r="AJ920" s="7"/>
      <c r="AK920" s="8"/>
      <c r="AL920" s="7"/>
      <c r="AM920" s="8"/>
      <c r="AN920" s="7"/>
      <c r="AO920" s="8"/>
      <c r="AP920" s="7"/>
      <c r="AQ920" s="8"/>
      <c r="AR920" s="7"/>
      <c r="AS920" s="8"/>
      <c r="AT920" s="7"/>
      <c r="AU920" s="8"/>
      <c r="AV920" s="12" t="str">
        <f t="shared" si="1"/>
        <v>27017_tecnico.pdf</v>
      </c>
      <c r="AW920" s="8"/>
      <c r="AX920" s="10"/>
    </row>
    <row r="921">
      <c r="A921" s="8"/>
      <c r="B921" s="8"/>
      <c r="C921" s="8"/>
      <c r="D921" s="8"/>
      <c r="E921" s="8"/>
      <c r="F921" s="8"/>
      <c r="G921" s="11"/>
      <c r="H921" s="7"/>
      <c r="I921" s="7"/>
      <c r="J921" s="7"/>
      <c r="K921" s="7"/>
      <c r="L921" s="7"/>
      <c r="M921" s="7"/>
      <c r="N921" s="7"/>
      <c r="O921" s="7"/>
      <c r="P921" s="7"/>
      <c r="Q921" s="7"/>
      <c r="R921" s="7"/>
      <c r="S921" s="8"/>
      <c r="T921" s="7"/>
      <c r="U921" s="8"/>
      <c r="V921" s="7"/>
      <c r="W921" s="8"/>
      <c r="X921" s="7"/>
      <c r="Y921" s="8"/>
      <c r="Z921" s="7"/>
      <c r="AA921" s="8"/>
      <c r="AB921" s="7"/>
      <c r="AC921" s="8"/>
      <c r="AD921" s="7"/>
      <c r="AE921" s="8"/>
      <c r="AF921" s="7"/>
      <c r="AG921" s="8"/>
      <c r="AH921" s="7"/>
      <c r="AI921" s="8"/>
      <c r="AJ921" s="7"/>
      <c r="AK921" s="8"/>
      <c r="AL921" s="7"/>
      <c r="AM921" s="8"/>
      <c r="AN921" s="7"/>
      <c r="AO921" s="8"/>
      <c r="AP921" s="7"/>
      <c r="AQ921" s="8"/>
      <c r="AR921" s="7"/>
      <c r="AS921" s="8"/>
      <c r="AT921" s="7"/>
      <c r="AU921" s="8"/>
      <c r="AV921" s="12" t="str">
        <f t="shared" si="1"/>
        <v>27017_tecnico.pdf</v>
      </c>
      <c r="AW921" s="8"/>
      <c r="AX921" s="10"/>
    </row>
    <row r="922">
      <c r="A922" s="8"/>
      <c r="B922" s="8"/>
      <c r="C922" s="8"/>
      <c r="D922" s="8"/>
      <c r="E922" s="8"/>
      <c r="F922" s="8"/>
      <c r="G922" s="11"/>
      <c r="H922" s="7"/>
      <c r="I922" s="7"/>
      <c r="J922" s="7"/>
      <c r="K922" s="7"/>
      <c r="L922" s="7"/>
      <c r="M922" s="7"/>
      <c r="N922" s="7"/>
      <c r="O922" s="7"/>
      <c r="P922" s="7"/>
      <c r="Q922" s="7"/>
      <c r="R922" s="7"/>
      <c r="S922" s="8"/>
      <c r="T922" s="7"/>
      <c r="U922" s="8"/>
      <c r="V922" s="7"/>
      <c r="W922" s="8"/>
      <c r="X922" s="7"/>
      <c r="Y922" s="8"/>
      <c r="Z922" s="7"/>
      <c r="AA922" s="8"/>
      <c r="AB922" s="7"/>
      <c r="AC922" s="8"/>
      <c r="AD922" s="7"/>
      <c r="AE922" s="8"/>
      <c r="AF922" s="7"/>
      <c r="AG922" s="8"/>
      <c r="AH922" s="7"/>
      <c r="AI922" s="8"/>
      <c r="AJ922" s="7"/>
      <c r="AK922" s="8"/>
      <c r="AL922" s="7"/>
      <c r="AM922" s="8"/>
      <c r="AN922" s="7"/>
      <c r="AO922" s="8"/>
      <c r="AP922" s="7"/>
      <c r="AQ922" s="8"/>
      <c r="AR922" s="7"/>
      <c r="AS922" s="8"/>
      <c r="AT922" s="7"/>
      <c r="AU922" s="8"/>
      <c r="AV922" s="12" t="str">
        <f t="shared" si="1"/>
        <v>27017_tecnico.pdf</v>
      </c>
      <c r="AW922" s="8"/>
      <c r="AX922" s="10"/>
    </row>
    <row r="923">
      <c r="A923" s="8"/>
      <c r="B923" s="8"/>
      <c r="C923" s="8"/>
      <c r="D923" s="8"/>
      <c r="E923" s="8"/>
      <c r="F923" s="8"/>
      <c r="G923" s="11"/>
      <c r="H923" s="7"/>
      <c r="I923" s="7"/>
      <c r="J923" s="7"/>
      <c r="K923" s="7"/>
      <c r="L923" s="7"/>
      <c r="M923" s="7"/>
      <c r="N923" s="7"/>
      <c r="O923" s="7"/>
      <c r="P923" s="7"/>
      <c r="Q923" s="7"/>
      <c r="R923" s="7"/>
      <c r="S923" s="8"/>
      <c r="T923" s="7"/>
      <c r="U923" s="8"/>
      <c r="V923" s="7"/>
      <c r="W923" s="8"/>
      <c r="X923" s="7"/>
      <c r="Y923" s="8"/>
      <c r="Z923" s="7"/>
      <c r="AA923" s="8"/>
      <c r="AB923" s="7"/>
      <c r="AC923" s="8"/>
      <c r="AD923" s="7"/>
      <c r="AE923" s="8"/>
      <c r="AF923" s="7"/>
      <c r="AG923" s="8"/>
      <c r="AH923" s="7"/>
      <c r="AI923" s="8"/>
      <c r="AJ923" s="7"/>
      <c r="AK923" s="8"/>
      <c r="AL923" s="7"/>
      <c r="AM923" s="8"/>
      <c r="AN923" s="7"/>
      <c r="AO923" s="8"/>
      <c r="AP923" s="7"/>
      <c r="AQ923" s="8"/>
      <c r="AR923" s="7"/>
      <c r="AS923" s="8"/>
      <c r="AT923" s="7"/>
      <c r="AU923" s="8"/>
      <c r="AV923" s="12" t="str">
        <f t="shared" si="1"/>
        <v>27017_tecnico.pdf</v>
      </c>
      <c r="AW923" s="8"/>
      <c r="AX923" s="10"/>
    </row>
    <row r="924">
      <c r="A924" s="8"/>
      <c r="B924" s="8"/>
      <c r="C924" s="8"/>
      <c r="D924" s="8"/>
      <c r="E924" s="8"/>
      <c r="F924" s="8"/>
      <c r="G924" s="11"/>
      <c r="H924" s="7"/>
      <c r="I924" s="7"/>
      <c r="J924" s="7"/>
      <c r="K924" s="7"/>
      <c r="L924" s="7"/>
      <c r="M924" s="7"/>
      <c r="N924" s="7"/>
      <c r="O924" s="7"/>
      <c r="P924" s="7"/>
      <c r="Q924" s="7"/>
      <c r="R924" s="7"/>
      <c r="S924" s="8"/>
      <c r="T924" s="7"/>
      <c r="U924" s="8"/>
      <c r="V924" s="7"/>
      <c r="W924" s="8"/>
      <c r="X924" s="7"/>
      <c r="Y924" s="8"/>
      <c r="Z924" s="7"/>
      <c r="AA924" s="8"/>
      <c r="AB924" s="7"/>
      <c r="AC924" s="8"/>
      <c r="AD924" s="7"/>
      <c r="AE924" s="8"/>
      <c r="AF924" s="7"/>
      <c r="AG924" s="8"/>
      <c r="AH924" s="7"/>
      <c r="AI924" s="8"/>
      <c r="AJ924" s="7"/>
      <c r="AK924" s="8"/>
      <c r="AL924" s="7"/>
      <c r="AM924" s="8"/>
      <c r="AN924" s="7"/>
      <c r="AO924" s="8"/>
      <c r="AP924" s="7"/>
      <c r="AQ924" s="8"/>
      <c r="AR924" s="7"/>
      <c r="AS924" s="8"/>
      <c r="AT924" s="7"/>
      <c r="AU924" s="8"/>
      <c r="AV924" s="12" t="str">
        <f t="shared" si="1"/>
        <v>27017_tecnico.pdf</v>
      </c>
      <c r="AW924" s="8"/>
      <c r="AX924" s="10"/>
    </row>
    <row r="925">
      <c r="A925" s="8"/>
      <c r="B925" s="8"/>
      <c r="C925" s="8"/>
      <c r="D925" s="8"/>
      <c r="E925" s="8"/>
      <c r="F925" s="8"/>
      <c r="G925" s="11"/>
      <c r="H925" s="7"/>
      <c r="I925" s="7"/>
      <c r="J925" s="7"/>
      <c r="K925" s="7"/>
      <c r="L925" s="7"/>
      <c r="M925" s="7"/>
      <c r="N925" s="7"/>
      <c r="O925" s="7"/>
      <c r="P925" s="7"/>
      <c r="Q925" s="7"/>
      <c r="R925" s="7"/>
      <c r="S925" s="8"/>
      <c r="T925" s="7"/>
      <c r="U925" s="8"/>
      <c r="V925" s="7"/>
      <c r="W925" s="8"/>
      <c r="X925" s="7"/>
      <c r="Y925" s="8"/>
      <c r="Z925" s="7"/>
      <c r="AA925" s="8"/>
      <c r="AB925" s="7"/>
      <c r="AC925" s="8"/>
      <c r="AD925" s="7"/>
      <c r="AE925" s="8"/>
      <c r="AF925" s="7"/>
      <c r="AG925" s="8"/>
      <c r="AH925" s="7"/>
      <c r="AI925" s="8"/>
      <c r="AJ925" s="7"/>
      <c r="AK925" s="8"/>
      <c r="AL925" s="7"/>
      <c r="AM925" s="8"/>
      <c r="AN925" s="7"/>
      <c r="AO925" s="8"/>
      <c r="AP925" s="7"/>
      <c r="AQ925" s="8"/>
      <c r="AR925" s="7"/>
      <c r="AS925" s="8"/>
      <c r="AT925" s="7"/>
      <c r="AU925" s="8"/>
      <c r="AV925" s="12" t="str">
        <f t="shared" si="1"/>
        <v>27017_tecnico.pdf</v>
      </c>
      <c r="AW925" s="8"/>
      <c r="AX925" s="10"/>
    </row>
    <row r="926">
      <c r="A926" s="8"/>
      <c r="B926" s="8"/>
      <c r="C926" s="8"/>
      <c r="D926" s="8"/>
      <c r="E926" s="8"/>
      <c r="F926" s="8"/>
      <c r="G926" s="11"/>
      <c r="H926" s="7"/>
      <c r="I926" s="7"/>
      <c r="J926" s="7"/>
      <c r="K926" s="7"/>
      <c r="L926" s="7"/>
      <c r="M926" s="7"/>
      <c r="N926" s="7"/>
      <c r="O926" s="7"/>
      <c r="P926" s="7"/>
      <c r="Q926" s="7"/>
      <c r="R926" s="7"/>
      <c r="S926" s="8"/>
      <c r="T926" s="7"/>
      <c r="U926" s="8"/>
      <c r="V926" s="7"/>
      <c r="W926" s="8"/>
      <c r="X926" s="7"/>
      <c r="Y926" s="8"/>
      <c r="Z926" s="7"/>
      <c r="AA926" s="8"/>
      <c r="AB926" s="7"/>
      <c r="AC926" s="8"/>
      <c r="AD926" s="7"/>
      <c r="AE926" s="8"/>
      <c r="AF926" s="7"/>
      <c r="AG926" s="8"/>
      <c r="AH926" s="7"/>
      <c r="AI926" s="8"/>
      <c r="AJ926" s="7"/>
      <c r="AK926" s="8"/>
      <c r="AL926" s="7"/>
      <c r="AM926" s="8"/>
      <c r="AN926" s="7"/>
      <c r="AO926" s="8"/>
      <c r="AP926" s="7"/>
      <c r="AQ926" s="8"/>
      <c r="AR926" s="7"/>
      <c r="AS926" s="8"/>
      <c r="AT926" s="7"/>
      <c r="AU926" s="8"/>
      <c r="AV926" s="12" t="str">
        <f t="shared" si="1"/>
        <v>27017_tecnico.pdf</v>
      </c>
      <c r="AW926" s="8"/>
      <c r="AX926" s="10"/>
    </row>
    <row r="927">
      <c r="A927" s="8"/>
      <c r="B927" s="8"/>
      <c r="C927" s="8"/>
      <c r="D927" s="8"/>
      <c r="E927" s="8"/>
      <c r="F927" s="8"/>
      <c r="G927" s="11"/>
      <c r="H927" s="7"/>
      <c r="I927" s="7"/>
      <c r="J927" s="7"/>
      <c r="K927" s="7"/>
      <c r="L927" s="7"/>
      <c r="M927" s="7"/>
      <c r="N927" s="7"/>
      <c r="O927" s="7"/>
      <c r="P927" s="7"/>
      <c r="Q927" s="7"/>
      <c r="R927" s="7"/>
      <c r="S927" s="8"/>
      <c r="T927" s="7"/>
      <c r="U927" s="8"/>
      <c r="V927" s="7"/>
      <c r="W927" s="8"/>
      <c r="X927" s="7"/>
      <c r="Y927" s="8"/>
      <c r="Z927" s="7"/>
      <c r="AA927" s="8"/>
      <c r="AB927" s="7"/>
      <c r="AC927" s="8"/>
      <c r="AD927" s="7"/>
      <c r="AE927" s="8"/>
      <c r="AF927" s="7"/>
      <c r="AG927" s="8"/>
      <c r="AH927" s="7"/>
      <c r="AI927" s="8"/>
      <c r="AJ927" s="7"/>
      <c r="AK927" s="8"/>
      <c r="AL927" s="7"/>
      <c r="AM927" s="8"/>
      <c r="AN927" s="7"/>
      <c r="AO927" s="8"/>
      <c r="AP927" s="7"/>
      <c r="AQ927" s="8"/>
      <c r="AR927" s="7"/>
      <c r="AS927" s="8"/>
      <c r="AT927" s="7"/>
      <c r="AU927" s="8"/>
      <c r="AV927" s="12" t="str">
        <f t="shared" si="1"/>
        <v>27017_tecnico.pdf</v>
      </c>
      <c r="AW927" s="8"/>
      <c r="AX927" s="10"/>
    </row>
    <row r="928">
      <c r="A928" s="8"/>
      <c r="B928" s="8"/>
      <c r="C928" s="8"/>
      <c r="D928" s="8"/>
      <c r="E928" s="8"/>
      <c r="F928" s="8"/>
      <c r="G928" s="11"/>
      <c r="H928" s="7"/>
      <c r="I928" s="7"/>
      <c r="J928" s="7"/>
      <c r="K928" s="7"/>
      <c r="L928" s="7"/>
      <c r="M928" s="7"/>
      <c r="N928" s="7"/>
      <c r="O928" s="7"/>
      <c r="P928" s="7"/>
      <c r="Q928" s="7"/>
      <c r="R928" s="7"/>
      <c r="S928" s="8"/>
      <c r="T928" s="7"/>
      <c r="U928" s="8"/>
      <c r="V928" s="7"/>
      <c r="W928" s="8"/>
      <c r="X928" s="7"/>
      <c r="Y928" s="8"/>
      <c r="Z928" s="7"/>
      <c r="AA928" s="8"/>
      <c r="AB928" s="7"/>
      <c r="AC928" s="8"/>
      <c r="AD928" s="7"/>
      <c r="AE928" s="8"/>
      <c r="AF928" s="7"/>
      <c r="AG928" s="8"/>
      <c r="AH928" s="7"/>
      <c r="AI928" s="8"/>
      <c r="AJ928" s="7"/>
      <c r="AK928" s="8"/>
      <c r="AL928" s="7"/>
      <c r="AM928" s="8"/>
      <c r="AN928" s="7"/>
      <c r="AO928" s="8"/>
      <c r="AP928" s="7"/>
      <c r="AQ928" s="8"/>
      <c r="AR928" s="7"/>
      <c r="AS928" s="8"/>
      <c r="AT928" s="7"/>
      <c r="AU928" s="8"/>
      <c r="AV928" s="12" t="str">
        <f t="shared" si="1"/>
        <v>27017_tecnico.pdf</v>
      </c>
      <c r="AW928" s="8"/>
      <c r="AX928" s="10"/>
    </row>
    <row r="929">
      <c r="A929" s="8"/>
      <c r="B929" s="8"/>
      <c r="C929" s="8"/>
      <c r="D929" s="8"/>
      <c r="E929" s="8"/>
      <c r="F929" s="8"/>
      <c r="G929" s="11"/>
      <c r="H929" s="7"/>
      <c r="I929" s="7"/>
      <c r="J929" s="7"/>
      <c r="K929" s="7"/>
      <c r="L929" s="7"/>
      <c r="M929" s="7"/>
      <c r="N929" s="7"/>
      <c r="O929" s="7"/>
      <c r="P929" s="7"/>
      <c r="Q929" s="7"/>
      <c r="R929" s="7"/>
      <c r="S929" s="8"/>
      <c r="T929" s="7"/>
      <c r="U929" s="8"/>
      <c r="V929" s="7"/>
      <c r="W929" s="8"/>
      <c r="X929" s="7"/>
      <c r="Y929" s="8"/>
      <c r="Z929" s="7"/>
      <c r="AA929" s="8"/>
      <c r="AB929" s="7"/>
      <c r="AC929" s="8"/>
      <c r="AD929" s="7"/>
      <c r="AE929" s="8"/>
      <c r="AF929" s="7"/>
      <c r="AG929" s="8"/>
      <c r="AH929" s="7"/>
      <c r="AI929" s="8"/>
      <c r="AJ929" s="7"/>
      <c r="AK929" s="8"/>
      <c r="AL929" s="7"/>
      <c r="AM929" s="8"/>
      <c r="AN929" s="7"/>
      <c r="AO929" s="8"/>
      <c r="AP929" s="7"/>
      <c r="AQ929" s="8"/>
      <c r="AR929" s="7"/>
      <c r="AS929" s="8"/>
      <c r="AT929" s="7"/>
      <c r="AU929" s="8"/>
      <c r="AV929" s="12" t="str">
        <f t="shared" si="1"/>
        <v>27017_tecnico.pdf</v>
      </c>
      <c r="AW929" s="8"/>
      <c r="AX929" s="10"/>
    </row>
    <row r="930">
      <c r="A930" s="8"/>
      <c r="B930" s="8"/>
      <c r="C930" s="8"/>
      <c r="D930" s="8"/>
      <c r="E930" s="8"/>
      <c r="F930" s="8"/>
      <c r="G930" s="11"/>
      <c r="H930" s="7"/>
      <c r="I930" s="7"/>
      <c r="J930" s="7"/>
      <c r="K930" s="7"/>
      <c r="L930" s="7"/>
      <c r="M930" s="7"/>
      <c r="N930" s="7"/>
      <c r="O930" s="7"/>
      <c r="P930" s="7"/>
      <c r="Q930" s="7"/>
      <c r="R930" s="7"/>
      <c r="S930" s="8"/>
      <c r="T930" s="7"/>
      <c r="U930" s="8"/>
      <c r="V930" s="7"/>
      <c r="W930" s="8"/>
      <c r="X930" s="7"/>
      <c r="Y930" s="8"/>
      <c r="Z930" s="7"/>
      <c r="AA930" s="8"/>
      <c r="AB930" s="7"/>
      <c r="AC930" s="8"/>
      <c r="AD930" s="7"/>
      <c r="AE930" s="8"/>
      <c r="AF930" s="7"/>
      <c r="AG930" s="8"/>
      <c r="AH930" s="7"/>
      <c r="AI930" s="8"/>
      <c r="AJ930" s="7"/>
      <c r="AK930" s="8"/>
      <c r="AL930" s="7"/>
      <c r="AM930" s="8"/>
      <c r="AN930" s="7"/>
      <c r="AO930" s="8"/>
      <c r="AP930" s="7"/>
      <c r="AQ930" s="8"/>
      <c r="AR930" s="7"/>
      <c r="AS930" s="8"/>
      <c r="AT930" s="7"/>
      <c r="AU930" s="8"/>
      <c r="AV930" s="12" t="str">
        <f t="shared" si="1"/>
        <v>27017_tecnico.pdf</v>
      </c>
      <c r="AW930" s="8"/>
      <c r="AX930" s="10"/>
    </row>
    <row r="931">
      <c r="A931" s="8"/>
      <c r="B931" s="8"/>
      <c r="C931" s="8"/>
      <c r="D931" s="8"/>
      <c r="E931" s="8"/>
      <c r="F931" s="8"/>
      <c r="G931" s="11"/>
      <c r="H931" s="7"/>
      <c r="I931" s="7"/>
      <c r="J931" s="7"/>
      <c r="K931" s="7"/>
      <c r="L931" s="7"/>
      <c r="M931" s="7"/>
      <c r="N931" s="7"/>
      <c r="O931" s="7"/>
      <c r="P931" s="7"/>
      <c r="Q931" s="7"/>
      <c r="R931" s="7"/>
      <c r="S931" s="8"/>
      <c r="T931" s="7"/>
      <c r="U931" s="8"/>
      <c r="V931" s="7"/>
      <c r="W931" s="8"/>
      <c r="X931" s="7"/>
      <c r="Y931" s="8"/>
      <c r="Z931" s="7"/>
      <c r="AA931" s="8"/>
      <c r="AB931" s="7"/>
      <c r="AC931" s="8"/>
      <c r="AD931" s="7"/>
      <c r="AE931" s="8"/>
      <c r="AF931" s="7"/>
      <c r="AG931" s="8"/>
      <c r="AH931" s="7"/>
      <c r="AI931" s="8"/>
      <c r="AJ931" s="7"/>
      <c r="AK931" s="8"/>
      <c r="AL931" s="7"/>
      <c r="AM931" s="8"/>
      <c r="AN931" s="7"/>
      <c r="AO931" s="8"/>
      <c r="AP931" s="7"/>
      <c r="AQ931" s="8"/>
      <c r="AR931" s="7"/>
      <c r="AS931" s="8"/>
      <c r="AT931" s="7"/>
      <c r="AU931" s="8"/>
      <c r="AV931" s="12" t="str">
        <f t="shared" si="1"/>
        <v>27017_tecnico.pdf</v>
      </c>
      <c r="AW931" s="8"/>
      <c r="AX931" s="10"/>
    </row>
    <row r="932">
      <c r="A932" s="8"/>
      <c r="B932" s="8"/>
      <c r="C932" s="8"/>
      <c r="D932" s="8"/>
      <c r="E932" s="8"/>
      <c r="F932" s="8"/>
      <c r="G932" s="11"/>
      <c r="H932" s="7"/>
      <c r="I932" s="7"/>
      <c r="J932" s="7"/>
      <c r="K932" s="7"/>
      <c r="L932" s="7"/>
      <c r="M932" s="7"/>
      <c r="N932" s="7"/>
      <c r="O932" s="7"/>
      <c r="P932" s="7"/>
      <c r="Q932" s="7"/>
      <c r="R932" s="7"/>
      <c r="S932" s="8"/>
      <c r="T932" s="7"/>
      <c r="U932" s="8"/>
      <c r="V932" s="7"/>
      <c r="W932" s="8"/>
      <c r="X932" s="7"/>
      <c r="Y932" s="8"/>
      <c r="Z932" s="7"/>
      <c r="AA932" s="8"/>
      <c r="AB932" s="7"/>
      <c r="AC932" s="8"/>
      <c r="AD932" s="7"/>
      <c r="AE932" s="8"/>
      <c r="AF932" s="7"/>
      <c r="AG932" s="8"/>
      <c r="AH932" s="7"/>
      <c r="AI932" s="8"/>
      <c r="AJ932" s="7"/>
      <c r="AK932" s="8"/>
      <c r="AL932" s="7"/>
      <c r="AM932" s="8"/>
      <c r="AN932" s="7"/>
      <c r="AO932" s="8"/>
      <c r="AP932" s="7"/>
      <c r="AQ932" s="8"/>
      <c r="AR932" s="7"/>
      <c r="AS932" s="8"/>
      <c r="AT932" s="7"/>
      <c r="AU932" s="8"/>
      <c r="AV932" s="12" t="str">
        <f t="shared" si="1"/>
        <v>27017_tecnico.pdf</v>
      </c>
      <c r="AW932" s="8"/>
      <c r="AX932" s="10"/>
    </row>
    <row r="933">
      <c r="A933" s="8"/>
      <c r="B933" s="8"/>
      <c r="C933" s="8"/>
      <c r="D933" s="8"/>
      <c r="E933" s="8"/>
      <c r="F933" s="8"/>
      <c r="G933" s="11"/>
      <c r="H933" s="7"/>
      <c r="I933" s="7"/>
      <c r="J933" s="7"/>
      <c r="K933" s="7"/>
      <c r="L933" s="7"/>
      <c r="M933" s="7"/>
      <c r="N933" s="7"/>
      <c r="O933" s="7"/>
      <c r="P933" s="7"/>
      <c r="Q933" s="7"/>
      <c r="R933" s="7"/>
      <c r="S933" s="8"/>
      <c r="T933" s="7"/>
      <c r="U933" s="8"/>
      <c r="V933" s="7"/>
      <c r="W933" s="8"/>
      <c r="X933" s="7"/>
      <c r="Y933" s="8"/>
      <c r="Z933" s="7"/>
      <c r="AA933" s="8"/>
      <c r="AB933" s="7"/>
      <c r="AC933" s="8"/>
      <c r="AD933" s="7"/>
      <c r="AE933" s="8"/>
      <c r="AF933" s="7"/>
      <c r="AG933" s="8"/>
      <c r="AH933" s="7"/>
      <c r="AI933" s="8"/>
      <c r="AJ933" s="7"/>
      <c r="AK933" s="8"/>
      <c r="AL933" s="7"/>
      <c r="AM933" s="8"/>
      <c r="AN933" s="7"/>
      <c r="AO933" s="8"/>
      <c r="AP933" s="7"/>
      <c r="AQ933" s="8"/>
      <c r="AR933" s="7"/>
      <c r="AS933" s="8"/>
      <c r="AT933" s="7"/>
      <c r="AU933" s="8"/>
      <c r="AV933" s="12" t="str">
        <f t="shared" si="1"/>
        <v>27017_tecnico.pdf</v>
      </c>
      <c r="AW933" s="8"/>
      <c r="AX933" s="10"/>
    </row>
    <row r="934">
      <c r="A934" s="8"/>
      <c r="B934" s="8"/>
      <c r="C934" s="8"/>
      <c r="D934" s="8"/>
      <c r="E934" s="8"/>
      <c r="F934" s="8"/>
      <c r="G934" s="11"/>
      <c r="H934" s="7"/>
      <c r="I934" s="7"/>
      <c r="J934" s="7"/>
      <c r="K934" s="7"/>
      <c r="L934" s="7"/>
      <c r="M934" s="7"/>
      <c r="N934" s="7"/>
      <c r="O934" s="7"/>
      <c r="P934" s="7"/>
      <c r="Q934" s="7"/>
      <c r="R934" s="7"/>
      <c r="S934" s="8"/>
      <c r="T934" s="7"/>
      <c r="U934" s="8"/>
      <c r="V934" s="7"/>
      <c r="W934" s="8"/>
      <c r="X934" s="7"/>
      <c r="Y934" s="8"/>
      <c r="Z934" s="7"/>
      <c r="AA934" s="8"/>
      <c r="AB934" s="7"/>
      <c r="AC934" s="8"/>
      <c r="AD934" s="7"/>
      <c r="AE934" s="8"/>
      <c r="AF934" s="7"/>
      <c r="AG934" s="8"/>
      <c r="AH934" s="7"/>
      <c r="AI934" s="8"/>
      <c r="AJ934" s="7"/>
      <c r="AK934" s="8"/>
      <c r="AL934" s="7"/>
      <c r="AM934" s="8"/>
      <c r="AN934" s="7"/>
      <c r="AO934" s="8"/>
      <c r="AP934" s="7"/>
      <c r="AQ934" s="8"/>
      <c r="AR934" s="7"/>
      <c r="AS934" s="8"/>
      <c r="AT934" s="7"/>
      <c r="AU934" s="8"/>
      <c r="AV934" s="12" t="str">
        <f t="shared" si="1"/>
        <v>27017_tecnico.pdf</v>
      </c>
      <c r="AW934" s="8"/>
      <c r="AX934" s="10"/>
    </row>
    <row r="935">
      <c r="A935" s="8"/>
      <c r="B935" s="8"/>
      <c r="C935" s="8"/>
      <c r="D935" s="8"/>
      <c r="E935" s="8"/>
      <c r="F935" s="8"/>
      <c r="G935" s="11"/>
      <c r="H935" s="7"/>
      <c r="I935" s="7"/>
      <c r="J935" s="7"/>
      <c r="K935" s="7"/>
      <c r="L935" s="7"/>
      <c r="M935" s="7"/>
      <c r="N935" s="7"/>
      <c r="O935" s="7"/>
      <c r="P935" s="7"/>
      <c r="Q935" s="7"/>
      <c r="R935" s="7"/>
      <c r="S935" s="8"/>
      <c r="T935" s="7"/>
      <c r="U935" s="8"/>
      <c r="V935" s="7"/>
      <c r="W935" s="8"/>
      <c r="X935" s="7"/>
      <c r="Y935" s="8"/>
      <c r="Z935" s="7"/>
      <c r="AA935" s="8"/>
      <c r="AB935" s="7"/>
      <c r="AC935" s="8"/>
      <c r="AD935" s="7"/>
      <c r="AE935" s="8"/>
      <c r="AF935" s="7"/>
      <c r="AG935" s="8"/>
      <c r="AH935" s="7"/>
      <c r="AI935" s="8"/>
      <c r="AJ935" s="7"/>
      <c r="AK935" s="8"/>
      <c r="AL935" s="7"/>
      <c r="AM935" s="8"/>
      <c r="AN935" s="7"/>
      <c r="AO935" s="8"/>
      <c r="AP935" s="7"/>
      <c r="AQ935" s="8"/>
      <c r="AR935" s="7"/>
      <c r="AS935" s="8"/>
      <c r="AT935" s="7"/>
      <c r="AU935" s="8"/>
      <c r="AV935" s="12" t="str">
        <f t="shared" si="1"/>
        <v>27017_tecnico.pdf</v>
      </c>
      <c r="AW935" s="8"/>
      <c r="AX935" s="10"/>
    </row>
    <row r="936">
      <c r="A936" s="8"/>
      <c r="B936" s="8"/>
      <c r="C936" s="8"/>
      <c r="D936" s="8"/>
      <c r="E936" s="8"/>
      <c r="F936" s="8"/>
      <c r="G936" s="11"/>
      <c r="H936" s="7"/>
      <c r="I936" s="7"/>
      <c r="J936" s="7"/>
      <c r="K936" s="7"/>
      <c r="L936" s="7"/>
      <c r="M936" s="7"/>
      <c r="N936" s="7"/>
      <c r="O936" s="7"/>
      <c r="P936" s="7"/>
      <c r="Q936" s="7"/>
      <c r="R936" s="7"/>
      <c r="S936" s="8"/>
      <c r="T936" s="7"/>
      <c r="U936" s="8"/>
      <c r="V936" s="7"/>
      <c r="W936" s="8"/>
      <c r="X936" s="7"/>
      <c r="Y936" s="8"/>
      <c r="Z936" s="7"/>
      <c r="AA936" s="8"/>
      <c r="AB936" s="7"/>
      <c r="AC936" s="8"/>
      <c r="AD936" s="7"/>
      <c r="AE936" s="8"/>
      <c r="AF936" s="7"/>
      <c r="AG936" s="8"/>
      <c r="AH936" s="7"/>
      <c r="AI936" s="8"/>
      <c r="AJ936" s="7"/>
      <c r="AK936" s="8"/>
      <c r="AL936" s="7"/>
      <c r="AM936" s="8"/>
      <c r="AN936" s="7"/>
      <c r="AO936" s="8"/>
      <c r="AP936" s="7"/>
      <c r="AQ936" s="8"/>
      <c r="AR936" s="7"/>
      <c r="AS936" s="8"/>
      <c r="AT936" s="7"/>
      <c r="AU936" s="8"/>
      <c r="AV936" s="12" t="str">
        <f t="shared" si="1"/>
        <v>27017_tecnico.pdf</v>
      </c>
      <c r="AW936" s="8"/>
      <c r="AX936" s="10"/>
    </row>
    <row r="937">
      <c r="A937" s="8"/>
      <c r="B937" s="8"/>
      <c r="C937" s="8"/>
      <c r="D937" s="8"/>
      <c r="E937" s="8"/>
      <c r="F937" s="8"/>
      <c r="G937" s="11"/>
      <c r="H937" s="7"/>
      <c r="I937" s="7"/>
      <c r="J937" s="7"/>
      <c r="K937" s="7"/>
      <c r="L937" s="7"/>
      <c r="M937" s="7"/>
      <c r="N937" s="7"/>
      <c r="O937" s="7"/>
      <c r="P937" s="7"/>
      <c r="Q937" s="7"/>
      <c r="R937" s="7"/>
      <c r="S937" s="8"/>
      <c r="T937" s="7"/>
      <c r="U937" s="8"/>
      <c r="V937" s="7"/>
      <c r="W937" s="8"/>
      <c r="X937" s="7"/>
      <c r="Y937" s="8"/>
      <c r="Z937" s="7"/>
      <c r="AA937" s="8"/>
      <c r="AB937" s="7"/>
      <c r="AC937" s="8"/>
      <c r="AD937" s="7"/>
      <c r="AE937" s="8"/>
      <c r="AF937" s="7"/>
      <c r="AG937" s="8"/>
      <c r="AH937" s="7"/>
      <c r="AI937" s="8"/>
      <c r="AJ937" s="7"/>
      <c r="AK937" s="8"/>
      <c r="AL937" s="7"/>
      <c r="AM937" s="8"/>
      <c r="AN937" s="7"/>
      <c r="AO937" s="8"/>
      <c r="AP937" s="7"/>
      <c r="AQ937" s="8"/>
      <c r="AR937" s="7"/>
      <c r="AS937" s="8"/>
      <c r="AT937" s="7"/>
      <c r="AU937" s="8"/>
      <c r="AV937" s="12" t="str">
        <f t="shared" si="1"/>
        <v>27017_tecnico.pdf</v>
      </c>
      <c r="AW937" s="8"/>
      <c r="AX937" s="10"/>
    </row>
    <row r="938">
      <c r="A938" s="8"/>
      <c r="B938" s="8"/>
      <c r="C938" s="8"/>
      <c r="D938" s="8"/>
      <c r="E938" s="8"/>
      <c r="F938" s="8"/>
      <c r="G938" s="11"/>
      <c r="H938" s="7"/>
      <c r="I938" s="7"/>
      <c r="J938" s="7"/>
      <c r="K938" s="7"/>
      <c r="L938" s="7"/>
      <c r="M938" s="7"/>
      <c r="N938" s="7"/>
      <c r="O938" s="7"/>
      <c r="P938" s="7"/>
      <c r="Q938" s="7"/>
      <c r="R938" s="7"/>
      <c r="S938" s="8"/>
      <c r="T938" s="7"/>
      <c r="U938" s="8"/>
      <c r="V938" s="7"/>
      <c r="W938" s="8"/>
      <c r="X938" s="7"/>
      <c r="Y938" s="8"/>
      <c r="Z938" s="7"/>
      <c r="AA938" s="8"/>
      <c r="AB938" s="7"/>
      <c r="AC938" s="8"/>
      <c r="AD938" s="7"/>
      <c r="AE938" s="8"/>
      <c r="AF938" s="7"/>
      <c r="AG938" s="8"/>
      <c r="AH938" s="7"/>
      <c r="AI938" s="8"/>
      <c r="AJ938" s="7"/>
      <c r="AK938" s="8"/>
      <c r="AL938" s="7"/>
      <c r="AM938" s="8"/>
      <c r="AN938" s="7"/>
      <c r="AO938" s="8"/>
      <c r="AP938" s="7"/>
      <c r="AQ938" s="8"/>
      <c r="AR938" s="7"/>
      <c r="AS938" s="8"/>
      <c r="AT938" s="7"/>
      <c r="AU938" s="8"/>
      <c r="AV938" s="12" t="str">
        <f t="shared" si="1"/>
        <v>27017_tecnico.pdf</v>
      </c>
      <c r="AW938" s="8"/>
      <c r="AX938" s="10"/>
    </row>
    <row r="939">
      <c r="A939" s="8"/>
      <c r="B939" s="8"/>
      <c r="C939" s="8"/>
      <c r="D939" s="8"/>
      <c r="E939" s="8"/>
      <c r="F939" s="8"/>
      <c r="G939" s="11"/>
      <c r="H939" s="7"/>
      <c r="I939" s="7"/>
      <c r="J939" s="7"/>
      <c r="K939" s="7"/>
      <c r="L939" s="7"/>
      <c r="M939" s="7"/>
      <c r="N939" s="7"/>
      <c r="O939" s="7"/>
      <c r="P939" s="7"/>
      <c r="Q939" s="7"/>
      <c r="R939" s="7"/>
      <c r="S939" s="8"/>
      <c r="T939" s="7"/>
      <c r="U939" s="8"/>
      <c r="V939" s="7"/>
      <c r="W939" s="8"/>
      <c r="X939" s="7"/>
      <c r="Y939" s="8"/>
      <c r="Z939" s="7"/>
      <c r="AA939" s="8"/>
      <c r="AB939" s="7"/>
      <c r="AC939" s="8"/>
      <c r="AD939" s="7"/>
      <c r="AE939" s="8"/>
      <c r="AF939" s="7"/>
      <c r="AG939" s="8"/>
      <c r="AH939" s="7"/>
      <c r="AI939" s="8"/>
      <c r="AJ939" s="7"/>
      <c r="AK939" s="8"/>
      <c r="AL939" s="7"/>
      <c r="AM939" s="8"/>
      <c r="AN939" s="7"/>
      <c r="AO939" s="8"/>
      <c r="AP939" s="7"/>
      <c r="AQ939" s="8"/>
      <c r="AR939" s="7"/>
      <c r="AS939" s="8"/>
      <c r="AT939" s="7"/>
      <c r="AU939" s="8"/>
      <c r="AV939" s="12" t="str">
        <f t="shared" si="1"/>
        <v>27017_tecnico.pdf</v>
      </c>
      <c r="AW939" s="8"/>
      <c r="AX939" s="10"/>
    </row>
    <row r="940">
      <c r="A940" s="8"/>
      <c r="B940" s="8"/>
      <c r="C940" s="8"/>
      <c r="D940" s="8"/>
      <c r="E940" s="8"/>
      <c r="F940" s="8"/>
      <c r="G940" s="11"/>
      <c r="H940" s="7"/>
      <c r="I940" s="7"/>
      <c r="J940" s="7"/>
      <c r="K940" s="7"/>
      <c r="L940" s="7"/>
      <c r="M940" s="7"/>
      <c r="N940" s="7"/>
      <c r="O940" s="7"/>
      <c r="P940" s="7"/>
      <c r="Q940" s="7"/>
      <c r="R940" s="7"/>
      <c r="S940" s="8"/>
      <c r="T940" s="7"/>
      <c r="U940" s="8"/>
      <c r="V940" s="7"/>
      <c r="W940" s="8"/>
      <c r="X940" s="7"/>
      <c r="Y940" s="8"/>
      <c r="Z940" s="7"/>
      <c r="AA940" s="8"/>
      <c r="AB940" s="7"/>
      <c r="AC940" s="8"/>
      <c r="AD940" s="7"/>
      <c r="AE940" s="8"/>
      <c r="AF940" s="7"/>
      <c r="AG940" s="8"/>
      <c r="AH940" s="7"/>
      <c r="AI940" s="8"/>
      <c r="AJ940" s="7"/>
      <c r="AK940" s="8"/>
      <c r="AL940" s="7"/>
      <c r="AM940" s="8"/>
      <c r="AN940" s="7"/>
      <c r="AO940" s="8"/>
      <c r="AP940" s="7"/>
      <c r="AQ940" s="8"/>
      <c r="AR940" s="7"/>
      <c r="AS940" s="8"/>
      <c r="AT940" s="7"/>
      <c r="AU940" s="8"/>
      <c r="AV940" s="12" t="str">
        <f t="shared" si="1"/>
        <v>27017_tecnico.pdf</v>
      </c>
      <c r="AW940" s="8"/>
      <c r="AX940" s="10"/>
    </row>
    <row r="941">
      <c r="A941" s="8"/>
      <c r="B941" s="8"/>
      <c r="C941" s="8"/>
      <c r="D941" s="8"/>
      <c r="E941" s="8"/>
      <c r="F941" s="8"/>
      <c r="G941" s="11"/>
      <c r="H941" s="7"/>
      <c r="I941" s="7"/>
      <c r="J941" s="7"/>
      <c r="K941" s="7"/>
      <c r="L941" s="7"/>
      <c r="M941" s="7"/>
      <c r="N941" s="7"/>
      <c r="O941" s="7"/>
      <c r="P941" s="7"/>
      <c r="Q941" s="7"/>
      <c r="R941" s="7"/>
      <c r="S941" s="8"/>
      <c r="T941" s="7"/>
      <c r="U941" s="8"/>
      <c r="V941" s="7"/>
      <c r="W941" s="8"/>
      <c r="X941" s="7"/>
      <c r="Y941" s="8"/>
      <c r="Z941" s="7"/>
      <c r="AA941" s="8"/>
      <c r="AB941" s="7"/>
      <c r="AC941" s="8"/>
      <c r="AD941" s="7"/>
      <c r="AE941" s="8"/>
      <c r="AF941" s="7"/>
      <c r="AG941" s="8"/>
      <c r="AH941" s="7"/>
      <c r="AI941" s="8"/>
      <c r="AJ941" s="7"/>
      <c r="AK941" s="8"/>
      <c r="AL941" s="7"/>
      <c r="AM941" s="8"/>
      <c r="AN941" s="7"/>
      <c r="AO941" s="8"/>
      <c r="AP941" s="7"/>
      <c r="AQ941" s="8"/>
      <c r="AR941" s="7"/>
      <c r="AS941" s="8"/>
      <c r="AT941" s="7"/>
      <c r="AU941" s="8"/>
      <c r="AV941" s="12" t="str">
        <f t="shared" si="1"/>
        <v>27017_tecnico.pdf</v>
      </c>
      <c r="AW941" s="8"/>
      <c r="AX941" s="10"/>
    </row>
    <row r="942">
      <c r="A942" s="8"/>
      <c r="B942" s="8"/>
      <c r="C942" s="8"/>
      <c r="D942" s="8"/>
      <c r="E942" s="8"/>
      <c r="F942" s="8"/>
      <c r="G942" s="11"/>
      <c r="H942" s="7"/>
      <c r="I942" s="7"/>
      <c r="J942" s="7"/>
      <c r="K942" s="7"/>
      <c r="L942" s="7"/>
      <c r="M942" s="7"/>
      <c r="N942" s="7"/>
      <c r="O942" s="7"/>
      <c r="P942" s="7"/>
      <c r="Q942" s="7"/>
      <c r="R942" s="7"/>
      <c r="S942" s="8"/>
      <c r="T942" s="7"/>
      <c r="U942" s="8"/>
      <c r="V942" s="7"/>
      <c r="W942" s="8"/>
      <c r="X942" s="7"/>
      <c r="Y942" s="8"/>
      <c r="Z942" s="7"/>
      <c r="AA942" s="8"/>
      <c r="AB942" s="7"/>
      <c r="AC942" s="8"/>
      <c r="AD942" s="7"/>
      <c r="AE942" s="8"/>
      <c r="AF942" s="7"/>
      <c r="AG942" s="8"/>
      <c r="AH942" s="7"/>
      <c r="AI942" s="8"/>
      <c r="AJ942" s="7"/>
      <c r="AK942" s="8"/>
      <c r="AL942" s="7"/>
      <c r="AM942" s="8"/>
      <c r="AN942" s="7"/>
      <c r="AO942" s="8"/>
      <c r="AP942" s="7"/>
      <c r="AQ942" s="8"/>
      <c r="AR942" s="7"/>
      <c r="AS942" s="8"/>
      <c r="AT942" s="7"/>
      <c r="AU942" s="8"/>
      <c r="AV942" s="12" t="str">
        <f t="shared" si="1"/>
        <v>27017_tecnico.pdf</v>
      </c>
      <c r="AW942" s="8"/>
      <c r="AX942" s="10"/>
    </row>
    <row r="943">
      <c r="A943" s="8"/>
      <c r="B943" s="8"/>
      <c r="C943" s="8"/>
      <c r="D943" s="8"/>
      <c r="E943" s="8"/>
      <c r="F943" s="8"/>
      <c r="G943" s="11"/>
      <c r="H943" s="7"/>
      <c r="I943" s="7"/>
      <c r="J943" s="7"/>
      <c r="K943" s="7"/>
      <c r="L943" s="7"/>
      <c r="M943" s="7"/>
      <c r="N943" s="7"/>
      <c r="O943" s="7"/>
      <c r="P943" s="7"/>
      <c r="Q943" s="7"/>
      <c r="R943" s="7"/>
      <c r="S943" s="8"/>
      <c r="T943" s="7"/>
      <c r="U943" s="8"/>
      <c r="V943" s="7"/>
      <c r="W943" s="8"/>
      <c r="X943" s="7"/>
      <c r="Y943" s="8"/>
      <c r="Z943" s="7"/>
      <c r="AA943" s="8"/>
      <c r="AB943" s="7"/>
      <c r="AC943" s="8"/>
      <c r="AD943" s="7"/>
      <c r="AE943" s="8"/>
      <c r="AF943" s="7"/>
      <c r="AG943" s="8"/>
      <c r="AH943" s="7"/>
      <c r="AI943" s="8"/>
      <c r="AJ943" s="7"/>
      <c r="AK943" s="8"/>
      <c r="AL943" s="7"/>
      <c r="AM943" s="8"/>
      <c r="AN943" s="7"/>
      <c r="AO943" s="8"/>
      <c r="AP943" s="7"/>
      <c r="AQ943" s="8"/>
      <c r="AR943" s="7"/>
      <c r="AS943" s="8"/>
      <c r="AT943" s="7"/>
      <c r="AU943" s="8"/>
      <c r="AV943" s="12" t="str">
        <f t="shared" si="1"/>
        <v>27017_tecnico.pdf</v>
      </c>
      <c r="AW943" s="8"/>
      <c r="AX943" s="10"/>
    </row>
    <row r="944">
      <c r="A944" s="8"/>
      <c r="B944" s="8"/>
      <c r="C944" s="8"/>
      <c r="D944" s="8"/>
      <c r="E944" s="8"/>
      <c r="F944" s="8"/>
      <c r="G944" s="11"/>
      <c r="H944" s="7"/>
      <c r="I944" s="7"/>
      <c r="J944" s="7"/>
      <c r="K944" s="7"/>
      <c r="L944" s="7"/>
      <c r="M944" s="7"/>
      <c r="N944" s="7"/>
      <c r="O944" s="7"/>
      <c r="P944" s="7"/>
      <c r="Q944" s="7"/>
      <c r="R944" s="7"/>
      <c r="S944" s="8"/>
      <c r="T944" s="7"/>
      <c r="U944" s="8"/>
      <c r="V944" s="7"/>
      <c r="W944" s="8"/>
      <c r="X944" s="7"/>
      <c r="Y944" s="8"/>
      <c r="Z944" s="7"/>
      <c r="AA944" s="8"/>
      <c r="AB944" s="7"/>
      <c r="AC944" s="8"/>
      <c r="AD944" s="7"/>
      <c r="AE944" s="8"/>
      <c r="AF944" s="7"/>
      <c r="AG944" s="8"/>
      <c r="AH944" s="7"/>
      <c r="AI944" s="8"/>
      <c r="AJ944" s="7"/>
      <c r="AK944" s="8"/>
      <c r="AL944" s="7"/>
      <c r="AM944" s="8"/>
      <c r="AN944" s="7"/>
      <c r="AO944" s="8"/>
      <c r="AP944" s="7"/>
      <c r="AQ944" s="8"/>
      <c r="AR944" s="7"/>
      <c r="AS944" s="8"/>
      <c r="AT944" s="7"/>
      <c r="AU944" s="8"/>
      <c r="AV944" s="12" t="str">
        <f t="shared" si="1"/>
        <v>27017_tecnico.pdf</v>
      </c>
      <c r="AW944" s="8"/>
      <c r="AX944" s="10"/>
    </row>
    <row r="945">
      <c r="A945" s="8"/>
      <c r="B945" s="8"/>
      <c r="C945" s="8"/>
      <c r="D945" s="8"/>
      <c r="E945" s="8"/>
      <c r="F945" s="8"/>
      <c r="G945" s="11"/>
      <c r="H945" s="7"/>
      <c r="I945" s="7"/>
      <c r="J945" s="7"/>
      <c r="K945" s="7"/>
      <c r="L945" s="7"/>
      <c r="M945" s="7"/>
      <c r="N945" s="7"/>
      <c r="O945" s="7"/>
      <c r="P945" s="7"/>
      <c r="Q945" s="7"/>
      <c r="R945" s="7"/>
      <c r="S945" s="8"/>
      <c r="T945" s="7"/>
      <c r="U945" s="8"/>
      <c r="V945" s="7"/>
      <c r="W945" s="8"/>
      <c r="X945" s="7"/>
      <c r="Y945" s="8"/>
      <c r="Z945" s="7"/>
      <c r="AA945" s="8"/>
      <c r="AB945" s="7"/>
      <c r="AC945" s="8"/>
      <c r="AD945" s="7"/>
      <c r="AE945" s="8"/>
      <c r="AF945" s="7"/>
      <c r="AG945" s="8"/>
      <c r="AH945" s="7"/>
      <c r="AI945" s="8"/>
      <c r="AJ945" s="7"/>
      <c r="AK945" s="8"/>
      <c r="AL945" s="7"/>
      <c r="AM945" s="8"/>
      <c r="AN945" s="7"/>
      <c r="AO945" s="8"/>
      <c r="AP945" s="7"/>
      <c r="AQ945" s="8"/>
      <c r="AR945" s="7"/>
      <c r="AS945" s="8"/>
      <c r="AT945" s="7"/>
      <c r="AU945" s="8"/>
      <c r="AV945" s="12" t="str">
        <f t="shared" si="1"/>
        <v>27017_tecnico.pdf</v>
      </c>
      <c r="AW945" s="8"/>
      <c r="AX945" s="10"/>
    </row>
    <row r="946">
      <c r="A946" s="8"/>
      <c r="B946" s="8"/>
      <c r="C946" s="8"/>
      <c r="D946" s="8"/>
      <c r="E946" s="8"/>
      <c r="F946" s="8"/>
      <c r="G946" s="11"/>
      <c r="H946" s="7"/>
      <c r="I946" s="7"/>
      <c r="J946" s="7"/>
      <c r="K946" s="7"/>
      <c r="L946" s="7"/>
      <c r="M946" s="7"/>
      <c r="N946" s="7"/>
      <c r="O946" s="7"/>
      <c r="P946" s="7"/>
      <c r="Q946" s="7"/>
      <c r="R946" s="7"/>
      <c r="S946" s="8"/>
      <c r="T946" s="7"/>
      <c r="U946" s="8"/>
      <c r="V946" s="7"/>
      <c r="W946" s="8"/>
      <c r="X946" s="7"/>
      <c r="Y946" s="8"/>
      <c r="Z946" s="7"/>
      <c r="AA946" s="8"/>
      <c r="AB946" s="7"/>
      <c r="AC946" s="8"/>
      <c r="AD946" s="7"/>
      <c r="AE946" s="8"/>
      <c r="AF946" s="7"/>
      <c r="AG946" s="8"/>
      <c r="AH946" s="7"/>
      <c r="AI946" s="8"/>
      <c r="AJ946" s="7"/>
      <c r="AK946" s="8"/>
      <c r="AL946" s="7"/>
      <c r="AM946" s="8"/>
      <c r="AN946" s="7"/>
      <c r="AO946" s="8"/>
      <c r="AP946" s="7"/>
      <c r="AQ946" s="8"/>
      <c r="AR946" s="7"/>
      <c r="AS946" s="8"/>
      <c r="AT946" s="7"/>
      <c r="AU946" s="8"/>
      <c r="AV946" s="12" t="str">
        <f t="shared" si="1"/>
        <v>27017_tecnico.pdf</v>
      </c>
      <c r="AW946" s="8"/>
      <c r="AX946" s="10"/>
    </row>
    <row r="947">
      <c r="A947" s="8"/>
      <c r="B947" s="8"/>
      <c r="C947" s="8"/>
      <c r="D947" s="8"/>
      <c r="E947" s="8"/>
      <c r="F947" s="8"/>
      <c r="G947" s="11"/>
      <c r="H947" s="7"/>
      <c r="I947" s="7"/>
      <c r="J947" s="7"/>
      <c r="K947" s="7"/>
      <c r="L947" s="7"/>
      <c r="M947" s="7"/>
      <c r="N947" s="7"/>
      <c r="O947" s="7"/>
      <c r="P947" s="7"/>
      <c r="Q947" s="7"/>
      <c r="R947" s="7"/>
      <c r="S947" s="8"/>
      <c r="T947" s="7"/>
      <c r="U947" s="8"/>
      <c r="V947" s="7"/>
      <c r="W947" s="8"/>
      <c r="X947" s="7"/>
      <c r="Y947" s="8"/>
      <c r="Z947" s="7"/>
      <c r="AA947" s="8"/>
      <c r="AB947" s="7"/>
      <c r="AC947" s="8"/>
      <c r="AD947" s="7"/>
      <c r="AE947" s="8"/>
      <c r="AF947" s="7"/>
      <c r="AG947" s="8"/>
      <c r="AH947" s="7"/>
      <c r="AI947" s="8"/>
      <c r="AJ947" s="7"/>
      <c r="AK947" s="8"/>
      <c r="AL947" s="7"/>
      <c r="AM947" s="8"/>
      <c r="AN947" s="7"/>
      <c r="AO947" s="8"/>
      <c r="AP947" s="7"/>
      <c r="AQ947" s="8"/>
      <c r="AR947" s="7"/>
      <c r="AS947" s="8"/>
      <c r="AT947" s="7"/>
      <c r="AU947" s="8"/>
      <c r="AV947" s="12" t="str">
        <f t="shared" si="1"/>
        <v>27017_tecnico.pdf</v>
      </c>
      <c r="AW947" s="8"/>
      <c r="AX947" s="10"/>
    </row>
    <row r="948">
      <c r="A948" s="8"/>
      <c r="B948" s="8"/>
      <c r="C948" s="8"/>
      <c r="D948" s="8"/>
      <c r="E948" s="8"/>
      <c r="F948" s="8"/>
      <c r="G948" s="11"/>
      <c r="H948" s="7"/>
      <c r="I948" s="7"/>
      <c r="J948" s="7"/>
      <c r="K948" s="7"/>
      <c r="L948" s="7"/>
      <c r="M948" s="7"/>
      <c r="N948" s="7"/>
      <c r="O948" s="7"/>
      <c r="P948" s="7"/>
      <c r="Q948" s="7"/>
      <c r="R948" s="7"/>
      <c r="S948" s="8"/>
      <c r="T948" s="7"/>
      <c r="U948" s="8"/>
      <c r="V948" s="7"/>
      <c r="W948" s="8"/>
      <c r="X948" s="7"/>
      <c r="Y948" s="8"/>
      <c r="Z948" s="7"/>
      <c r="AA948" s="8"/>
      <c r="AB948" s="7"/>
      <c r="AC948" s="8"/>
      <c r="AD948" s="7"/>
      <c r="AE948" s="8"/>
      <c r="AF948" s="7"/>
      <c r="AG948" s="8"/>
      <c r="AH948" s="7"/>
      <c r="AI948" s="8"/>
      <c r="AJ948" s="7"/>
      <c r="AK948" s="8"/>
      <c r="AL948" s="7"/>
      <c r="AM948" s="8"/>
      <c r="AN948" s="7"/>
      <c r="AO948" s="8"/>
      <c r="AP948" s="7"/>
      <c r="AQ948" s="8"/>
      <c r="AR948" s="7"/>
      <c r="AS948" s="8"/>
      <c r="AT948" s="7"/>
      <c r="AU948" s="8"/>
      <c r="AV948" s="12" t="str">
        <f t="shared" si="1"/>
        <v>27017_tecnico.pdf</v>
      </c>
      <c r="AW948" s="8"/>
      <c r="AX948" s="10"/>
    </row>
    <row r="949">
      <c r="A949" s="8"/>
      <c r="B949" s="8"/>
      <c r="C949" s="8"/>
      <c r="D949" s="8"/>
      <c r="E949" s="8"/>
      <c r="F949" s="8"/>
      <c r="G949" s="11"/>
      <c r="H949" s="7"/>
      <c r="I949" s="7"/>
      <c r="J949" s="7"/>
      <c r="K949" s="7"/>
      <c r="L949" s="7"/>
      <c r="M949" s="7"/>
      <c r="N949" s="7"/>
      <c r="O949" s="7"/>
      <c r="P949" s="7"/>
      <c r="Q949" s="7"/>
      <c r="R949" s="7"/>
      <c r="S949" s="8"/>
      <c r="T949" s="7"/>
      <c r="U949" s="8"/>
      <c r="V949" s="7"/>
      <c r="W949" s="8"/>
      <c r="X949" s="7"/>
      <c r="Y949" s="8"/>
      <c r="Z949" s="7"/>
      <c r="AA949" s="8"/>
      <c r="AB949" s="7"/>
      <c r="AC949" s="8"/>
      <c r="AD949" s="7"/>
      <c r="AE949" s="8"/>
      <c r="AF949" s="7"/>
      <c r="AG949" s="8"/>
      <c r="AH949" s="7"/>
      <c r="AI949" s="8"/>
      <c r="AJ949" s="7"/>
      <c r="AK949" s="8"/>
      <c r="AL949" s="7"/>
      <c r="AM949" s="8"/>
      <c r="AN949" s="7"/>
      <c r="AO949" s="8"/>
      <c r="AP949" s="7"/>
      <c r="AQ949" s="8"/>
      <c r="AR949" s="7"/>
      <c r="AS949" s="8"/>
      <c r="AT949" s="7"/>
      <c r="AU949" s="8"/>
      <c r="AV949" s="12" t="str">
        <f t="shared" si="1"/>
        <v>27017_tecnico.pdf</v>
      </c>
      <c r="AW949" s="8"/>
      <c r="AX949" s="10"/>
    </row>
    <row r="950">
      <c r="A950" s="8"/>
      <c r="B950" s="8"/>
      <c r="C950" s="8"/>
      <c r="D950" s="8"/>
      <c r="E950" s="8"/>
      <c r="F950" s="8"/>
      <c r="G950" s="11"/>
      <c r="H950" s="7"/>
      <c r="I950" s="7"/>
      <c r="J950" s="7"/>
      <c r="K950" s="7"/>
      <c r="L950" s="7"/>
      <c r="M950" s="7"/>
      <c r="N950" s="7"/>
      <c r="O950" s="7"/>
      <c r="P950" s="7"/>
      <c r="Q950" s="7"/>
      <c r="R950" s="7"/>
      <c r="S950" s="8"/>
      <c r="T950" s="7"/>
      <c r="U950" s="8"/>
      <c r="V950" s="7"/>
      <c r="W950" s="8"/>
      <c r="X950" s="7"/>
      <c r="Y950" s="8"/>
      <c r="Z950" s="7"/>
      <c r="AA950" s="8"/>
      <c r="AB950" s="7"/>
      <c r="AC950" s="8"/>
      <c r="AD950" s="7"/>
      <c r="AE950" s="8"/>
      <c r="AF950" s="7"/>
      <c r="AG950" s="8"/>
      <c r="AH950" s="7"/>
      <c r="AI950" s="8"/>
      <c r="AJ950" s="7"/>
      <c r="AK950" s="8"/>
      <c r="AL950" s="7"/>
      <c r="AM950" s="8"/>
      <c r="AN950" s="7"/>
      <c r="AO950" s="8"/>
      <c r="AP950" s="7"/>
      <c r="AQ950" s="8"/>
      <c r="AR950" s="7"/>
      <c r="AS950" s="8"/>
      <c r="AT950" s="7"/>
      <c r="AU950" s="8"/>
      <c r="AV950" s="12" t="str">
        <f t="shared" si="1"/>
        <v>27017_tecnico.pdf</v>
      </c>
      <c r="AW950" s="8"/>
      <c r="AX950" s="10"/>
    </row>
    <row r="951">
      <c r="A951" s="8"/>
      <c r="B951" s="8"/>
      <c r="C951" s="8"/>
      <c r="D951" s="8"/>
      <c r="E951" s="8"/>
      <c r="F951" s="8"/>
      <c r="G951" s="11"/>
      <c r="H951" s="7"/>
      <c r="I951" s="7"/>
      <c r="J951" s="7"/>
      <c r="K951" s="7"/>
      <c r="L951" s="7"/>
      <c r="M951" s="7"/>
      <c r="N951" s="7"/>
      <c r="O951" s="7"/>
      <c r="P951" s="7"/>
      <c r="Q951" s="7"/>
      <c r="R951" s="7"/>
      <c r="S951" s="8"/>
      <c r="T951" s="7"/>
      <c r="U951" s="8"/>
      <c r="V951" s="7"/>
      <c r="W951" s="8"/>
      <c r="X951" s="7"/>
      <c r="Y951" s="8"/>
      <c r="Z951" s="7"/>
      <c r="AA951" s="8"/>
      <c r="AB951" s="7"/>
      <c r="AC951" s="8"/>
      <c r="AD951" s="7"/>
      <c r="AE951" s="8"/>
      <c r="AF951" s="7"/>
      <c r="AG951" s="8"/>
      <c r="AH951" s="7"/>
      <c r="AI951" s="8"/>
      <c r="AJ951" s="7"/>
      <c r="AK951" s="8"/>
      <c r="AL951" s="7"/>
      <c r="AM951" s="8"/>
      <c r="AN951" s="7"/>
      <c r="AO951" s="8"/>
      <c r="AP951" s="7"/>
      <c r="AQ951" s="8"/>
      <c r="AR951" s="7"/>
      <c r="AS951" s="8"/>
      <c r="AT951" s="7"/>
      <c r="AU951" s="8"/>
      <c r="AV951" s="12" t="str">
        <f t="shared" si="1"/>
        <v>27017_tecnico.pdf</v>
      </c>
      <c r="AW951" s="8"/>
      <c r="AX951" s="10"/>
    </row>
    <row r="952">
      <c r="A952" s="8"/>
      <c r="B952" s="8"/>
      <c r="C952" s="8"/>
      <c r="D952" s="8"/>
      <c r="E952" s="8"/>
      <c r="F952" s="8"/>
      <c r="G952" s="11"/>
      <c r="H952" s="7"/>
      <c r="I952" s="7"/>
      <c r="J952" s="7"/>
      <c r="K952" s="7"/>
      <c r="L952" s="7"/>
      <c r="M952" s="7"/>
      <c r="N952" s="7"/>
      <c r="O952" s="7"/>
      <c r="P952" s="7"/>
      <c r="Q952" s="7"/>
      <c r="R952" s="7"/>
      <c r="S952" s="8"/>
      <c r="T952" s="7"/>
      <c r="U952" s="8"/>
      <c r="V952" s="7"/>
      <c r="W952" s="8"/>
      <c r="X952" s="7"/>
      <c r="Y952" s="8"/>
      <c r="Z952" s="7"/>
      <c r="AA952" s="8"/>
      <c r="AB952" s="7"/>
      <c r="AC952" s="8"/>
      <c r="AD952" s="7"/>
      <c r="AE952" s="8"/>
      <c r="AF952" s="7"/>
      <c r="AG952" s="8"/>
      <c r="AH952" s="7"/>
      <c r="AI952" s="8"/>
      <c r="AJ952" s="7"/>
      <c r="AK952" s="8"/>
      <c r="AL952" s="7"/>
      <c r="AM952" s="8"/>
      <c r="AN952" s="7"/>
      <c r="AO952" s="8"/>
      <c r="AP952" s="7"/>
      <c r="AQ952" s="8"/>
      <c r="AR952" s="7"/>
      <c r="AS952" s="8"/>
      <c r="AT952" s="7"/>
      <c r="AU952" s="8"/>
      <c r="AV952" s="12" t="str">
        <f t="shared" si="1"/>
        <v>27017_tecnico.pdf</v>
      </c>
      <c r="AW952" s="8"/>
      <c r="AX952" s="10"/>
    </row>
    <row r="953">
      <c r="A953" s="8"/>
      <c r="B953" s="8"/>
      <c r="C953" s="8"/>
      <c r="D953" s="8"/>
      <c r="E953" s="8"/>
      <c r="F953" s="8"/>
      <c r="G953" s="11"/>
      <c r="H953" s="7"/>
      <c r="I953" s="7"/>
      <c r="J953" s="7"/>
      <c r="K953" s="7"/>
      <c r="L953" s="7"/>
      <c r="M953" s="7"/>
      <c r="N953" s="7"/>
      <c r="O953" s="7"/>
      <c r="P953" s="7"/>
      <c r="Q953" s="7"/>
      <c r="R953" s="7"/>
      <c r="S953" s="8"/>
      <c r="T953" s="7"/>
      <c r="U953" s="8"/>
      <c r="V953" s="7"/>
      <c r="W953" s="8"/>
      <c r="X953" s="7"/>
      <c r="Y953" s="8"/>
      <c r="Z953" s="7"/>
      <c r="AA953" s="8"/>
      <c r="AB953" s="7"/>
      <c r="AC953" s="8"/>
      <c r="AD953" s="7"/>
      <c r="AE953" s="8"/>
      <c r="AF953" s="7"/>
      <c r="AG953" s="8"/>
      <c r="AH953" s="7"/>
      <c r="AI953" s="8"/>
      <c r="AJ953" s="7"/>
      <c r="AK953" s="8"/>
      <c r="AL953" s="7"/>
      <c r="AM953" s="8"/>
      <c r="AN953" s="7"/>
      <c r="AO953" s="8"/>
      <c r="AP953" s="7"/>
      <c r="AQ953" s="8"/>
      <c r="AR953" s="7"/>
      <c r="AS953" s="8"/>
      <c r="AT953" s="7"/>
      <c r="AU953" s="8"/>
      <c r="AV953" s="12" t="str">
        <f t="shared" si="1"/>
        <v>27017_tecnico.pdf</v>
      </c>
      <c r="AW953" s="8"/>
      <c r="AX953" s="10"/>
    </row>
    <row r="954">
      <c r="A954" s="8"/>
      <c r="B954" s="8"/>
      <c r="C954" s="8"/>
      <c r="D954" s="8"/>
      <c r="E954" s="8"/>
      <c r="F954" s="8"/>
      <c r="G954" s="11"/>
      <c r="H954" s="7"/>
      <c r="I954" s="7"/>
      <c r="J954" s="7"/>
      <c r="K954" s="7"/>
      <c r="L954" s="7"/>
      <c r="M954" s="7"/>
      <c r="N954" s="7"/>
      <c r="O954" s="7"/>
      <c r="P954" s="7"/>
      <c r="Q954" s="7"/>
      <c r="R954" s="7"/>
      <c r="S954" s="8"/>
      <c r="T954" s="7"/>
      <c r="U954" s="8"/>
      <c r="V954" s="7"/>
      <c r="W954" s="8"/>
      <c r="X954" s="7"/>
      <c r="Y954" s="8"/>
      <c r="Z954" s="7"/>
      <c r="AA954" s="8"/>
      <c r="AB954" s="7"/>
      <c r="AC954" s="8"/>
      <c r="AD954" s="7"/>
      <c r="AE954" s="8"/>
      <c r="AF954" s="7"/>
      <c r="AG954" s="8"/>
      <c r="AH954" s="7"/>
      <c r="AI954" s="8"/>
      <c r="AJ954" s="7"/>
      <c r="AK954" s="8"/>
      <c r="AL954" s="7"/>
      <c r="AM954" s="8"/>
      <c r="AN954" s="7"/>
      <c r="AO954" s="8"/>
      <c r="AP954" s="7"/>
      <c r="AQ954" s="8"/>
      <c r="AR954" s="7"/>
      <c r="AS954" s="8"/>
      <c r="AT954" s="7"/>
      <c r="AU954" s="8"/>
      <c r="AV954" s="12" t="str">
        <f t="shared" si="1"/>
        <v>27017_tecnico.pdf</v>
      </c>
      <c r="AW954" s="8"/>
      <c r="AX954" s="10"/>
    </row>
    <row r="955">
      <c r="A955" s="8"/>
      <c r="B955" s="8"/>
      <c r="C955" s="8"/>
      <c r="D955" s="8"/>
      <c r="E955" s="8"/>
      <c r="F955" s="8"/>
      <c r="G955" s="11"/>
      <c r="H955" s="7"/>
      <c r="I955" s="7"/>
      <c r="J955" s="7"/>
      <c r="K955" s="7"/>
      <c r="L955" s="7"/>
      <c r="M955" s="7"/>
      <c r="N955" s="7"/>
      <c r="O955" s="7"/>
      <c r="P955" s="7"/>
      <c r="Q955" s="7"/>
      <c r="R955" s="7"/>
      <c r="S955" s="8"/>
      <c r="T955" s="7"/>
      <c r="U955" s="8"/>
      <c r="V955" s="7"/>
      <c r="W955" s="8"/>
      <c r="X955" s="7"/>
      <c r="Y955" s="8"/>
      <c r="Z955" s="7"/>
      <c r="AA955" s="8"/>
      <c r="AB955" s="7"/>
      <c r="AC955" s="8"/>
      <c r="AD955" s="7"/>
      <c r="AE955" s="8"/>
      <c r="AF955" s="7"/>
      <c r="AG955" s="8"/>
      <c r="AH955" s="7"/>
      <c r="AI955" s="8"/>
      <c r="AJ955" s="7"/>
      <c r="AK955" s="8"/>
      <c r="AL955" s="7"/>
      <c r="AM955" s="8"/>
      <c r="AN955" s="7"/>
      <c r="AO955" s="8"/>
      <c r="AP955" s="7"/>
      <c r="AQ955" s="8"/>
      <c r="AR955" s="7"/>
      <c r="AS955" s="8"/>
      <c r="AT955" s="7"/>
      <c r="AU955" s="8"/>
      <c r="AV955" s="12" t="str">
        <f t="shared" si="1"/>
        <v>27017_tecnico.pdf</v>
      </c>
      <c r="AW955" s="8"/>
      <c r="AX955" s="10"/>
    </row>
    <row r="956">
      <c r="A956" s="8"/>
      <c r="B956" s="8"/>
      <c r="C956" s="8"/>
      <c r="D956" s="8"/>
      <c r="E956" s="8"/>
      <c r="F956" s="8"/>
      <c r="G956" s="11"/>
      <c r="H956" s="7"/>
      <c r="I956" s="7"/>
      <c r="J956" s="7"/>
      <c r="K956" s="7"/>
      <c r="L956" s="7"/>
      <c r="M956" s="7"/>
      <c r="N956" s="7"/>
      <c r="O956" s="7"/>
      <c r="P956" s="7"/>
      <c r="Q956" s="7"/>
      <c r="R956" s="7"/>
      <c r="S956" s="8"/>
      <c r="T956" s="7"/>
      <c r="U956" s="8"/>
      <c r="V956" s="7"/>
      <c r="W956" s="8"/>
      <c r="X956" s="7"/>
      <c r="Y956" s="8"/>
      <c r="Z956" s="7"/>
      <c r="AA956" s="8"/>
      <c r="AB956" s="7"/>
      <c r="AC956" s="8"/>
      <c r="AD956" s="7"/>
      <c r="AE956" s="8"/>
      <c r="AF956" s="7"/>
      <c r="AG956" s="8"/>
      <c r="AH956" s="7"/>
      <c r="AI956" s="8"/>
      <c r="AJ956" s="7"/>
      <c r="AK956" s="8"/>
      <c r="AL956" s="7"/>
      <c r="AM956" s="8"/>
      <c r="AN956" s="7"/>
      <c r="AO956" s="8"/>
      <c r="AP956" s="7"/>
      <c r="AQ956" s="8"/>
      <c r="AR956" s="7"/>
      <c r="AS956" s="8"/>
      <c r="AT956" s="7"/>
      <c r="AU956" s="8"/>
      <c r="AV956" s="12" t="str">
        <f t="shared" si="1"/>
        <v>27017_tecnico.pdf</v>
      </c>
      <c r="AW956" s="8"/>
      <c r="AX956" s="10"/>
    </row>
    <row r="957">
      <c r="A957" s="8"/>
      <c r="B957" s="8"/>
      <c r="C957" s="8"/>
      <c r="D957" s="8"/>
      <c r="E957" s="8"/>
      <c r="F957" s="8"/>
      <c r="G957" s="11"/>
      <c r="H957" s="7"/>
      <c r="I957" s="7"/>
      <c r="J957" s="7"/>
      <c r="K957" s="7"/>
      <c r="L957" s="7"/>
      <c r="M957" s="7"/>
      <c r="N957" s="7"/>
      <c r="O957" s="7"/>
      <c r="P957" s="7"/>
      <c r="Q957" s="7"/>
      <c r="R957" s="7"/>
      <c r="S957" s="8"/>
      <c r="T957" s="7"/>
      <c r="U957" s="8"/>
      <c r="V957" s="7"/>
      <c r="W957" s="8"/>
      <c r="X957" s="7"/>
      <c r="Y957" s="8"/>
      <c r="Z957" s="7"/>
      <c r="AA957" s="8"/>
      <c r="AB957" s="7"/>
      <c r="AC957" s="8"/>
      <c r="AD957" s="7"/>
      <c r="AE957" s="8"/>
      <c r="AF957" s="7"/>
      <c r="AG957" s="8"/>
      <c r="AH957" s="7"/>
      <c r="AI957" s="8"/>
      <c r="AJ957" s="7"/>
      <c r="AK957" s="8"/>
      <c r="AL957" s="7"/>
      <c r="AM957" s="8"/>
      <c r="AN957" s="7"/>
      <c r="AO957" s="8"/>
      <c r="AP957" s="7"/>
      <c r="AQ957" s="8"/>
      <c r="AR957" s="7"/>
      <c r="AS957" s="8"/>
      <c r="AT957" s="7"/>
      <c r="AU957" s="8"/>
      <c r="AV957" s="12" t="str">
        <f t="shared" si="1"/>
        <v>27017_tecnico.pdf</v>
      </c>
      <c r="AW957" s="8"/>
      <c r="AX957" s="10"/>
    </row>
    <row r="958">
      <c r="A958" s="8"/>
      <c r="B958" s="8"/>
      <c r="C958" s="8"/>
      <c r="D958" s="8"/>
      <c r="E958" s="8"/>
      <c r="F958" s="8"/>
      <c r="G958" s="11"/>
      <c r="H958" s="7"/>
      <c r="I958" s="7"/>
      <c r="J958" s="7"/>
      <c r="K958" s="7"/>
      <c r="L958" s="7"/>
      <c r="M958" s="7"/>
      <c r="N958" s="7"/>
      <c r="O958" s="7"/>
      <c r="P958" s="7"/>
      <c r="Q958" s="7"/>
      <c r="R958" s="7"/>
      <c r="S958" s="8"/>
      <c r="T958" s="7"/>
      <c r="U958" s="8"/>
      <c r="V958" s="7"/>
      <c r="W958" s="8"/>
      <c r="X958" s="7"/>
      <c r="Y958" s="8"/>
      <c r="Z958" s="7"/>
      <c r="AA958" s="8"/>
      <c r="AB958" s="7"/>
      <c r="AC958" s="8"/>
      <c r="AD958" s="7"/>
      <c r="AE958" s="8"/>
      <c r="AF958" s="7"/>
      <c r="AG958" s="8"/>
      <c r="AH958" s="7"/>
      <c r="AI958" s="8"/>
      <c r="AJ958" s="7"/>
      <c r="AK958" s="8"/>
      <c r="AL958" s="7"/>
      <c r="AM958" s="8"/>
      <c r="AN958" s="7"/>
      <c r="AO958" s="8"/>
      <c r="AP958" s="7"/>
      <c r="AQ958" s="8"/>
      <c r="AR958" s="7"/>
      <c r="AS958" s="8"/>
      <c r="AT958" s="7"/>
      <c r="AU958" s="8"/>
      <c r="AV958" s="12" t="str">
        <f t="shared" si="1"/>
        <v>27017_tecnico.pdf</v>
      </c>
      <c r="AW958" s="8"/>
      <c r="AX958" s="10"/>
    </row>
    <row r="959">
      <c r="A959" s="8"/>
      <c r="B959" s="8"/>
      <c r="C959" s="8"/>
      <c r="D959" s="8"/>
      <c r="E959" s="8"/>
      <c r="F959" s="8"/>
      <c r="G959" s="11"/>
      <c r="H959" s="7"/>
      <c r="I959" s="7"/>
      <c r="J959" s="7"/>
      <c r="K959" s="7"/>
      <c r="L959" s="7"/>
      <c r="M959" s="7"/>
      <c r="N959" s="7"/>
      <c r="O959" s="7"/>
      <c r="P959" s="7"/>
      <c r="Q959" s="7"/>
      <c r="R959" s="7"/>
      <c r="S959" s="8"/>
      <c r="T959" s="7"/>
      <c r="U959" s="8"/>
      <c r="V959" s="7"/>
      <c r="W959" s="8"/>
      <c r="X959" s="7"/>
      <c r="Y959" s="8"/>
      <c r="Z959" s="7"/>
      <c r="AA959" s="8"/>
      <c r="AB959" s="7"/>
      <c r="AC959" s="8"/>
      <c r="AD959" s="7"/>
      <c r="AE959" s="8"/>
      <c r="AF959" s="7"/>
      <c r="AG959" s="8"/>
      <c r="AH959" s="7"/>
      <c r="AI959" s="8"/>
      <c r="AJ959" s="7"/>
      <c r="AK959" s="8"/>
      <c r="AL959" s="7"/>
      <c r="AM959" s="8"/>
      <c r="AN959" s="7"/>
      <c r="AO959" s="8"/>
      <c r="AP959" s="7"/>
      <c r="AQ959" s="8"/>
      <c r="AR959" s="7"/>
      <c r="AS959" s="8"/>
      <c r="AT959" s="7"/>
      <c r="AU959" s="8"/>
      <c r="AV959" s="12" t="str">
        <f t="shared" si="1"/>
        <v>27017_tecnico.pdf</v>
      </c>
      <c r="AW959" s="8"/>
      <c r="AX959" s="10"/>
    </row>
    <row r="960">
      <c r="A960" s="8"/>
      <c r="B960" s="8"/>
      <c r="C960" s="8"/>
      <c r="D960" s="8"/>
      <c r="E960" s="8"/>
      <c r="F960" s="8"/>
      <c r="G960" s="11"/>
      <c r="H960" s="7"/>
      <c r="I960" s="7"/>
      <c r="J960" s="7"/>
      <c r="K960" s="7"/>
      <c r="L960" s="7"/>
      <c r="M960" s="7"/>
      <c r="N960" s="7"/>
      <c r="O960" s="7"/>
      <c r="P960" s="7"/>
      <c r="Q960" s="7"/>
      <c r="R960" s="7"/>
      <c r="S960" s="8"/>
      <c r="T960" s="7"/>
      <c r="U960" s="8"/>
      <c r="V960" s="7"/>
      <c r="W960" s="8"/>
      <c r="X960" s="7"/>
      <c r="Y960" s="8"/>
      <c r="Z960" s="7"/>
      <c r="AA960" s="8"/>
      <c r="AB960" s="7"/>
      <c r="AC960" s="8"/>
      <c r="AD960" s="7"/>
      <c r="AE960" s="8"/>
      <c r="AF960" s="7"/>
      <c r="AG960" s="8"/>
      <c r="AH960" s="7"/>
      <c r="AI960" s="8"/>
      <c r="AJ960" s="7"/>
      <c r="AK960" s="8"/>
      <c r="AL960" s="7"/>
      <c r="AM960" s="8"/>
      <c r="AN960" s="7"/>
      <c r="AO960" s="8"/>
      <c r="AP960" s="7"/>
      <c r="AQ960" s="8"/>
      <c r="AR960" s="7"/>
      <c r="AS960" s="8"/>
      <c r="AT960" s="7"/>
      <c r="AU960" s="8"/>
      <c r="AV960" s="12" t="str">
        <f t="shared" si="1"/>
        <v>27017_tecnico.pdf</v>
      </c>
      <c r="AW960" s="8"/>
      <c r="AX960" s="10"/>
    </row>
    <row r="961">
      <c r="A961" s="8"/>
      <c r="B961" s="8"/>
      <c r="C961" s="8"/>
      <c r="D961" s="8"/>
      <c r="E961" s="8"/>
      <c r="F961" s="8"/>
      <c r="G961" s="11"/>
      <c r="H961" s="7"/>
      <c r="I961" s="7"/>
      <c r="J961" s="7"/>
      <c r="K961" s="7"/>
      <c r="L961" s="7"/>
      <c r="M961" s="7"/>
      <c r="N961" s="7"/>
      <c r="O961" s="7"/>
      <c r="P961" s="7"/>
      <c r="Q961" s="7"/>
      <c r="R961" s="7"/>
      <c r="S961" s="8"/>
      <c r="T961" s="7"/>
      <c r="U961" s="8"/>
      <c r="V961" s="7"/>
      <c r="W961" s="8"/>
      <c r="X961" s="7"/>
      <c r="Y961" s="8"/>
      <c r="Z961" s="7"/>
      <c r="AA961" s="8"/>
      <c r="AB961" s="7"/>
      <c r="AC961" s="8"/>
      <c r="AD961" s="7"/>
      <c r="AE961" s="8"/>
      <c r="AF961" s="7"/>
      <c r="AG961" s="8"/>
      <c r="AH961" s="7"/>
      <c r="AI961" s="8"/>
      <c r="AJ961" s="7"/>
      <c r="AK961" s="8"/>
      <c r="AL961" s="7"/>
      <c r="AM961" s="8"/>
      <c r="AN961" s="7"/>
      <c r="AO961" s="8"/>
      <c r="AP961" s="7"/>
      <c r="AQ961" s="8"/>
      <c r="AR961" s="7"/>
      <c r="AS961" s="8"/>
      <c r="AT961" s="7"/>
      <c r="AU961" s="8"/>
      <c r="AV961" s="12" t="str">
        <f t="shared" si="1"/>
        <v>27017_tecnico.pdf</v>
      </c>
      <c r="AW961" s="8"/>
      <c r="AX961" s="10"/>
    </row>
    <row r="962">
      <c r="A962" s="8"/>
      <c r="B962" s="8"/>
      <c r="C962" s="8"/>
      <c r="D962" s="8"/>
      <c r="E962" s="8"/>
      <c r="F962" s="8"/>
      <c r="G962" s="11"/>
      <c r="H962" s="7"/>
      <c r="I962" s="7"/>
      <c r="J962" s="7"/>
      <c r="K962" s="7"/>
      <c r="L962" s="7"/>
      <c r="M962" s="7"/>
      <c r="N962" s="7"/>
      <c r="O962" s="7"/>
      <c r="P962" s="7"/>
      <c r="Q962" s="7"/>
      <c r="R962" s="7"/>
      <c r="S962" s="8"/>
      <c r="T962" s="7"/>
      <c r="U962" s="8"/>
      <c r="V962" s="7"/>
      <c r="W962" s="8"/>
      <c r="X962" s="7"/>
      <c r="Y962" s="8"/>
      <c r="Z962" s="7"/>
      <c r="AA962" s="8"/>
      <c r="AB962" s="7"/>
      <c r="AC962" s="8"/>
      <c r="AD962" s="7"/>
      <c r="AE962" s="8"/>
      <c r="AF962" s="7"/>
      <c r="AG962" s="8"/>
      <c r="AH962" s="7"/>
      <c r="AI962" s="8"/>
      <c r="AJ962" s="7"/>
      <c r="AK962" s="8"/>
      <c r="AL962" s="7"/>
      <c r="AM962" s="8"/>
      <c r="AN962" s="7"/>
      <c r="AO962" s="8"/>
      <c r="AP962" s="7"/>
      <c r="AQ962" s="8"/>
      <c r="AR962" s="7"/>
      <c r="AS962" s="8"/>
      <c r="AT962" s="7"/>
      <c r="AU962" s="8"/>
      <c r="AV962" s="12" t="str">
        <f t="shared" si="1"/>
        <v>27017_tecnico.pdf</v>
      </c>
      <c r="AW962" s="8"/>
      <c r="AX962" s="10"/>
    </row>
    <row r="963">
      <c r="A963" s="8"/>
      <c r="B963" s="8"/>
      <c r="C963" s="8"/>
      <c r="D963" s="8"/>
      <c r="E963" s="8"/>
      <c r="F963" s="8"/>
      <c r="G963" s="11"/>
      <c r="H963" s="7"/>
      <c r="I963" s="7"/>
      <c r="J963" s="7"/>
      <c r="K963" s="7"/>
      <c r="L963" s="7"/>
      <c r="M963" s="7"/>
      <c r="N963" s="7"/>
      <c r="O963" s="7"/>
      <c r="P963" s="7"/>
      <c r="Q963" s="7"/>
      <c r="R963" s="7"/>
      <c r="S963" s="8"/>
      <c r="T963" s="7"/>
      <c r="U963" s="8"/>
      <c r="V963" s="7"/>
      <c r="W963" s="8"/>
      <c r="X963" s="7"/>
      <c r="Y963" s="8"/>
      <c r="Z963" s="7"/>
      <c r="AA963" s="8"/>
      <c r="AB963" s="7"/>
      <c r="AC963" s="8"/>
      <c r="AD963" s="7"/>
      <c r="AE963" s="8"/>
      <c r="AF963" s="7"/>
      <c r="AG963" s="8"/>
      <c r="AH963" s="7"/>
      <c r="AI963" s="8"/>
      <c r="AJ963" s="7"/>
      <c r="AK963" s="8"/>
      <c r="AL963" s="7"/>
      <c r="AM963" s="8"/>
      <c r="AN963" s="7"/>
      <c r="AO963" s="8"/>
      <c r="AP963" s="7"/>
      <c r="AQ963" s="8"/>
      <c r="AR963" s="7"/>
      <c r="AS963" s="8"/>
      <c r="AT963" s="7"/>
      <c r="AU963" s="8"/>
      <c r="AV963" s="12" t="str">
        <f t="shared" si="1"/>
        <v>27017_tecnico.pdf</v>
      </c>
      <c r="AW963" s="8"/>
      <c r="AX963" s="10"/>
    </row>
    <row r="964">
      <c r="A964" s="8"/>
      <c r="B964" s="8"/>
      <c r="C964" s="8"/>
      <c r="D964" s="8"/>
      <c r="E964" s="8"/>
      <c r="F964" s="8"/>
      <c r="G964" s="11"/>
      <c r="H964" s="7"/>
      <c r="I964" s="7"/>
      <c r="J964" s="7"/>
      <c r="K964" s="7"/>
      <c r="L964" s="7"/>
      <c r="M964" s="7"/>
      <c r="N964" s="7"/>
      <c r="O964" s="7"/>
      <c r="P964" s="7"/>
      <c r="Q964" s="7"/>
      <c r="R964" s="7"/>
      <c r="S964" s="8"/>
      <c r="T964" s="7"/>
      <c r="U964" s="8"/>
      <c r="V964" s="7"/>
      <c r="W964" s="8"/>
      <c r="X964" s="7"/>
      <c r="Y964" s="8"/>
      <c r="Z964" s="7"/>
      <c r="AA964" s="8"/>
      <c r="AB964" s="7"/>
      <c r="AC964" s="8"/>
      <c r="AD964" s="7"/>
      <c r="AE964" s="8"/>
      <c r="AF964" s="7"/>
      <c r="AG964" s="8"/>
      <c r="AH964" s="7"/>
      <c r="AI964" s="8"/>
      <c r="AJ964" s="7"/>
      <c r="AK964" s="8"/>
      <c r="AL964" s="7"/>
      <c r="AM964" s="8"/>
      <c r="AN964" s="7"/>
      <c r="AO964" s="8"/>
      <c r="AP964" s="7"/>
      <c r="AQ964" s="8"/>
      <c r="AR964" s="7"/>
      <c r="AS964" s="8"/>
      <c r="AT964" s="7"/>
      <c r="AU964" s="8"/>
      <c r="AV964" s="12" t="str">
        <f t="shared" si="1"/>
        <v>27017_tecnico.pdf</v>
      </c>
      <c r="AW964" s="8"/>
      <c r="AX964" s="10"/>
    </row>
    <row r="965">
      <c r="A965" s="8"/>
      <c r="B965" s="8"/>
      <c r="C965" s="8"/>
      <c r="D965" s="8"/>
      <c r="E965" s="8"/>
      <c r="F965" s="8"/>
      <c r="G965" s="11"/>
      <c r="H965" s="7"/>
      <c r="I965" s="7"/>
      <c r="J965" s="7"/>
      <c r="K965" s="7"/>
      <c r="L965" s="7"/>
      <c r="M965" s="7"/>
      <c r="N965" s="7"/>
      <c r="O965" s="7"/>
      <c r="P965" s="7"/>
      <c r="Q965" s="7"/>
      <c r="R965" s="7"/>
      <c r="S965" s="8"/>
      <c r="T965" s="7"/>
      <c r="U965" s="8"/>
      <c r="V965" s="7"/>
      <c r="W965" s="8"/>
      <c r="X965" s="7"/>
      <c r="Y965" s="8"/>
      <c r="Z965" s="7"/>
      <c r="AA965" s="8"/>
      <c r="AB965" s="7"/>
      <c r="AC965" s="8"/>
      <c r="AD965" s="7"/>
      <c r="AE965" s="8"/>
      <c r="AF965" s="7"/>
      <c r="AG965" s="8"/>
      <c r="AH965" s="7"/>
      <c r="AI965" s="8"/>
      <c r="AJ965" s="7"/>
      <c r="AK965" s="8"/>
      <c r="AL965" s="7"/>
      <c r="AM965" s="8"/>
      <c r="AN965" s="7"/>
      <c r="AO965" s="8"/>
      <c r="AP965" s="7"/>
      <c r="AQ965" s="8"/>
      <c r="AR965" s="7"/>
      <c r="AS965" s="8"/>
      <c r="AT965" s="7"/>
      <c r="AU965" s="8"/>
      <c r="AV965" s="12" t="str">
        <f t="shared" si="1"/>
        <v>27017_tecnico.pdf</v>
      </c>
      <c r="AW965" s="8"/>
      <c r="AX965" s="10"/>
    </row>
    <row r="966">
      <c r="A966" s="8"/>
      <c r="B966" s="8"/>
      <c r="C966" s="8"/>
      <c r="D966" s="8"/>
      <c r="E966" s="8"/>
      <c r="F966" s="8"/>
      <c r="G966" s="11"/>
      <c r="H966" s="7"/>
      <c r="I966" s="7"/>
      <c r="J966" s="7"/>
      <c r="K966" s="7"/>
      <c r="L966" s="7"/>
      <c r="M966" s="7"/>
      <c r="N966" s="7"/>
      <c r="O966" s="7"/>
      <c r="P966" s="7"/>
      <c r="Q966" s="7"/>
      <c r="R966" s="7"/>
      <c r="S966" s="8"/>
      <c r="T966" s="7"/>
      <c r="U966" s="8"/>
      <c r="V966" s="7"/>
      <c r="W966" s="8"/>
      <c r="X966" s="7"/>
      <c r="Y966" s="8"/>
      <c r="Z966" s="7"/>
      <c r="AA966" s="8"/>
      <c r="AB966" s="7"/>
      <c r="AC966" s="8"/>
      <c r="AD966" s="7"/>
      <c r="AE966" s="8"/>
      <c r="AF966" s="7"/>
      <c r="AG966" s="8"/>
      <c r="AH966" s="7"/>
      <c r="AI966" s="8"/>
      <c r="AJ966" s="7"/>
      <c r="AK966" s="8"/>
      <c r="AL966" s="7"/>
      <c r="AM966" s="8"/>
      <c r="AN966" s="7"/>
      <c r="AO966" s="8"/>
      <c r="AP966" s="7"/>
      <c r="AQ966" s="8"/>
      <c r="AR966" s="7"/>
      <c r="AS966" s="8"/>
      <c r="AT966" s="7"/>
      <c r="AU966" s="8"/>
      <c r="AV966" s="12" t="str">
        <f t="shared" si="1"/>
        <v>27017_tecnico.pdf</v>
      </c>
      <c r="AW966" s="8"/>
      <c r="AX966" s="10"/>
    </row>
    <row r="967">
      <c r="A967" s="8"/>
      <c r="B967" s="8"/>
      <c r="C967" s="8"/>
      <c r="D967" s="8"/>
      <c r="E967" s="8"/>
      <c r="F967" s="8"/>
      <c r="G967" s="11"/>
      <c r="H967" s="7"/>
      <c r="I967" s="7"/>
      <c r="J967" s="7"/>
      <c r="K967" s="7"/>
      <c r="L967" s="7"/>
      <c r="M967" s="7"/>
      <c r="N967" s="7"/>
      <c r="O967" s="7"/>
      <c r="P967" s="7"/>
      <c r="Q967" s="7"/>
      <c r="R967" s="7"/>
      <c r="S967" s="8"/>
      <c r="T967" s="7"/>
      <c r="U967" s="8"/>
      <c r="V967" s="7"/>
      <c r="W967" s="8"/>
      <c r="X967" s="7"/>
      <c r="Y967" s="8"/>
      <c r="Z967" s="7"/>
      <c r="AA967" s="8"/>
      <c r="AB967" s="7"/>
      <c r="AC967" s="8"/>
      <c r="AD967" s="7"/>
      <c r="AE967" s="8"/>
      <c r="AF967" s="7"/>
      <c r="AG967" s="8"/>
      <c r="AH967" s="7"/>
      <c r="AI967" s="8"/>
      <c r="AJ967" s="7"/>
      <c r="AK967" s="8"/>
      <c r="AL967" s="7"/>
      <c r="AM967" s="8"/>
      <c r="AN967" s="7"/>
      <c r="AO967" s="8"/>
      <c r="AP967" s="7"/>
      <c r="AQ967" s="8"/>
      <c r="AR967" s="7"/>
      <c r="AS967" s="8"/>
      <c r="AT967" s="7"/>
      <c r="AU967" s="8"/>
      <c r="AV967" s="12" t="str">
        <f t="shared" si="1"/>
        <v>27017_tecnico.pdf</v>
      </c>
      <c r="AW967" s="8"/>
      <c r="AX967" s="10"/>
    </row>
    <row r="968">
      <c r="A968" s="8"/>
      <c r="B968" s="8"/>
      <c r="C968" s="8"/>
      <c r="D968" s="8"/>
      <c r="E968" s="8"/>
      <c r="F968" s="8"/>
      <c r="G968" s="11"/>
      <c r="H968" s="7"/>
      <c r="I968" s="7"/>
      <c r="J968" s="7"/>
      <c r="K968" s="7"/>
      <c r="L968" s="7"/>
      <c r="M968" s="7"/>
      <c r="N968" s="7"/>
      <c r="O968" s="7"/>
      <c r="P968" s="7"/>
      <c r="Q968" s="7"/>
      <c r="R968" s="7"/>
      <c r="S968" s="8"/>
      <c r="T968" s="7"/>
      <c r="U968" s="8"/>
      <c r="V968" s="7"/>
      <c r="W968" s="8"/>
      <c r="X968" s="7"/>
      <c r="Y968" s="8"/>
      <c r="Z968" s="7"/>
      <c r="AA968" s="8"/>
      <c r="AB968" s="7"/>
      <c r="AC968" s="8"/>
      <c r="AD968" s="7"/>
      <c r="AE968" s="8"/>
      <c r="AF968" s="7"/>
      <c r="AG968" s="8"/>
      <c r="AH968" s="7"/>
      <c r="AI968" s="8"/>
      <c r="AJ968" s="7"/>
      <c r="AK968" s="8"/>
      <c r="AL968" s="7"/>
      <c r="AM968" s="8"/>
      <c r="AN968" s="7"/>
      <c r="AO968" s="8"/>
      <c r="AP968" s="7"/>
      <c r="AQ968" s="8"/>
      <c r="AR968" s="7"/>
      <c r="AS968" s="8"/>
      <c r="AT968" s="7"/>
      <c r="AU968" s="8"/>
      <c r="AV968" s="12" t="str">
        <f t="shared" si="1"/>
        <v>27017_tecnico.pdf</v>
      </c>
      <c r="AW968" s="8"/>
      <c r="AX968" s="10"/>
    </row>
    <row r="969">
      <c r="A969" s="8"/>
      <c r="B969" s="8"/>
      <c r="C969" s="8"/>
      <c r="D969" s="8"/>
      <c r="E969" s="8"/>
      <c r="F969" s="8"/>
      <c r="G969" s="11"/>
      <c r="H969" s="7"/>
      <c r="I969" s="7"/>
      <c r="J969" s="7"/>
      <c r="K969" s="7"/>
      <c r="L969" s="7"/>
      <c r="M969" s="7"/>
      <c r="N969" s="7"/>
      <c r="O969" s="7"/>
      <c r="P969" s="7"/>
      <c r="Q969" s="7"/>
      <c r="R969" s="7"/>
      <c r="S969" s="8"/>
      <c r="T969" s="7"/>
      <c r="U969" s="8"/>
      <c r="V969" s="7"/>
      <c r="W969" s="8"/>
      <c r="X969" s="7"/>
      <c r="Y969" s="8"/>
      <c r="Z969" s="7"/>
      <c r="AA969" s="8"/>
      <c r="AB969" s="7"/>
      <c r="AC969" s="8"/>
      <c r="AD969" s="7"/>
      <c r="AE969" s="8"/>
      <c r="AF969" s="7"/>
      <c r="AG969" s="8"/>
      <c r="AH969" s="7"/>
      <c r="AI969" s="8"/>
      <c r="AJ969" s="7"/>
      <c r="AK969" s="8"/>
      <c r="AL969" s="7"/>
      <c r="AM969" s="8"/>
      <c r="AN969" s="7"/>
      <c r="AO969" s="8"/>
      <c r="AP969" s="7"/>
      <c r="AQ969" s="8"/>
      <c r="AR969" s="7"/>
      <c r="AS969" s="8"/>
      <c r="AT969" s="7"/>
      <c r="AU969" s="8"/>
      <c r="AV969" s="12" t="str">
        <f t="shared" si="1"/>
        <v>27017_tecnico.pdf</v>
      </c>
      <c r="AW969" s="8"/>
      <c r="AX969" s="10"/>
    </row>
    <row r="970">
      <c r="A970" s="8"/>
      <c r="B970" s="8"/>
      <c r="C970" s="8"/>
      <c r="D970" s="8"/>
      <c r="E970" s="8"/>
      <c r="F970" s="8"/>
      <c r="G970" s="11"/>
      <c r="H970" s="7"/>
      <c r="I970" s="7"/>
      <c r="J970" s="7"/>
      <c r="K970" s="7"/>
      <c r="L970" s="7"/>
      <c r="M970" s="7"/>
      <c r="N970" s="7"/>
      <c r="O970" s="7"/>
      <c r="P970" s="7"/>
      <c r="Q970" s="7"/>
      <c r="R970" s="7"/>
      <c r="S970" s="8"/>
      <c r="T970" s="7"/>
      <c r="U970" s="8"/>
      <c r="V970" s="7"/>
      <c r="W970" s="8"/>
      <c r="X970" s="7"/>
      <c r="Y970" s="8"/>
      <c r="Z970" s="7"/>
      <c r="AA970" s="8"/>
      <c r="AB970" s="7"/>
      <c r="AC970" s="8"/>
      <c r="AD970" s="7"/>
      <c r="AE970" s="8"/>
      <c r="AF970" s="7"/>
      <c r="AG970" s="8"/>
      <c r="AH970" s="7"/>
      <c r="AI970" s="8"/>
      <c r="AJ970" s="7"/>
      <c r="AK970" s="8"/>
      <c r="AL970" s="7"/>
      <c r="AM970" s="8"/>
      <c r="AN970" s="7"/>
      <c r="AO970" s="8"/>
      <c r="AP970" s="7"/>
      <c r="AQ970" s="8"/>
      <c r="AR970" s="7"/>
      <c r="AS970" s="8"/>
      <c r="AT970" s="7"/>
      <c r="AU970" s="8"/>
      <c r="AV970" s="12" t="str">
        <f t="shared" si="1"/>
        <v>27017_tecnico.pdf</v>
      </c>
      <c r="AW970" s="8"/>
      <c r="AX970" s="10"/>
    </row>
    <row r="971">
      <c r="A971" s="8"/>
      <c r="B971" s="8"/>
      <c r="C971" s="8"/>
      <c r="D971" s="8"/>
      <c r="E971" s="8"/>
      <c r="F971" s="8"/>
      <c r="G971" s="11"/>
      <c r="H971" s="7"/>
      <c r="I971" s="7"/>
      <c r="J971" s="7"/>
      <c r="K971" s="7"/>
      <c r="L971" s="7"/>
      <c r="M971" s="7"/>
      <c r="N971" s="7"/>
      <c r="O971" s="7"/>
      <c r="P971" s="7"/>
      <c r="Q971" s="7"/>
      <c r="R971" s="7"/>
      <c r="S971" s="8"/>
      <c r="T971" s="7"/>
      <c r="U971" s="8"/>
      <c r="V971" s="7"/>
      <c r="W971" s="8"/>
      <c r="X971" s="7"/>
      <c r="Y971" s="8"/>
      <c r="Z971" s="7"/>
      <c r="AA971" s="8"/>
      <c r="AB971" s="7"/>
      <c r="AC971" s="8"/>
      <c r="AD971" s="7"/>
      <c r="AE971" s="8"/>
      <c r="AF971" s="7"/>
      <c r="AG971" s="8"/>
      <c r="AH971" s="7"/>
      <c r="AI971" s="8"/>
      <c r="AJ971" s="7"/>
      <c r="AK971" s="8"/>
      <c r="AL971" s="7"/>
      <c r="AM971" s="8"/>
      <c r="AN971" s="7"/>
      <c r="AO971" s="8"/>
      <c r="AP971" s="7"/>
      <c r="AQ971" s="8"/>
      <c r="AR971" s="7"/>
      <c r="AS971" s="8"/>
      <c r="AT971" s="7"/>
      <c r="AU971" s="8"/>
      <c r="AV971" s="12" t="str">
        <f t="shared" si="1"/>
        <v>27017_tecnico.pdf</v>
      </c>
      <c r="AW971" s="8"/>
      <c r="AX971" s="10"/>
    </row>
    <row r="972">
      <c r="A972" s="8"/>
      <c r="B972" s="8"/>
      <c r="C972" s="8"/>
      <c r="D972" s="8"/>
      <c r="E972" s="8"/>
      <c r="F972" s="8"/>
      <c r="G972" s="11"/>
      <c r="H972" s="7"/>
      <c r="I972" s="7"/>
      <c r="J972" s="7"/>
      <c r="K972" s="7"/>
      <c r="L972" s="7"/>
      <c r="M972" s="7"/>
      <c r="N972" s="7"/>
      <c r="O972" s="7"/>
      <c r="P972" s="7"/>
      <c r="Q972" s="7"/>
      <c r="R972" s="7"/>
      <c r="S972" s="8"/>
      <c r="T972" s="7"/>
      <c r="U972" s="8"/>
      <c r="V972" s="7"/>
      <c r="W972" s="8"/>
      <c r="X972" s="7"/>
      <c r="Y972" s="8"/>
      <c r="Z972" s="7"/>
      <c r="AA972" s="8"/>
      <c r="AB972" s="7"/>
      <c r="AC972" s="8"/>
      <c r="AD972" s="7"/>
      <c r="AE972" s="8"/>
      <c r="AF972" s="7"/>
      <c r="AG972" s="8"/>
      <c r="AH972" s="7"/>
      <c r="AI972" s="8"/>
      <c r="AJ972" s="7"/>
      <c r="AK972" s="8"/>
      <c r="AL972" s="7"/>
      <c r="AM972" s="8"/>
      <c r="AN972" s="7"/>
      <c r="AO972" s="8"/>
      <c r="AP972" s="7"/>
      <c r="AQ972" s="8"/>
      <c r="AR972" s="7"/>
      <c r="AS972" s="8"/>
      <c r="AT972" s="7"/>
      <c r="AU972" s="8"/>
      <c r="AV972" s="12" t="str">
        <f t="shared" si="1"/>
        <v>27017_tecnico.pdf</v>
      </c>
      <c r="AW972" s="8"/>
      <c r="AX972" s="10"/>
    </row>
    <row r="973">
      <c r="A973" s="8"/>
      <c r="B973" s="8"/>
      <c r="C973" s="8"/>
      <c r="D973" s="8"/>
      <c r="E973" s="8"/>
      <c r="F973" s="8"/>
      <c r="G973" s="11"/>
      <c r="H973" s="7"/>
      <c r="I973" s="7"/>
      <c r="J973" s="7"/>
      <c r="K973" s="7"/>
      <c r="L973" s="7"/>
      <c r="M973" s="7"/>
      <c r="N973" s="7"/>
      <c r="O973" s="7"/>
      <c r="P973" s="7"/>
      <c r="Q973" s="7"/>
      <c r="R973" s="7"/>
      <c r="S973" s="8"/>
      <c r="T973" s="7"/>
      <c r="U973" s="8"/>
      <c r="V973" s="7"/>
      <c r="W973" s="8"/>
      <c r="X973" s="7"/>
      <c r="Y973" s="8"/>
      <c r="Z973" s="7"/>
      <c r="AA973" s="8"/>
      <c r="AB973" s="7"/>
      <c r="AC973" s="8"/>
      <c r="AD973" s="7"/>
      <c r="AE973" s="8"/>
      <c r="AF973" s="7"/>
      <c r="AG973" s="8"/>
      <c r="AH973" s="7"/>
      <c r="AI973" s="8"/>
      <c r="AJ973" s="7"/>
      <c r="AK973" s="8"/>
      <c r="AL973" s="7"/>
      <c r="AM973" s="8"/>
      <c r="AN973" s="7"/>
      <c r="AO973" s="8"/>
      <c r="AP973" s="7"/>
      <c r="AQ973" s="8"/>
      <c r="AR973" s="7"/>
      <c r="AS973" s="8"/>
      <c r="AT973" s="7"/>
      <c r="AU973" s="8"/>
      <c r="AV973" s="12" t="str">
        <f t="shared" si="1"/>
        <v>27017_tecnico.pdf</v>
      </c>
      <c r="AW973" s="8"/>
      <c r="AX973" s="10"/>
    </row>
    <row r="974">
      <c r="A974" s="8"/>
      <c r="B974" s="8"/>
      <c r="C974" s="8"/>
      <c r="D974" s="8"/>
      <c r="E974" s="8"/>
      <c r="F974" s="8"/>
      <c r="G974" s="11"/>
      <c r="H974" s="7"/>
      <c r="I974" s="7"/>
      <c r="J974" s="7"/>
      <c r="K974" s="7"/>
      <c r="L974" s="7"/>
      <c r="M974" s="7"/>
      <c r="N974" s="7"/>
      <c r="O974" s="7"/>
      <c r="P974" s="7"/>
      <c r="Q974" s="7"/>
      <c r="R974" s="7"/>
      <c r="S974" s="8"/>
      <c r="T974" s="7"/>
      <c r="U974" s="8"/>
      <c r="V974" s="7"/>
      <c r="W974" s="8"/>
      <c r="X974" s="7"/>
      <c r="Y974" s="8"/>
      <c r="Z974" s="7"/>
      <c r="AA974" s="8"/>
      <c r="AB974" s="7"/>
      <c r="AC974" s="8"/>
      <c r="AD974" s="7"/>
      <c r="AE974" s="8"/>
      <c r="AF974" s="7"/>
      <c r="AG974" s="8"/>
      <c r="AH974" s="7"/>
      <c r="AI974" s="8"/>
      <c r="AJ974" s="7"/>
      <c r="AK974" s="8"/>
      <c r="AL974" s="7"/>
      <c r="AM974" s="8"/>
      <c r="AN974" s="7"/>
      <c r="AO974" s="8"/>
      <c r="AP974" s="7"/>
      <c r="AQ974" s="8"/>
      <c r="AR974" s="7"/>
      <c r="AS974" s="8"/>
      <c r="AT974" s="7"/>
      <c r="AU974" s="8"/>
      <c r="AV974" s="12" t="str">
        <f t="shared" si="1"/>
        <v>27017_tecnico.pdf</v>
      </c>
      <c r="AW974" s="8"/>
      <c r="AX974" s="10"/>
    </row>
    <row r="975">
      <c r="A975" s="8"/>
      <c r="B975" s="8"/>
      <c r="C975" s="8"/>
      <c r="D975" s="8"/>
      <c r="E975" s="8"/>
      <c r="F975" s="8"/>
      <c r="G975" s="11"/>
      <c r="H975" s="7"/>
      <c r="I975" s="7"/>
      <c r="J975" s="7"/>
      <c r="K975" s="7"/>
      <c r="L975" s="7"/>
      <c r="M975" s="7"/>
      <c r="N975" s="7"/>
      <c r="O975" s="7"/>
      <c r="P975" s="7"/>
      <c r="Q975" s="7"/>
      <c r="R975" s="7"/>
      <c r="S975" s="8"/>
      <c r="T975" s="7"/>
      <c r="U975" s="8"/>
      <c r="V975" s="7"/>
      <c r="W975" s="8"/>
      <c r="X975" s="7"/>
      <c r="Y975" s="8"/>
      <c r="Z975" s="7"/>
      <c r="AA975" s="8"/>
      <c r="AB975" s="7"/>
      <c r="AC975" s="8"/>
      <c r="AD975" s="7"/>
      <c r="AE975" s="8"/>
      <c r="AF975" s="7"/>
      <c r="AG975" s="8"/>
      <c r="AH975" s="7"/>
      <c r="AI975" s="8"/>
      <c r="AJ975" s="7"/>
      <c r="AK975" s="8"/>
      <c r="AL975" s="7"/>
      <c r="AM975" s="8"/>
      <c r="AN975" s="7"/>
      <c r="AO975" s="8"/>
      <c r="AP975" s="7"/>
      <c r="AQ975" s="8"/>
      <c r="AR975" s="7"/>
      <c r="AS975" s="8"/>
      <c r="AT975" s="7"/>
      <c r="AU975" s="8"/>
      <c r="AV975" s="12" t="str">
        <f t="shared" si="1"/>
        <v>27017_tecnico.pdf</v>
      </c>
      <c r="AW975" s="8"/>
      <c r="AX975" s="10"/>
    </row>
    <row r="976">
      <c r="A976" s="8"/>
      <c r="B976" s="8"/>
      <c r="C976" s="8"/>
      <c r="D976" s="8"/>
      <c r="E976" s="8"/>
      <c r="F976" s="8"/>
      <c r="G976" s="11"/>
      <c r="H976" s="7"/>
      <c r="I976" s="7"/>
      <c r="J976" s="7"/>
      <c r="K976" s="7"/>
      <c r="L976" s="7"/>
      <c r="M976" s="7"/>
      <c r="N976" s="7"/>
      <c r="O976" s="7"/>
      <c r="P976" s="7"/>
      <c r="Q976" s="7"/>
      <c r="R976" s="7"/>
      <c r="S976" s="8"/>
      <c r="T976" s="7"/>
      <c r="U976" s="8"/>
      <c r="V976" s="7"/>
      <c r="W976" s="8"/>
      <c r="X976" s="7"/>
      <c r="Y976" s="8"/>
      <c r="Z976" s="7"/>
      <c r="AA976" s="8"/>
      <c r="AB976" s="7"/>
      <c r="AC976" s="8"/>
      <c r="AD976" s="7"/>
      <c r="AE976" s="8"/>
      <c r="AF976" s="7"/>
      <c r="AG976" s="8"/>
      <c r="AH976" s="7"/>
      <c r="AI976" s="8"/>
      <c r="AJ976" s="7"/>
      <c r="AK976" s="8"/>
      <c r="AL976" s="7"/>
      <c r="AM976" s="8"/>
      <c r="AN976" s="7"/>
      <c r="AO976" s="8"/>
      <c r="AP976" s="7"/>
      <c r="AQ976" s="8"/>
      <c r="AR976" s="7"/>
      <c r="AS976" s="8"/>
      <c r="AT976" s="7"/>
      <c r="AU976" s="8"/>
      <c r="AV976" s="12" t="str">
        <f t="shared" si="1"/>
        <v>27017_tecnico.pdf</v>
      </c>
      <c r="AW976" s="8"/>
      <c r="AX976" s="10"/>
    </row>
    <row r="977">
      <c r="A977" s="8"/>
      <c r="B977" s="8"/>
      <c r="C977" s="8"/>
      <c r="D977" s="8"/>
      <c r="E977" s="8"/>
      <c r="F977" s="8"/>
      <c r="G977" s="11"/>
      <c r="H977" s="7"/>
      <c r="I977" s="7"/>
      <c r="J977" s="7"/>
      <c r="K977" s="7"/>
      <c r="L977" s="7"/>
      <c r="M977" s="7"/>
      <c r="N977" s="7"/>
      <c r="O977" s="7"/>
      <c r="P977" s="7"/>
      <c r="Q977" s="7"/>
      <c r="R977" s="7"/>
      <c r="S977" s="8"/>
      <c r="T977" s="7"/>
      <c r="U977" s="8"/>
      <c r="V977" s="7"/>
      <c r="W977" s="8"/>
      <c r="X977" s="7"/>
      <c r="Y977" s="8"/>
      <c r="Z977" s="7"/>
      <c r="AA977" s="8"/>
      <c r="AB977" s="7"/>
      <c r="AC977" s="8"/>
      <c r="AD977" s="7"/>
      <c r="AE977" s="8"/>
      <c r="AF977" s="7"/>
      <c r="AG977" s="8"/>
      <c r="AH977" s="7"/>
      <c r="AI977" s="8"/>
      <c r="AJ977" s="7"/>
      <c r="AK977" s="8"/>
      <c r="AL977" s="7"/>
      <c r="AM977" s="8"/>
      <c r="AN977" s="7"/>
      <c r="AO977" s="8"/>
      <c r="AP977" s="7"/>
      <c r="AQ977" s="8"/>
      <c r="AR977" s="7"/>
      <c r="AS977" s="8"/>
      <c r="AT977" s="7"/>
      <c r="AU977" s="8"/>
      <c r="AV977" s="12" t="str">
        <f t="shared" si="1"/>
        <v>27017_tecnico.pdf</v>
      </c>
      <c r="AW977" s="8"/>
      <c r="AX977" s="10"/>
    </row>
    <row r="978">
      <c r="A978" s="8"/>
      <c r="B978" s="8"/>
      <c r="C978" s="8"/>
      <c r="D978" s="8"/>
      <c r="E978" s="8"/>
      <c r="F978" s="8"/>
      <c r="G978" s="11"/>
      <c r="H978" s="7"/>
      <c r="I978" s="7"/>
      <c r="J978" s="7"/>
      <c r="K978" s="7"/>
      <c r="L978" s="7"/>
      <c r="M978" s="7"/>
      <c r="N978" s="7"/>
      <c r="O978" s="7"/>
      <c r="P978" s="7"/>
      <c r="Q978" s="7"/>
      <c r="R978" s="7"/>
      <c r="S978" s="8"/>
      <c r="T978" s="7"/>
      <c r="U978" s="8"/>
      <c r="V978" s="7"/>
      <c r="W978" s="8"/>
      <c r="X978" s="7"/>
      <c r="Y978" s="8"/>
      <c r="Z978" s="7"/>
      <c r="AA978" s="8"/>
      <c r="AB978" s="7"/>
      <c r="AC978" s="8"/>
      <c r="AD978" s="7"/>
      <c r="AE978" s="8"/>
      <c r="AF978" s="7"/>
      <c r="AG978" s="8"/>
      <c r="AH978" s="7"/>
      <c r="AI978" s="8"/>
      <c r="AJ978" s="7"/>
      <c r="AK978" s="8"/>
      <c r="AL978" s="7"/>
      <c r="AM978" s="8"/>
      <c r="AN978" s="7"/>
      <c r="AO978" s="8"/>
      <c r="AP978" s="7"/>
      <c r="AQ978" s="8"/>
      <c r="AR978" s="7"/>
      <c r="AS978" s="8"/>
      <c r="AT978" s="7"/>
      <c r="AU978" s="8"/>
      <c r="AV978" s="12" t="str">
        <f t="shared" si="1"/>
        <v>27017_tecnico.pdf</v>
      </c>
      <c r="AW978" s="8"/>
      <c r="AX978" s="10"/>
    </row>
    <row r="979">
      <c r="A979" s="8"/>
      <c r="B979" s="8"/>
      <c r="C979" s="8"/>
      <c r="D979" s="8"/>
      <c r="E979" s="8"/>
      <c r="F979" s="8"/>
      <c r="G979" s="11"/>
      <c r="H979" s="7"/>
      <c r="I979" s="7"/>
      <c r="J979" s="7"/>
      <c r="K979" s="7"/>
      <c r="L979" s="7"/>
      <c r="M979" s="7"/>
      <c r="N979" s="7"/>
      <c r="O979" s="7"/>
      <c r="P979" s="7"/>
      <c r="Q979" s="7"/>
      <c r="R979" s="7"/>
      <c r="S979" s="8"/>
      <c r="T979" s="7"/>
      <c r="U979" s="8"/>
      <c r="V979" s="7"/>
      <c r="W979" s="8"/>
      <c r="X979" s="7"/>
      <c r="Y979" s="8"/>
      <c r="Z979" s="7"/>
      <c r="AA979" s="8"/>
      <c r="AB979" s="7"/>
      <c r="AC979" s="8"/>
      <c r="AD979" s="7"/>
      <c r="AE979" s="8"/>
      <c r="AF979" s="7"/>
      <c r="AG979" s="8"/>
      <c r="AH979" s="7"/>
      <c r="AI979" s="8"/>
      <c r="AJ979" s="7"/>
      <c r="AK979" s="8"/>
      <c r="AL979" s="7"/>
      <c r="AM979" s="8"/>
      <c r="AN979" s="7"/>
      <c r="AO979" s="8"/>
      <c r="AP979" s="7"/>
      <c r="AQ979" s="8"/>
      <c r="AR979" s="7"/>
      <c r="AS979" s="8"/>
      <c r="AT979" s="7"/>
      <c r="AU979" s="8"/>
      <c r="AV979" s="12" t="str">
        <f t="shared" si="1"/>
        <v>27017_tecnico.pdf</v>
      </c>
      <c r="AW979" s="8"/>
      <c r="AX979" s="10"/>
    </row>
    <row r="980">
      <c r="A980" s="8"/>
      <c r="B980" s="8"/>
      <c r="C980" s="8"/>
      <c r="D980" s="8"/>
      <c r="E980" s="8"/>
      <c r="F980" s="8"/>
      <c r="G980" s="11"/>
      <c r="H980" s="7"/>
      <c r="I980" s="7"/>
      <c r="J980" s="7"/>
      <c r="K980" s="7"/>
      <c r="L980" s="7"/>
      <c r="M980" s="7"/>
      <c r="N980" s="7"/>
      <c r="O980" s="7"/>
      <c r="P980" s="7"/>
      <c r="Q980" s="7"/>
      <c r="R980" s="7"/>
      <c r="S980" s="8"/>
      <c r="T980" s="7"/>
      <c r="U980" s="8"/>
      <c r="V980" s="7"/>
      <c r="W980" s="8"/>
      <c r="X980" s="7"/>
      <c r="Y980" s="8"/>
      <c r="Z980" s="7"/>
      <c r="AA980" s="8"/>
      <c r="AB980" s="7"/>
      <c r="AC980" s="8"/>
      <c r="AD980" s="7"/>
      <c r="AE980" s="8"/>
      <c r="AF980" s="7"/>
      <c r="AG980" s="8"/>
      <c r="AH980" s="7"/>
      <c r="AI980" s="8"/>
      <c r="AJ980" s="7"/>
      <c r="AK980" s="8"/>
      <c r="AL980" s="7"/>
      <c r="AM980" s="8"/>
      <c r="AN980" s="7"/>
      <c r="AO980" s="8"/>
      <c r="AP980" s="7"/>
      <c r="AQ980" s="8"/>
      <c r="AR980" s="7"/>
      <c r="AS980" s="8"/>
      <c r="AT980" s="7"/>
      <c r="AU980" s="8"/>
      <c r="AV980" s="12" t="str">
        <f t="shared" si="1"/>
        <v>27017_tecnico.pdf</v>
      </c>
      <c r="AW980" s="8"/>
      <c r="AX980" s="10"/>
    </row>
    <row r="981">
      <c r="A981" s="8"/>
      <c r="B981" s="8"/>
      <c r="C981" s="8"/>
      <c r="D981" s="8"/>
      <c r="E981" s="8"/>
      <c r="F981" s="8"/>
      <c r="G981" s="11"/>
      <c r="H981" s="7"/>
      <c r="I981" s="7"/>
      <c r="J981" s="7"/>
      <c r="K981" s="7"/>
      <c r="L981" s="7"/>
      <c r="M981" s="7"/>
      <c r="N981" s="7"/>
      <c r="O981" s="7"/>
      <c r="P981" s="7"/>
      <c r="Q981" s="7"/>
      <c r="R981" s="7"/>
      <c r="S981" s="8"/>
      <c r="T981" s="7"/>
      <c r="U981" s="8"/>
      <c r="V981" s="7"/>
      <c r="W981" s="8"/>
      <c r="X981" s="7"/>
      <c r="Y981" s="8"/>
      <c r="Z981" s="7"/>
      <c r="AA981" s="8"/>
      <c r="AB981" s="7"/>
      <c r="AC981" s="8"/>
      <c r="AD981" s="7"/>
      <c r="AE981" s="8"/>
      <c r="AF981" s="7"/>
      <c r="AG981" s="8"/>
      <c r="AH981" s="7"/>
      <c r="AI981" s="8"/>
      <c r="AJ981" s="7"/>
      <c r="AK981" s="8"/>
      <c r="AL981" s="7"/>
      <c r="AM981" s="8"/>
      <c r="AN981" s="7"/>
      <c r="AO981" s="8"/>
      <c r="AP981" s="7"/>
      <c r="AQ981" s="8"/>
      <c r="AR981" s="7"/>
      <c r="AS981" s="8"/>
      <c r="AT981" s="7"/>
      <c r="AU981" s="8"/>
      <c r="AV981" s="12" t="str">
        <f t="shared" si="1"/>
        <v>27017_tecnico.pdf</v>
      </c>
      <c r="AW981" s="8"/>
      <c r="AX981" s="10"/>
    </row>
    <row r="982">
      <c r="A982" s="8"/>
      <c r="B982" s="8"/>
      <c r="C982" s="8"/>
      <c r="D982" s="8"/>
      <c r="E982" s="8"/>
      <c r="F982" s="8"/>
      <c r="G982" s="11"/>
      <c r="H982" s="7"/>
      <c r="I982" s="7"/>
      <c r="J982" s="7"/>
      <c r="K982" s="7"/>
      <c r="L982" s="7"/>
      <c r="M982" s="7"/>
      <c r="N982" s="7"/>
      <c r="O982" s="7"/>
      <c r="P982" s="7"/>
      <c r="Q982" s="7"/>
      <c r="R982" s="7"/>
      <c r="S982" s="8"/>
      <c r="T982" s="7"/>
      <c r="U982" s="8"/>
      <c r="V982" s="7"/>
      <c r="W982" s="8"/>
      <c r="X982" s="7"/>
      <c r="Y982" s="8"/>
      <c r="Z982" s="7"/>
      <c r="AA982" s="8"/>
      <c r="AB982" s="7"/>
      <c r="AC982" s="8"/>
      <c r="AD982" s="7"/>
      <c r="AE982" s="8"/>
      <c r="AF982" s="7"/>
      <c r="AG982" s="8"/>
      <c r="AH982" s="7"/>
      <c r="AI982" s="8"/>
      <c r="AJ982" s="7"/>
      <c r="AK982" s="8"/>
      <c r="AL982" s="7"/>
      <c r="AM982" s="8"/>
      <c r="AN982" s="7"/>
      <c r="AO982" s="8"/>
      <c r="AP982" s="7"/>
      <c r="AQ982" s="8"/>
      <c r="AR982" s="7"/>
      <c r="AS982" s="8"/>
      <c r="AT982" s="7"/>
      <c r="AU982" s="8"/>
      <c r="AV982" s="12" t="str">
        <f t="shared" si="1"/>
        <v>27017_tecnico.pdf</v>
      </c>
      <c r="AW982" s="8"/>
      <c r="AX982" s="10"/>
    </row>
    <row r="983">
      <c r="A983" s="8"/>
      <c r="B983" s="8"/>
      <c r="C983" s="8"/>
      <c r="D983" s="8"/>
      <c r="E983" s="8"/>
      <c r="F983" s="8"/>
      <c r="G983" s="11"/>
      <c r="H983" s="7"/>
      <c r="I983" s="7"/>
      <c r="J983" s="7"/>
      <c r="K983" s="7"/>
      <c r="L983" s="7"/>
      <c r="M983" s="7"/>
      <c r="N983" s="7"/>
      <c r="O983" s="7"/>
      <c r="P983" s="7"/>
      <c r="Q983" s="7"/>
      <c r="R983" s="7"/>
      <c r="S983" s="8"/>
      <c r="T983" s="7"/>
      <c r="U983" s="8"/>
      <c r="V983" s="7"/>
      <c r="W983" s="8"/>
      <c r="X983" s="7"/>
      <c r="Y983" s="8"/>
      <c r="Z983" s="7"/>
      <c r="AA983" s="8"/>
      <c r="AB983" s="7"/>
      <c r="AC983" s="8"/>
      <c r="AD983" s="7"/>
      <c r="AE983" s="8"/>
      <c r="AF983" s="7"/>
      <c r="AG983" s="8"/>
      <c r="AH983" s="7"/>
      <c r="AI983" s="8"/>
      <c r="AJ983" s="7"/>
      <c r="AK983" s="8"/>
      <c r="AL983" s="7"/>
      <c r="AM983" s="8"/>
      <c r="AN983" s="7"/>
      <c r="AO983" s="8"/>
      <c r="AP983" s="7"/>
      <c r="AQ983" s="8"/>
      <c r="AR983" s="7"/>
      <c r="AS983" s="8"/>
      <c r="AT983" s="7"/>
      <c r="AU983" s="8"/>
      <c r="AV983" s="12" t="str">
        <f t="shared" si="1"/>
        <v>27017_tecnico.pdf</v>
      </c>
      <c r="AW983" s="8"/>
      <c r="AX983" s="10"/>
    </row>
    <row r="984">
      <c r="A984" s="8"/>
      <c r="B984" s="8"/>
      <c r="C984" s="8"/>
      <c r="D984" s="8"/>
      <c r="E984" s="8"/>
      <c r="F984" s="8"/>
      <c r="G984" s="11"/>
      <c r="H984" s="7"/>
      <c r="I984" s="7"/>
      <c r="J984" s="7"/>
      <c r="K984" s="7"/>
      <c r="L984" s="7"/>
      <c r="M984" s="7"/>
      <c r="N984" s="7"/>
      <c r="O984" s="7"/>
      <c r="P984" s="7"/>
      <c r="Q984" s="7"/>
      <c r="R984" s="7"/>
      <c r="S984" s="8"/>
      <c r="T984" s="7"/>
      <c r="U984" s="8"/>
      <c r="V984" s="7"/>
      <c r="W984" s="8"/>
      <c r="X984" s="7"/>
      <c r="Y984" s="8"/>
      <c r="Z984" s="7"/>
      <c r="AA984" s="8"/>
      <c r="AB984" s="7"/>
      <c r="AC984" s="8"/>
      <c r="AD984" s="7"/>
      <c r="AE984" s="8"/>
      <c r="AF984" s="7"/>
      <c r="AG984" s="8"/>
      <c r="AH984" s="7"/>
      <c r="AI984" s="8"/>
      <c r="AJ984" s="7"/>
      <c r="AK984" s="8"/>
      <c r="AL984" s="7"/>
      <c r="AM984" s="8"/>
      <c r="AN984" s="7"/>
      <c r="AO984" s="8"/>
      <c r="AP984" s="7"/>
      <c r="AQ984" s="8"/>
      <c r="AR984" s="7"/>
      <c r="AS984" s="8"/>
      <c r="AT984" s="7"/>
      <c r="AU984" s="8"/>
      <c r="AV984" s="12" t="str">
        <f t="shared" si="1"/>
        <v>27017_tecnico.pdf</v>
      </c>
      <c r="AW984" s="8"/>
      <c r="AX984" s="10"/>
    </row>
    <row r="985">
      <c r="A985" s="8"/>
      <c r="B985" s="8"/>
      <c r="C985" s="8"/>
      <c r="D985" s="8"/>
      <c r="E985" s="8"/>
      <c r="F985" s="8"/>
      <c r="G985" s="11"/>
      <c r="H985" s="7"/>
      <c r="I985" s="7"/>
      <c r="J985" s="7"/>
      <c r="K985" s="7"/>
      <c r="L985" s="7"/>
      <c r="M985" s="7"/>
      <c r="N985" s="7"/>
      <c r="O985" s="7"/>
      <c r="P985" s="7"/>
      <c r="Q985" s="7"/>
      <c r="R985" s="7"/>
      <c r="S985" s="8"/>
      <c r="T985" s="7"/>
      <c r="U985" s="8"/>
      <c r="V985" s="7"/>
      <c r="W985" s="8"/>
      <c r="X985" s="7"/>
      <c r="Y985" s="8"/>
      <c r="Z985" s="7"/>
      <c r="AA985" s="8"/>
      <c r="AB985" s="7"/>
      <c r="AC985" s="8"/>
      <c r="AD985" s="7"/>
      <c r="AE985" s="8"/>
      <c r="AF985" s="7"/>
      <c r="AG985" s="8"/>
      <c r="AH985" s="7"/>
      <c r="AI985" s="8"/>
      <c r="AJ985" s="7"/>
      <c r="AK985" s="8"/>
      <c r="AL985" s="7"/>
      <c r="AM985" s="8"/>
      <c r="AN985" s="7"/>
      <c r="AO985" s="8"/>
      <c r="AP985" s="7"/>
      <c r="AQ985" s="8"/>
      <c r="AR985" s="7"/>
      <c r="AS985" s="8"/>
      <c r="AT985" s="7"/>
      <c r="AU985" s="8"/>
      <c r="AV985" s="12" t="str">
        <f t="shared" si="1"/>
        <v>27017_tecnico.pdf</v>
      </c>
      <c r="AW985" s="8"/>
      <c r="AX985" s="10"/>
    </row>
    <row r="986">
      <c r="A986" s="8"/>
      <c r="B986" s="8"/>
      <c r="C986" s="8"/>
      <c r="D986" s="8"/>
      <c r="E986" s="8"/>
      <c r="F986" s="8"/>
      <c r="G986" s="11"/>
      <c r="H986" s="7"/>
      <c r="I986" s="7"/>
      <c r="J986" s="7"/>
      <c r="K986" s="7"/>
      <c r="L986" s="7"/>
      <c r="M986" s="7"/>
      <c r="N986" s="7"/>
      <c r="O986" s="7"/>
      <c r="P986" s="7"/>
      <c r="Q986" s="7"/>
      <c r="R986" s="7"/>
      <c r="S986" s="8"/>
      <c r="T986" s="7"/>
      <c r="U986" s="8"/>
      <c r="V986" s="7"/>
      <c r="W986" s="8"/>
      <c r="X986" s="7"/>
      <c r="Y986" s="8"/>
      <c r="Z986" s="7"/>
      <c r="AA986" s="8"/>
      <c r="AB986" s="7"/>
      <c r="AC986" s="8"/>
      <c r="AD986" s="7"/>
      <c r="AE986" s="8"/>
      <c r="AF986" s="7"/>
      <c r="AG986" s="8"/>
      <c r="AH986" s="7"/>
      <c r="AI986" s="8"/>
      <c r="AJ986" s="7"/>
      <c r="AK986" s="8"/>
      <c r="AL986" s="7"/>
      <c r="AM986" s="8"/>
      <c r="AN986" s="7"/>
      <c r="AO986" s="8"/>
      <c r="AP986" s="7"/>
      <c r="AQ986" s="8"/>
      <c r="AR986" s="7"/>
      <c r="AS986" s="8"/>
      <c r="AT986" s="7"/>
      <c r="AU986" s="8"/>
      <c r="AV986" s="12" t="str">
        <f t="shared" si="1"/>
        <v>27017_tecnico.pdf</v>
      </c>
      <c r="AW986" s="8"/>
      <c r="AX986" s="10"/>
    </row>
    <row r="987">
      <c r="A987" s="8"/>
      <c r="B987" s="8"/>
      <c r="C987" s="8"/>
      <c r="D987" s="8"/>
      <c r="E987" s="8"/>
      <c r="F987" s="8"/>
      <c r="G987" s="11"/>
      <c r="H987" s="7"/>
      <c r="I987" s="7"/>
      <c r="J987" s="7"/>
      <c r="K987" s="7"/>
      <c r="L987" s="7"/>
      <c r="M987" s="7"/>
      <c r="N987" s="7"/>
      <c r="O987" s="7"/>
      <c r="P987" s="7"/>
      <c r="Q987" s="7"/>
      <c r="R987" s="7"/>
      <c r="S987" s="8"/>
      <c r="T987" s="7"/>
      <c r="U987" s="8"/>
      <c r="V987" s="7"/>
      <c r="W987" s="8"/>
      <c r="X987" s="7"/>
      <c r="Y987" s="8"/>
      <c r="Z987" s="7"/>
      <c r="AA987" s="8"/>
      <c r="AB987" s="7"/>
      <c r="AC987" s="8"/>
      <c r="AD987" s="7"/>
      <c r="AE987" s="8"/>
      <c r="AF987" s="7"/>
      <c r="AG987" s="8"/>
      <c r="AH987" s="7"/>
      <c r="AI987" s="8"/>
      <c r="AJ987" s="7"/>
      <c r="AK987" s="8"/>
      <c r="AL987" s="7"/>
      <c r="AM987" s="8"/>
      <c r="AN987" s="7"/>
      <c r="AO987" s="8"/>
      <c r="AP987" s="7"/>
      <c r="AQ987" s="8"/>
      <c r="AR987" s="7"/>
      <c r="AS987" s="8"/>
      <c r="AT987" s="7"/>
      <c r="AU987" s="8"/>
      <c r="AV987" s="12" t="str">
        <f t="shared" si="1"/>
        <v>27017_tecnico.pdf</v>
      </c>
      <c r="AW987" s="8"/>
      <c r="AX987" s="10"/>
    </row>
    <row r="988">
      <c r="A988" s="8"/>
      <c r="B988" s="8"/>
      <c r="C988" s="8"/>
      <c r="D988" s="8"/>
      <c r="E988" s="8"/>
      <c r="F988" s="8"/>
      <c r="G988" s="11"/>
      <c r="H988" s="7"/>
      <c r="I988" s="7"/>
      <c r="J988" s="7"/>
      <c r="K988" s="7"/>
      <c r="L988" s="7"/>
      <c r="M988" s="7"/>
      <c r="N988" s="7"/>
      <c r="O988" s="7"/>
      <c r="P988" s="7"/>
      <c r="Q988" s="7"/>
      <c r="R988" s="7"/>
      <c r="S988" s="8"/>
      <c r="T988" s="7"/>
      <c r="U988" s="8"/>
      <c r="V988" s="7"/>
      <c r="W988" s="8"/>
      <c r="X988" s="7"/>
      <c r="Y988" s="8"/>
      <c r="Z988" s="7"/>
      <c r="AA988" s="8"/>
      <c r="AB988" s="7"/>
      <c r="AC988" s="8"/>
      <c r="AD988" s="7"/>
      <c r="AE988" s="8"/>
      <c r="AF988" s="7"/>
      <c r="AG988" s="8"/>
      <c r="AH988" s="7"/>
      <c r="AI988" s="8"/>
      <c r="AJ988" s="7"/>
      <c r="AK988" s="8"/>
      <c r="AL988" s="7"/>
      <c r="AM988" s="8"/>
      <c r="AN988" s="7"/>
      <c r="AO988" s="8"/>
      <c r="AP988" s="7"/>
      <c r="AQ988" s="8"/>
      <c r="AR988" s="7"/>
      <c r="AS988" s="8"/>
      <c r="AT988" s="7"/>
      <c r="AU988" s="8"/>
      <c r="AV988" s="12" t="str">
        <f t="shared" si="1"/>
        <v>27017_tecnico.pdf</v>
      </c>
      <c r="AW988" s="8"/>
      <c r="AX988" s="10"/>
    </row>
    <row r="989">
      <c r="A989" s="8"/>
      <c r="B989" s="8"/>
      <c r="C989" s="8"/>
      <c r="D989" s="8"/>
      <c r="E989" s="8"/>
      <c r="F989" s="8"/>
      <c r="G989" s="11"/>
      <c r="H989" s="7"/>
      <c r="I989" s="7"/>
      <c r="J989" s="7"/>
      <c r="K989" s="7"/>
      <c r="L989" s="7"/>
      <c r="M989" s="7"/>
      <c r="N989" s="7"/>
      <c r="O989" s="7"/>
      <c r="P989" s="7"/>
      <c r="Q989" s="7"/>
      <c r="R989" s="7"/>
      <c r="S989" s="8"/>
      <c r="T989" s="7"/>
      <c r="U989" s="8"/>
      <c r="V989" s="7"/>
      <c r="W989" s="8"/>
      <c r="X989" s="7"/>
      <c r="Y989" s="8"/>
      <c r="Z989" s="7"/>
      <c r="AA989" s="8"/>
      <c r="AB989" s="7"/>
      <c r="AC989" s="8"/>
      <c r="AD989" s="7"/>
      <c r="AE989" s="8"/>
      <c r="AF989" s="7"/>
      <c r="AG989" s="8"/>
      <c r="AH989" s="7"/>
      <c r="AI989" s="8"/>
      <c r="AJ989" s="7"/>
      <c r="AK989" s="8"/>
      <c r="AL989" s="7"/>
      <c r="AM989" s="8"/>
      <c r="AN989" s="7"/>
      <c r="AO989" s="8"/>
      <c r="AP989" s="7"/>
      <c r="AQ989" s="8"/>
      <c r="AR989" s="7"/>
      <c r="AS989" s="8"/>
      <c r="AT989" s="7"/>
      <c r="AU989" s="8"/>
      <c r="AV989" s="12" t="str">
        <f t="shared" si="1"/>
        <v>27017_tecnico.pdf</v>
      </c>
      <c r="AW989" s="8"/>
      <c r="AX989" s="10"/>
    </row>
    <row r="990">
      <c r="A990" s="8"/>
      <c r="B990" s="8"/>
      <c r="C990" s="8"/>
      <c r="D990" s="8"/>
      <c r="E990" s="8"/>
      <c r="F990" s="8"/>
      <c r="G990" s="11"/>
      <c r="H990" s="7"/>
      <c r="I990" s="7"/>
      <c r="J990" s="7"/>
      <c r="K990" s="7"/>
      <c r="L990" s="7"/>
      <c r="M990" s="7"/>
      <c r="N990" s="7"/>
      <c r="O990" s="7"/>
      <c r="P990" s="7"/>
      <c r="Q990" s="7"/>
      <c r="R990" s="7"/>
      <c r="S990" s="8"/>
      <c r="T990" s="7"/>
      <c r="U990" s="8"/>
      <c r="V990" s="7"/>
      <c r="W990" s="8"/>
      <c r="X990" s="7"/>
      <c r="Y990" s="8"/>
      <c r="Z990" s="7"/>
      <c r="AA990" s="8"/>
      <c r="AB990" s="7"/>
      <c r="AC990" s="8"/>
      <c r="AD990" s="7"/>
      <c r="AE990" s="8"/>
      <c r="AF990" s="7"/>
      <c r="AG990" s="8"/>
      <c r="AH990" s="7"/>
      <c r="AI990" s="8"/>
      <c r="AJ990" s="7"/>
      <c r="AK990" s="8"/>
      <c r="AL990" s="7"/>
      <c r="AM990" s="8"/>
      <c r="AN990" s="7"/>
      <c r="AO990" s="8"/>
      <c r="AP990" s="7"/>
      <c r="AQ990" s="8"/>
      <c r="AR990" s="7"/>
      <c r="AS990" s="8"/>
      <c r="AT990" s="7"/>
      <c r="AU990" s="8"/>
      <c r="AV990" s="12" t="str">
        <f t="shared" si="1"/>
        <v>27017_tecnico.pdf</v>
      </c>
      <c r="AW990" s="8"/>
      <c r="AX990" s="10"/>
    </row>
    <row r="991">
      <c r="A991" s="8"/>
      <c r="B991" s="8"/>
      <c r="C991" s="8"/>
      <c r="D991" s="8"/>
      <c r="E991" s="8"/>
      <c r="F991" s="8"/>
      <c r="G991" s="11"/>
      <c r="H991" s="7"/>
      <c r="I991" s="7"/>
      <c r="J991" s="7"/>
      <c r="K991" s="7"/>
      <c r="L991" s="7"/>
      <c r="M991" s="7"/>
      <c r="N991" s="7"/>
      <c r="O991" s="7"/>
      <c r="P991" s="7"/>
      <c r="Q991" s="7"/>
      <c r="R991" s="7"/>
      <c r="S991" s="8"/>
      <c r="T991" s="7"/>
      <c r="U991" s="8"/>
      <c r="V991" s="7"/>
      <c r="W991" s="8"/>
      <c r="X991" s="7"/>
      <c r="Y991" s="8"/>
      <c r="Z991" s="7"/>
      <c r="AA991" s="8"/>
      <c r="AB991" s="7"/>
      <c r="AC991" s="8"/>
      <c r="AD991" s="7"/>
      <c r="AE991" s="8"/>
      <c r="AF991" s="7"/>
      <c r="AG991" s="8"/>
      <c r="AH991" s="7"/>
      <c r="AI991" s="8"/>
      <c r="AJ991" s="7"/>
      <c r="AK991" s="8"/>
      <c r="AL991" s="7"/>
      <c r="AM991" s="8"/>
      <c r="AN991" s="7"/>
      <c r="AO991" s="8"/>
      <c r="AP991" s="7"/>
      <c r="AQ991" s="8"/>
      <c r="AR991" s="7"/>
      <c r="AS991" s="8"/>
      <c r="AT991" s="7"/>
      <c r="AU991" s="8"/>
      <c r="AV991" s="12" t="str">
        <f t="shared" si="1"/>
        <v>27017_tecnico.pdf</v>
      </c>
      <c r="AW991" s="8"/>
      <c r="AX991" s="10"/>
    </row>
    <row r="992">
      <c r="A992" s="8"/>
      <c r="B992" s="8"/>
      <c r="C992" s="8"/>
      <c r="D992" s="8"/>
      <c r="E992" s="8"/>
      <c r="F992" s="8"/>
      <c r="G992" s="11"/>
      <c r="H992" s="7"/>
      <c r="I992" s="7"/>
      <c r="J992" s="7"/>
      <c r="K992" s="7"/>
      <c r="L992" s="7"/>
      <c r="M992" s="7"/>
      <c r="N992" s="7"/>
      <c r="O992" s="7"/>
      <c r="P992" s="7"/>
      <c r="Q992" s="7"/>
      <c r="R992" s="7"/>
      <c r="S992" s="8"/>
      <c r="T992" s="7"/>
      <c r="U992" s="8"/>
      <c r="V992" s="7"/>
      <c r="W992" s="8"/>
      <c r="X992" s="7"/>
      <c r="Y992" s="8"/>
      <c r="Z992" s="7"/>
      <c r="AA992" s="8"/>
      <c r="AB992" s="7"/>
      <c r="AC992" s="8"/>
      <c r="AD992" s="7"/>
      <c r="AE992" s="8"/>
      <c r="AF992" s="7"/>
      <c r="AG992" s="8"/>
      <c r="AH992" s="7"/>
      <c r="AI992" s="8"/>
      <c r="AJ992" s="7"/>
      <c r="AK992" s="8"/>
      <c r="AL992" s="7"/>
      <c r="AM992" s="8"/>
      <c r="AN992" s="7"/>
      <c r="AO992" s="8"/>
      <c r="AP992" s="7"/>
      <c r="AQ992" s="8"/>
      <c r="AR992" s="7"/>
      <c r="AS992" s="8"/>
      <c r="AT992" s="7"/>
      <c r="AU992" s="8"/>
      <c r="AV992" s="12" t="str">
        <f t="shared" si="1"/>
        <v>27017_tecnico.pdf</v>
      </c>
      <c r="AW992" s="8"/>
      <c r="AX992" s="10"/>
    </row>
    <row r="993">
      <c r="A993" s="8"/>
      <c r="B993" s="8"/>
      <c r="C993" s="8"/>
      <c r="D993" s="8"/>
      <c r="E993" s="8"/>
      <c r="F993" s="8"/>
      <c r="G993" s="11"/>
      <c r="H993" s="7"/>
      <c r="I993" s="7"/>
      <c r="J993" s="7"/>
      <c r="K993" s="7"/>
      <c r="L993" s="7"/>
      <c r="M993" s="7"/>
      <c r="N993" s="7"/>
      <c r="O993" s="7"/>
      <c r="P993" s="7"/>
      <c r="Q993" s="7"/>
      <c r="R993" s="7"/>
      <c r="S993" s="8"/>
      <c r="T993" s="7"/>
      <c r="U993" s="8"/>
      <c r="V993" s="7"/>
      <c r="W993" s="8"/>
      <c r="X993" s="7"/>
      <c r="Y993" s="8"/>
      <c r="Z993" s="7"/>
      <c r="AA993" s="8"/>
      <c r="AB993" s="7"/>
      <c r="AC993" s="8"/>
      <c r="AD993" s="7"/>
      <c r="AE993" s="8"/>
      <c r="AF993" s="7"/>
      <c r="AG993" s="8"/>
      <c r="AH993" s="7"/>
      <c r="AI993" s="8"/>
      <c r="AJ993" s="7"/>
      <c r="AK993" s="8"/>
      <c r="AL993" s="7"/>
      <c r="AM993" s="8"/>
      <c r="AN993" s="7"/>
      <c r="AO993" s="8"/>
      <c r="AP993" s="7"/>
      <c r="AQ993" s="8"/>
      <c r="AR993" s="7"/>
      <c r="AS993" s="8"/>
      <c r="AT993" s="7"/>
      <c r="AU993" s="8"/>
      <c r="AV993" s="12" t="str">
        <f t="shared" si="1"/>
        <v>27017_tecnico.pdf</v>
      </c>
      <c r="AW993" s="8"/>
      <c r="AX993" s="10"/>
    </row>
    <row r="994">
      <c r="A994" s="8"/>
      <c r="B994" s="8"/>
      <c r="C994" s="8"/>
      <c r="D994" s="8"/>
      <c r="E994" s="8"/>
      <c r="F994" s="8"/>
      <c r="G994" s="11"/>
      <c r="H994" s="7"/>
      <c r="I994" s="7"/>
      <c r="J994" s="7"/>
      <c r="K994" s="7"/>
      <c r="L994" s="7"/>
      <c r="M994" s="7"/>
      <c r="N994" s="7"/>
      <c r="O994" s="7"/>
      <c r="P994" s="7"/>
      <c r="Q994" s="7"/>
      <c r="R994" s="7"/>
      <c r="S994" s="8"/>
      <c r="T994" s="7"/>
      <c r="U994" s="8"/>
      <c r="V994" s="7"/>
      <c r="W994" s="8"/>
      <c r="X994" s="7"/>
      <c r="Y994" s="8"/>
      <c r="Z994" s="7"/>
      <c r="AA994" s="8"/>
      <c r="AB994" s="7"/>
      <c r="AC994" s="8"/>
      <c r="AD994" s="7"/>
      <c r="AE994" s="8"/>
      <c r="AF994" s="7"/>
      <c r="AG994" s="8"/>
      <c r="AH994" s="7"/>
      <c r="AI994" s="8"/>
      <c r="AJ994" s="7"/>
      <c r="AK994" s="8"/>
      <c r="AL994" s="7"/>
      <c r="AM994" s="8"/>
      <c r="AN994" s="7"/>
      <c r="AO994" s="8"/>
      <c r="AP994" s="7"/>
      <c r="AQ994" s="8"/>
      <c r="AR994" s="7"/>
      <c r="AS994" s="8"/>
      <c r="AT994" s="7"/>
      <c r="AU994" s="8"/>
      <c r="AV994" s="12" t="str">
        <f t="shared" si="1"/>
        <v>27017_tecnico.pdf</v>
      </c>
      <c r="AW994" s="8"/>
      <c r="AX994" s="10"/>
    </row>
    <row r="995">
      <c r="A995" s="8"/>
      <c r="B995" s="8"/>
      <c r="C995" s="8"/>
      <c r="D995" s="8"/>
      <c r="E995" s="8"/>
      <c r="F995" s="8"/>
      <c r="G995" s="11"/>
      <c r="H995" s="7"/>
      <c r="I995" s="7"/>
      <c r="J995" s="7"/>
      <c r="K995" s="7"/>
      <c r="L995" s="7"/>
      <c r="M995" s="7"/>
      <c r="N995" s="7"/>
      <c r="O995" s="7"/>
      <c r="P995" s="7"/>
      <c r="Q995" s="7"/>
      <c r="R995" s="7"/>
      <c r="S995" s="8"/>
      <c r="T995" s="7"/>
      <c r="U995" s="8"/>
      <c r="V995" s="7"/>
      <c r="W995" s="8"/>
      <c r="X995" s="7"/>
      <c r="Y995" s="8"/>
      <c r="Z995" s="7"/>
      <c r="AA995" s="8"/>
      <c r="AB995" s="7"/>
      <c r="AC995" s="8"/>
      <c r="AD995" s="7"/>
      <c r="AE995" s="8"/>
      <c r="AF995" s="7"/>
      <c r="AG995" s="8"/>
      <c r="AH995" s="7"/>
      <c r="AI995" s="8"/>
      <c r="AJ995" s="7"/>
      <c r="AK995" s="8"/>
      <c r="AL995" s="7"/>
      <c r="AM995" s="8"/>
      <c r="AN995" s="7"/>
      <c r="AO995" s="8"/>
      <c r="AP995" s="7"/>
      <c r="AQ995" s="8"/>
      <c r="AR995" s="7"/>
      <c r="AS995" s="8"/>
      <c r="AT995" s="7"/>
      <c r="AU995" s="8"/>
      <c r="AV995" s="12" t="str">
        <f t="shared" si="1"/>
        <v>27017_tecnico.pdf</v>
      </c>
      <c r="AW995" s="8"/>
      <c r="AX995" s="10"/>
    </row>
    <row r="996">
      <c r="A996" s="8"/>
      <c r="B996" s="8"/>
      <c r="C996" s="8"/>
      <c r="D996" s="8"/>
      <c r="E996" s="8"/>
      <c r="F996" s="8"/>
      <c r="G996" s="11"/>
      <c r="H996" s="7"/>
      <c r="I996" s="7"/>
      <c r="J996" s="7"/>
      <c r="K996" s="7"/>
      <c r="L996" s="7"/>
      <c r="M996" s="7"/>
      <c r="N996" s="7"/>
      <c r="O996" s="7"/>
      <c r="P996" s="7"/>
      <c r="Q996" s="7"/>
      <c r="R996" s="7"/>
      <c r="S996" s="8"/>
      <c r="T996" s="7"/>
      <c r="U996" s="8"/>
      <c r="V996" s="7"/>
      <c r="W996" s="8"/>
      <c r="X996" s="7"/>
      <c r="Y996" s="8"/>
      <c r="Z996" s="7"/>
      <c r="AA996" s="8"/>
      <c r="AB996" s="7"/>
      <c r="AC996" s="8"/>
      <c r="AD996" s="7"/>
      <c r="AE996" s="8"/>
      <c r="AF996" s="7"/>
      <c r="AG996" s="8"/>
      <c r="AH996" s="7"/>
      <c r="AI996" s="8"/>
      <c r="AJ996" s="7"/>
      <c r="AK996" s="8"/>
      <c r="AL996" s="7"/>
      <c r="AM996" s="8"/>
      <c r="AN996" s="7"/>
      <c r="AO996" s="8"/>
      <c r="AP996" s="7"/>
      <c r="AQ996" s="8"/>
      <c r="AR996" s="7"/>
      <c r="AS996" s="8"/>
      <c r="AT996" s="7"/>
      <c r="AU996" s="8"/>
      <c r="AV996" s="12" t="str">
        <f t="shared" si="1"/>
        <v>27017_tecnico.pdf</v>
      </c>
      <c r="AW996" s="8"/>
      <c r="AX996" s="10"/>
    </row>
    <row r="997">
      <c r="A997" s="8"/>
      <c r="B997" s="8"/>
      <c r="C997" s="8"/>
      <c r="D997" s="8"/>
      <c r="E997" s="8"/>
      <c r="F997" s="8"/>
      <c r="G997" s="11"/>
      <c r="H997" s="7"/>
      <c r="I997" s="7"/>
      <c r="J997" s="7"/>
      <c r="K997" s="7"/>
      <c r="L997" s="7"/>
      <c r="M997" s="7"/>
      <c r="N997" s="7"/>
      <c r="O997" s="7"/>
      <c r="P997" s="7"/>
      <c r="Q997" s="7"/>
      <c r="R997" s="7"/>
      <c r="S997" s="8"/>
      <c r="T997" s="7"/>
      <c r="U997" s="8"/>
      <c r="V997" s="7"/>
      <c r="W997" s="8"/>
      <c r="X997" s="7"/>
      <c r="Y997" s="8"/>
      <c r="Z997" s="7"/>
      <c r="AA997" s="8"/>
      <c r="AB997" s="7"/>
      <c r="AC997" s="8"/>
      <c r="AD997" s="7"/>
      <c r="AE997" s="8"/>
      <c r="AF997" s="7"/>
      <c r="AG997" s="8"/>
      <c r="AH997" s="7"/>
      <c r="AI997" s="8"/>
      <c r="AJ997" s="7"/>
      <c r="AK997" s="8"/>
      <c r="AL997" s="7"/>
      <c r="AM997" s="8"/>
      <c r="AN997" s="7"/>
      <c r="AO997" s="8"/>
      <c r="AP997" s="7"/>
      <c r="AQ997" s="8"/>
      <c r="AR997" s="7"/>
      <c r="AS997" s="8"/>
      <c r="AT997" s="7"/>
      <c r="AU997" s="8"/>
      <c r="AV997" s="12" t="str">
        <f t="shared" si="1"/>
        <v>27017_tecnico.pdf</v>
      </c>
      <c r="AW997" s="8"/>
      <c r="AX997" s="10"/>
    </row>
    <row r="998">
      <c r="A998" s="8"/>
      <c r="B998" s="8"/>
      <c r="C998" s="8"/>
      <c r="D998" s="8"/>
      <c r="E998" s="8"/>
      <c r="F998" s="8"/>
      <c r="G998" s="11"/>
      <c r="H998" s="7"/>
      <c r="I998" s="7"/>
      <c r="J998" s="7"/>
      <c r="K998" s="7"/>
      <c r="L998" s="7"/>
      <c r="M998" s="7"/>
      <c r="N998" s="7"/>
      <c r="O998" s="7"/>
      <c r="P998" s="7"/>
      <c r="Q998" s="7"/>
      <c r="R998" s="7"/>
      <c r="S998" s="8"/>
      <c r="T998" s="7"/>
      <c r="U998" s="8"/>
      <c r="V998" s="7"/>
      <c r="W998" s="8"/>
      <c r="X998" s="7"/>
      <c r="Y998" s="8"/>
      <c r="Z998" s="7"/>
      <c r="AA998" s="8"/>
      <c r="AB998" s="7"/>
      <c r="AC998" s="8"/>
      <c r="AD998" s="7"/>
      <c r="AE998" s="8"/>
      <c r="AF998" s="7"/>
      <c r="AG998" s="8"/>
      <c r="AH998" s="7"/>
      <c r="AI998" s="8"/>
      <c r="AJ998" s="7"/>
      <c r="AK998" s="8"/>
      <c r="AL998" s="7"/>
      <c r="AM998" s="8"/>
      <c r="AN998" s="7"/>
      <c r="AO998" s="8"/>
      <c r="AP998" s="7"/>
      <c r="AQ998" s="8"/>
      <c r="AR998" s="7"/>
      <c r="AS998" s="8"/>
      <c r="AT998" s="7"/>
      <c r="AU998" s="8"/>
      <c r="AV998" s="12" t="str">
        <f t="shared" si="1"/>
        <v>27017_tecnico.pdf</v>
      </c>
      <c r="AW998" s="8"/>
      <c r="AX998" s="10"/>
    </row>
    <row r="999">
      <c r="A999" s="8"/>
      <c r="B999" s="8"/>
      <c r="C999" s="8"/>
      <c r="D999" s="8"/>
      <c r="E999" s="8"/>
      <c r="F999" s="8"/>
      <c r="G999" s="11"/>
      <c r="H999" s="7"/>
      <c r="I999" s="7"/>
      <c r="J999" s="7"/>
      <c r="K999" s="7"/>
      <c r="L999" s="7"/>
      <c r="M999" s="7"/>
      <c r="N999" s="7"/>
      <c r="O999" s="7"/>
      <c r="P999" s="7"/>
      <c r="Q999" s="7"/>
      <c r="R999" s="7"/>
      <c r="S999" s="8"/>
      <c r="T999" s="7"/>
      <c r="U999" s="8"/>
      <c r="V999" s="7"/>
      <c r="W999" s="8"/>
      <c r="X999" s="7"/>
      <c r="Y999" s="8"/>
      <c r="Z999" s="7"/>
      <c r="AA999" s="8"/>
      <c r="AB999" s="7"/>
      <c r="AC999" s="8"/>
      <c r="AD999" s="7"/>
      <c r="AE999" s="8"/>
      <c r="AF999" s="7"/>
      <c r="AG999" s="8"/>
      <c r="AH999" s="7"/>
      <c r="AI999" s="8"/>
      <c r="AJ999" s="7"/>
      <c r="AK999" s="8"/>
      <c r="AL999" s="7"/>
      <c r="AM999" s="8"/>
      <c r="AN999" s="7"/>
      <c r="AO999" s="8"/>
      <c r="AP999" s="7"/>
      <c r="AQ999" s="8"/>
      <c r="AR999" s="7"/>
      <c r="AS999" s="8"/>
      <c r="AT999" s="7"/>
      <c r="AU999" s="8"/>
      <c r="AV999" s="12" t="str">
        <f t="shared" si="1"/>
        <v>27017_tecnico.pdf</v>
      </c>
      <c r="AW999" s="8"/>
      <c r="AX999" s="10"/>
    </row>
    <row r="1000">
      <c r="A1000" s="8"/>
      <c r="B1000" s="8"/>
      <c r="C1000" s="8"/>
      <c r="D1000" s="8"/>
      <c r="E1000" s="8"/>
      <c r="F1000" s="8"/>
      <c r="G1000" s="11"/>
      <c r="H1000" s="7"/>
      <c r="I1000" s="7"/>
      <c r="J1000" s="7"/>
      <c r="K1000" s="7"/>
      <c r="L1000" s="7"/>
      <c r="M1000" s="7"/>
      <c r="N1000" s="7"/>
      <c r="O1000" s="7"/>
      <c r="P1000" s="7"/>
      <c r="Q1000" s="7"/>
      <c r="R1000" s="7"/>
      <c r="S1000" s="8"/>
      <c r="T1000" s="7"/>
      <c r="U1000" s="8"/>
      <c r="V1000" s="7"/>
      <c r="W1000" s="8"/>
      <c r="X1000" s="7"/>
      <c r="Y1000" s="8"/>
      <c r="Z1000" s="7"/>
      <c r="AA1000" s="8"/>
      <c r="AB1000" s="7"/>
      <c r="AC1000" s="8"/>
      <c r="AD1000" s="7"/>
      <c r="AE1000" s="8"/>
      <c r="AF1000" s="7"/>
      <c r="AG1000" s="8"/>
      <c r="AH1000" s="7"/>
      <c r="AI1000" s="8"/>
      <c r="AJ1000" s="7"/>
      <c r="AK1000" s="8"/>
      <c r="AL1000" s="7"/>
      <c r="AM1000" s="8"/>
      <c r="AN1000" s="7"/>
      <c r="AO1000" s="8"/>
      <c r="AP1000" s="7"/>
      <c r="AQ1000" s="8"/>
      <c r="AR1000" s="7"/>
      <c r="AS1000" s="8"/>
      <c r="AT1000" s="7"/>
      <c r="AU1000" s="8"/>
      <c r="AV1000" s="12" t="str">
        <f t="shared" si="1"/>
        <v>27017_tecnico.pdf</v>
      </c>
      <c r="AW1000" s="8"/>
      <c r="AX1000" s="10"/>
    </row>
  </sheetData>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s>
  <drawing r:id="rId61"/>
  <tableParts count="1">
    <tablePart r:id="rId63"/>
  </tableParts>
</worksheet>
</file>