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eatriz Welsch\Downloads\"/>
    </mc:Choice>
  </mc:AlternateContent>
  <xr:revisionPtr revIDLastSave="0" documentId="8_{CE878F1F-056B-4DB4-BDD9-BF98CC095CD0}" xr6:coauthVersionLast="47" xr6:coauthVersionMax="47" xr10:uidLastSave="{00000000-0000-0000-0000-000000000000}"/>
  <bookViews>
    <workbookView xWindow="-120" yWindow="-120" windowWidth="20730" windowHeight="11040" firstSheet="1" activeTab="3" xr2:uid="{28DD5B76-0634-4F87-BE60-8BFA7EF2E23B}"/>
  </bookViews>
  <sheets>
    <sheet name="A̳ssets" sheetId="1" r:id="rId1"/>
    <sheet name="B̳ases" sheetId="2" r:id="rId2"/>
    <sheet name="Calculos" sheetId="4" r:id="rId3"/>
    <sheet name="Dashboard" sheetId="3" r:id="rId4"/>
  </sheets>
  <definedNames>
    <definedName name="SegmentaçãodeDados_Subscription_Type">#N/A</definedName>
  </definedNames>
  <calcPr calcId="191029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4" l="1"/>
  <c r="F20" i="4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<sst xmlns="http://schemas.openxmlformats.org/spreadsheetml/2006/main" count="2021" uniqueCount="323">
  <si>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</si>
  <si>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</si>
  <si>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</si>
  <si>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</si>
  <si>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</si>
  <si>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</si>
  <si>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</si>
  <si>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</si>
  <si>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</si>
  <si>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</si>
  <si>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</si>
  <si>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</si>
  <si>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</si>
  <si>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</si>
  <si>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</si>
  <si>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</si>
  <si>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</si>
  <si>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</si>
  <si>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</si>
  <si>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</si>
  <si>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</si>
  <si>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</si>
  <si>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</si>
  <si>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</si>
  <si>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</si>
  <si>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</si>
  <si>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</si>
  <si>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</si>
  <si>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</si>
  <si>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</si>
  <si>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</si>
  <si>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</si>
  <si>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</si>
  <si>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</si>
  <si>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</si>
  <si>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</si>
  <si>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</si>
  <si>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</si>
  <si>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</si>
  <si>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</si>
  <si>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</si>
  <si>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</si>
  <si>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</si>
  <si>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</si>
  <si>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</si>
  <si>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</si>
  <si>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</si>
  <si>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</si>
  <si>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</si>
  <si>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</si>
  <si>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</si>
  <si>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</si>
  <si>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</si>
  <si>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</si>
  <si>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</si>
  <si>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</si>
  <si>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</si>
  <si>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</si>
  <si>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</si>
  <si>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</si>
  <si>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</si>
  <si>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</si>
  <si>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</si>
  <si>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</si>
  <si>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</si>
  <si>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</si>
  <si>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</si>
  <si>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</si>
  <si>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</si>
  <si>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</si>
  <si>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</si>
  <si>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</si>
  <si>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</si>
  <si>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</si>
  <si>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</si>
  <si>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</si>
  <si>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</si>
  <si>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</si>
  <si>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</si>
  <si>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</si>
  <si>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</si>
  <si>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</si>
  <si>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</si>
  <si>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</si>
  <si>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</si>
  <si>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</si>
  <si>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</si>
  <si>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</si>
  <si>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</si>
  <si>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</si>
  <si>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</si>
  <si>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</si>
  <si>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</si>
  <si>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</si>
  <si>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</si>
  <si>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</si>
  <si>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</si>
  <si>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</si>
  <si>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</si>
  <si>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</si>
  <si>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</si>
  <si>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</si>
  <si>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</si>
  <si>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</si>
  <si>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</si>
  <si>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</si>
  <si>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</si>
  <si>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</si>
  <si>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</si>
  <si>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</si>
  <si>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</si>
  <si>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</si>
  <si>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</si>
  <si>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</si>
  <si>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</si>
  <si>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</si>
  <si>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</si>
  <si>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</si>
  <si>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</si>
  <si>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</si>
  <si>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</si>
  <si>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</si>
  <si>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</si>
  <si>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</si>
  <si>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</si>
  <si>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</si>
  <si>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</si>
  <si>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</si>
  <si>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</si>
  <si>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</si>
  <si>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</si>
  <si>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</si>
  <si>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</si>
  <si>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</si>
  <si>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</si>
  <si>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</si>
  <si>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</si>
  <si>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</si>
  <si>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</si>
  <si>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</si>
  <si>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</si>
  <si>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</si>
  <si>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</si>
  <si>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</si>
  <si>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</si>
  <si>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</si>
  <si>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</si>
  <si>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</si>
  <si>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</si>
  <si>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</si>
  <si>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</si>
  <si>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</si>
  <si>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</si>
  <si>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</si>
  <si>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</si>
  <si>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</si>
  <si>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</si>
  <si>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</si>
  <si>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</si>
  <si>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</si>
  <si>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</si>
  <si>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</si>
  <si>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</si>
  <si>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</si>
  <si>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</si>
  <si>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</si>
  <si>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</si>
  <si>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</si>
  <si>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</si>
  <si>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</si>
  <si>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</si>
  <si>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</si>
  <si>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</si>
  <si>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</si>
  <si>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</si>
  <si>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</si>
  <si>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</si>
  <si>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</si>
  <si>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</si>
  <si>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</si>
  <si>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</si>
  <si>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</si>
  <si>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</si>
  <si>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</si>
  <si>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</si>
  <si>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</si>
  <si>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</si>
  <si>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</si>
  <si>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</si>
  <si>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</si>
  <si>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</si>
  <si>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</si>
  <si>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</si>
  <si>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</si>
  <si>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</si>
  <si>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</si>
  <si>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</si>
  <si>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</si>
  <si>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</si>
  <si>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</si>
  <si>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</si>
  <si>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</si>
  <si>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</si>
  <si>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</si>
  <si>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</si>
  <si>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</si>
  <si>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</si>
  <si>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</si>
  <si>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</si>
  <si>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</si>
  <si>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</si>
  <si>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</si>
  <si>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</si>
  <si>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</si>
  <si>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</si>
  <si>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</si>
  <si>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</si>
  <si>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</si>
  <si>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</si>
  <si>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</si>
  <si>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</si>
  <si>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</si>
  <si>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</si>
  <si>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</si>
  <si>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</si>
  <si>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</si>
  <si>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</si>
  <si>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</si>
  <si>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</si>
  <si>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</si>
  <si>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</si>
  <si>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</si>
  <si>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</si>
  <si>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</si>
  <si>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</si>
  <si>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</si>
  <si>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</si>
  <si>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</si>
  <si>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</si>
  <si>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</si>
  <si>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</si>
  <si>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</si>
  <si>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</si>
  <si>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</si>
  <si>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</si>
  <si>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</si>
  <si>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</si>
  <si>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</si>
  <si>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</si>
  <si>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</si>
  <si>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</si>
  <si>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</si>
  <si>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</si>
  <si>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</si>
  <si>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</si>
  <si>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</si>
  <si>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</si>
  <si>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</si>
  <si>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</si>
  <si>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</si>
  <si>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</si>
  <si>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</si>
  <si>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</si>
  <si>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</si>
  <si>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</si>
  <si>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</si>
  <si>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</si>
  <si>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</si>
  <si>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</si>
  <si>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</si>
  <si>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</si>
  <si>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</si>
  <si>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</si>
  <si>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</si>
  <si>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</si>
  <si>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</si>
  <si>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</si>
  <si>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</si>
  <si>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</si>
  <si>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</si>
  <si>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</si>
  <si>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</si>
  <si>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</si>
  <si>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</si>
  <si>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</si>
  <si>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</si>
  <si>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</si>
  <si>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</si>
  <si>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</si>
  <si>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</si>
  <si>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</si>
  <si>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</si>
  <si>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</si>
  <si>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</si>
  <si>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</si>
  <si>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</si>
  <si>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</si>
  <si>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</si>
  <si>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</si>
  <si>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</si>
  <si>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</si>
  <si>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</si>
  <si>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</si>
  <si>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</si>
  <si>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</si>
  <si>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</si>
  <si>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</si>
  <si>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</si>
  <si>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</si>
  <si>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</si>
  <si>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</si>
  <si>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</si>
  <si>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</si>
  <si>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XBOX GAME PASS SUBSCRIPTIONS SALES</t>
  </si>
  <si>
    <r>
      <t xml:space="preserve">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</si>
  <si>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</si>
  <si>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(Tudo)</t>
  </si>
  <si>
    <t>Rótulos de Linha</t>
  </si>
  <si>
    <t>Total Geral</t>
  </si>
  <si>
    <t>Soma de Total Value</t>
  </si>
  <si>
    <t>Total de Vendas de Assinaturas do EA Play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</si>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</sst>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2" xfId="1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44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B9B6240B-1E25-42E7-90B6-19962A13F25B}">
      <tableStyleElement type="wholeTable" dxfId="29"/>
      <tableStyleElement type="headerRow" dxfId="28"/>
    </tableStyle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Vendas.xlsx]Calculos!Tbl_total anual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Calculos!$C$8:$C$10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0-4CDD-830E-0526F7D1A5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86287872"/>
        <c:axId val="1886288352"/>
      </c:barChart>
      <c:catAx>
        <c:axId val="18862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288352"/>
        <c:crosses val="autoZero"/>
        <c:auto val="1"/>
        <c:lblAlgn val="ctr"/>
        <c:lblOffset val="100"/>
        <c:noMultiLvlLbl val="0"/>
      </c:catAx>
      <c:valAx>
        <c:axId val="188628835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862878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15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15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102902</xdr:colOff>
      <xdr:row>14</xdr:row>
      <xdr:rowOff>44189</xdr:rowOff>
    </xdr:from>
    <xdr:to>
      <xdr:col>9</xdr:col>
      <xdr:colOff>2114550</xdr:colOff>
      <xdr:row>30</xdr:row>
      <xdr:rowOff>39973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7B4B15C-6461-E6D3-E7DC-F688C8EC30CC}"/>
            </a:ext>
          </a:extLst>
        </xdr:cNvPr>
        <xdr:cNvSpPr/>
      </xdr:nvSpPr>
      <xdr:spPr>
        <a:xfrm>
          <a:off x="2226977" y="2844539"/>
          <a:ext cx="10050748" cy="304378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19050</xdr:colOff>
      <xdr:row>0</xdr:row>
      <xdr:rowOff>85725</xdr:rowOff>
    </xdr:from>
    <xdr:to>
      <xdr:col>3</xdr:col>
      <xdr:colOff>8405</xdr:colOff>
      <xdr:row>3</xdr:row>
      <xdr:rowOff>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0DCF56-742F-4EBA-85DB-C34D85AF6F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23349" r="72773" b="25786"/>
        <a:stretch>
          <a:fillRect/>
        </a:stretch>
      </xdr:blipFill>
      <xdr:spPr>
        <a:xfrm>
          <a:off x="2143125" y="85725"/>
          <a:ext cx="675155" cy="619126"/>
        </a:xfrm>
        <a:prstGeom prst="rect">
          <a:avLst/>
        </a:prstGeom>
      </xdr:spPr>
    </xdr:pic>
    <xdr:clientData/>
  </xdr:twoCellAnchor>
  <xdr:twoCellAnchor>
    <xdr:from>
      <xdr:col>0</xdr:col>
      <xdr:colOff>628649</xdr:colOff>
      <xdr:row>1</xdr:row>
      <xdr:rowOff>104774</xdr:rowOff>
    </xdr:from>
    <xdr:to>
      <xdr:col>0</xdr:col>
      <xdr:colOff>1348649</xdr:colOff>
      <xdr:row>4</xdr:row>
      <xdr:rowOff>119924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35E8330-CA7F-40FD-898A-E50C25C69E95}"/>
            </a:ext>
          </a:extLst>
        </xdr:cNvPr>
        <xdr:cNvSpPr/>
      </xdr:nvSpPr>
      <xdr:spPr>
        <a:xfrm>
          <a:off x="628649" y="295274"/>
          <a:ext cx="720000" cy="7200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314325</xdr:colOff>
      <xdr:row>4</xdr:row>
      <xdr:rowOff>171450</xdr:rowOff>
    </xdr:from>
    <xdr:to>
      <xdr:col>0</xdr:col>
      <xdr:colOff>1892754</xdr:colOff>
      <xdr:row>6</xdr:row>
      <xdr:rowOff>19850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E5CD961-8B55-4609-92B2-8A43DF580095}"/>
            </a:ext>
          </a:extLst>
        </xdr:cNvPr>
        <xdr:cNvSpPr/>
      </xdr:nvSpPr>
      <xdr:spPr>
        <a:xfrm>
          <a:off x="314325" y="1066800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Rafael</a:t>
          </a:r>
        </a:p>
      </xdr:txBody>
    </xdr:sp>
    <xdr:clientData/>
  </xdr:twoCellAnchor>
  <xdr:twoCellAnchor>
    <xdr:from>
      <xdr:col>2</xdr:col>
      <xdr:colOff>31698</xdr:colOff>
      <xdr:row>17</xdr:row>
      <xdr:rowOff>38099</xdr:rowOff>
    </xdr:from>
    <xdr:to>
      <xdr:col>9</xdr:col>
      <xdr:colOff>1838325</xdr:colOff>
      <xdr:row>29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53A004-715C-4101-BBC0-596FDB956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146041</xdr:colOff>
      <xdr:row>7</xdr:row>
      <xdr:rowOff>168519</xdr:rowOff>
    </xdr:from>
    <xdr:to>
      <xdr:col>0</xdr:col>
      <xdr:colOff>1972053</xdr:colOff>
      <xdr:row>14</xdr:row>
      <xdr:rowOff>135181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A5ABD9BE-42C7-4DD6-85DD-6916EFB90B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41" y="1635369"/>
              <a:ext cx="1826012" cy="1300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203493</xdr:colOff>
      <xdr:row>4</xdr:row>
      <xdr:rowOff>177376</xdr:rowOff>
    </xdr:from>
    <xdr:to>
      <xdr:col>6</xdr:col>
      <xdr:colOff>615640</xdr:colOff>
      <xdr:row>12</xdr:row>
      <xdr:rowOff>127078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A262AEB-5C63-4206-B585-85BA7163F69E}"/>
            </a:ext>
          </a:extLst>
        </xdr:cNvPr>
        <xdr:cNvSpPr/>
      </xdr:nvSpPr>
      <xdr:spPr>
        <a:xfrm>
          <a:off x="2327568" y="1072726"/>
          <a:ext cx="4831747" cy="147370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1266826</xdr:colOff>
      <xdr:row>8</xdr:row>
      <xdr:rowOff>5691</xdr:rowOff>
    </xdr:from>
    <xdr:to>
      <xdr:col>6</xdr:col>
      <xdr:colOff>342900</xdr:colOff>
      <xdr:row>10</xdr:row>
      <xdr:rowOff>146710</xdr:rowOff>
    </xdr:to>
    <xdr:sp macro="" textlink="Calculos!C19">
      <xdr:nvSpPr>
        <xdr:cNvPr id="9" name="CaixaDeTexto 8">
          <a:extLst>
            <a:ext uri="{FF2B5EF4-FFF2-40B4-BE49-F238E27FC236}">
              <a16:creationId xmlns:a16="http://schemas.microsoft.com/office/drawing/2014/main" id="{DE5B5E4B-04BE-3DCE-4409-89FA9C8EEE1B}"/>
            </a:ext>
          </a:extLst>
        </xdr:cNvPr>
        <xdr:cNvSpPr txBox="1"/>
      </xdr:nvSpPr>
      <xdr:spPr>
        <a:xfrm>
          <a:off x="4076701" y="1663041"/>
          <a:ext cx="2809874" cy="5220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8C41B87-2DE6-4C1D-8063-F7F9CE87A4BC}" type="TxLink">
            <a:rPr lang="en-US" sz="3600" b="0" i="0" u="none" strike="noStrike">
              <a:solidFill>
                <a:srgbClr val="22C55E"/>
              </a:solidFill>
              <a:latin typeface="Aptos Narrow"/>
            </a:rPr>
            <a:t> R$ 2.940,00 </a:t>
          </a:fld>
          <a:endParaRPr lang="pt-BR" sz="3600">
            <a:solidFill>
              <a:srgbClr val="22C55E"/>
            </a:solidFill>
          </a:endParaRPr>
        </a:p>
      </xdr:txBody>
    </xdr:sp>
    <xdr:clientData/>
  </xdr:twoCellAnchor>
  <xdr:twoCellAnchor>
    <xdr:from>
      <xdr:col>6</xdr:col>
      <xdr:colOff>850960</xdr:colOff>
      <xdr:row>4</xdr:row>
      <xdr:rowOff>177376</xdr:rowOff>
    </xdr:from>
    <xdr:to>
      <xdr:col>9</xdr:col>
      <xdr:colOff>2058561</xdr:colOff>
      <xdr:row>12</xdr:row>
      <xdr:rowOff>127078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5C357EDC-FCF9-484E-A7BE-C6B9C389610F}"/>
            </a:ext>
          </a:extLst>
        </xdr:cNvPr>
        <xdr:cNvSpPr/>
      </xdr:nvSpPr>
      <xdr:spPr>
        <a:xfrm>
          <a:off x="7394635" y="1072726"/>
          <a:ext cx="4827101" cy="147370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187903</xdr:colOff>
      <xdr:row>4</xdr:row>
      <xdr:rowOff>152167</xdr:rowOff>
    </xdr:from>
    <xdr:to>
      <xdr:col>6</xdr:col>
      <xdr:colOff>619125</xdr:colOff>
      <xdr:row>7</xdr:row>
      <xdr:rowOff>35066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4568931C-D606-4B6B-8D51-5F1A02655B1E}"/>
            </a:ext>
          </a:extLst>
        </xdr:cNvPr>
        <xdr:cNvSpPr/>
      </xdr:nvSpPr>
      <xdr:spPr>
        <a:xfrm>
          <a:off x="2311978" y="1047517"/>
          <a:ext cx="4850822" cy="454399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SUBSCRIPTIONS EA PLAY SEASON PASS</a:t>
          </a:r>
        </a:p>
      </xdr:txBody>
    </xdr:sp>
    <xdr:clientData/>
  </xdr:twoCellAnchor>
  <xdr:twoCellAnchor>
    <xdr:from>
      <xdr:col>6</xdr:col>
      <xdr:colOff>835603</xdr:colOff>
      <xdr:row>4</xdr:row>
      <xdr:rowOff>152167</xdr:rowOff>
    </xdr:from>
    <xdr:to>
      <xdr:col>9</xdr:col>
      <xdr:colOff>2066925</xdr:colOff>
      <xdr:row>7</xdr:row>
      <xdr:rowOff>35066</xdr:rowOff>
    </xdr:to>
    <xdr:sp macro="" textlink="">
      <xdr:nvSpPr>
        <xdr:cNvPr id="14" name="Retângulo: Cantos Superiores Arredondados 13">
          <a:extLst>
            <a:ext uri="{FF2B5EF4-FFF2-40B4-BE49-F238E27FC236}">
              <a16:creationId xmlns:a16="http://schemas.microsoft.com/office/drawing/2014/main" id="{C310395A-8A17-40B8-B418-ECD26CE72D85}"/>
            </a:ext>
          </a:extLst>
        </xdr:cNvPr>
        <xdr:cNvSpPr/>
      </xdr:nvSpPr>
      <xdr:spPr>
        <a:xfrm>
          <a:off x="7379278" y="1047517"/>
          <a:ext cx="4850822" cy="454399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TOTAL SUBSCRIPTIONS MINECRAFT</a:t>
          </a:r>
          <a:r>
            <a:rPr lang="pt-B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SEASON PASS</a:t>
          </a:r>
          <a:endParaRPr lang="pt-BR">
            <a:effectLst/>
          </a:endParaRPr>
        </a:p>
      </xdr:txBody>
    </xdr:sp>
    <xdr:clientData/>
  </xdr:twoCellAnchor>
  <xdr:twoCellAnchor>
    <xdr:from>
      <xdr:col>6</xdr:col>
      <xdr:colOff>1485900</xdr:colOff>
      <xdr:row>7</xdr:row>
      <xdr:rowOff>164171</xdr:rowOff>
    </xdr:from>
    <xdr:to>
      <xdr:col>8</xdr:col>
      <xdr:colOff>362892</xdr:colOff>
      <xdr:row>10</xdr:row>
      <xdr:rowOff>178729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3392E5D-7303-03B6-7FE0-D9166721AFF8}"/>
            </a:ext>
          </a:extLst>
        </xdr:cNvPr>
        <xdr:cNvGrpSpPr/>
      </xdr:nvGrpSpPr>
      <xdr:grpSpPr>
        <a:xfrm>
          <a:off x="8029575" y="1631021"/>
          <a:ext cx="1086792" cy="586058"/>
          <a:chOff x="8067675" y="1628775"/>
          <a:chExt cx="1086792" cy="586058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2893A9F7-E8B8-48C8-9E79-D598DB310B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20429" y="1628775"/>
            <a:ext cx="389622" cy="474780"/>
          </a:xfrm>
          <a:prstGeom prst="rect">
            <a:avLst/>
          </a:prstGeom>
        </xdr:spPr>
      </xdr:pic>
      <xdr:pic>
        <xdr:nvPicPr>
          <xdr:cNvPr id="16" name="Gráfico 15">
            <a:extLst>
              <a:ext uri="{FF2B5EF4-FFF2-40B4-BE49-F238E27FC236}">
                <a16:creationId xmlns:a16="http://schemas.microsoft.com/office/drawing/2014/main" id="{89A5A632-FBBE-4C78-8601-C42087EE82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8067675" y="2014505"/>
            <a:ext cx="1086792" cy="20032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102178</xdr:colOff>
      <xdr:row>14</xdr:row>
      <xdr:rowOff>37867</xdr:rowOff>
    </xdr:from>
    <xdr:to>
      <xdr:col>9</xdr:col>
      <xdr:colOff>2114550</xdr:colOff>
      <xdr:row>16</xdr:row>
      <xdr:rowOff>111266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C122DEC2-FA93-4D8E-96A3-399952314869}"/>
            </a:ext>
          </a:extLst>
        </xdr:cNvPr>
        <xdr:cNvSpPr/>
      </xdr:nvSpPr>
      <xdr:spPr>
        <a:xfrm>
          <a:off x="2226253" y="2838217"/>
          <a:ext cx="10051472" cy="454399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SUBSCRIPTIONS EA PLAY SEASON PASS</a:t>
          </a:r>
        </a:p>
      </xdr:txBody>
    </xdr:sp>
    <xdr:clientData/>
  </xdr:twoCellAnchor>
  <xdr:twoCellAnchor editAs="oneCell">
    <xdr:from>
      <xdr:col>3</xdr:col>
      <xdr:colOff>57150</xdr:colOff>
      <xdr:row>6</xdr:row>
      <xdr:rowOff>38100</xdr:rowOff>
    </xdr:from>
    <xdr:to>
      <xdr:col>3</xdr:col>
      <xdr:colOff>1276350</xdr:colOff>
      <xdr:row>12</xdr:row>
      <xdr:rowOff>114300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1DCEE13-C5CF-4ABB-9FB9-0F37977DC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14450"/>
          <a:ext cx="1219200" cy="1219200"/>
        </a:xfrm>
        <a:prstGeom prst="rect">
          <a:avLst/>
        </a:prstGeom>
      </xdr:spPr>
    </xdr:pic>
    <xdr:clientData/>
  </xdr:twoCellAnchor>
  <xdr:twoCellAnchor>
    <xdr:from>
      <xdr:col>8</xdr:col>
      <xdr:colOff>504826</xdr:colOff>
      <xdr:row>8</xdr:row>
      <xdr:rowOff>5691</xdr:rowOff>
    </xdr:from>
    <xdr:to>
      <xdr:col>9</xdr:col>
      <xdr:colOff>1905000</xdr:colOff>
      <xdr:row>10</xdr:row>
      <xdr:rowOff>146710</xdr:rowOff>
    </xdr:to>
    <xdr:sp macro="" textlink="Calculos!F31">
      <xdr:nvSpPr>
        <xdr:cNvPr id="19" name="CaixaDeTexto 18">
          <a:extLst>
            <a:ext uri="{FF2B5EF4-FFF2-40B4-BE49-F238E27FC236}">
              <a16:creationId xmlns:a16="http://schemas.microsoft.com/office/drawing/2014/main" id="{182C4298-835C-4D4E-90DE-4411D1B64253}"/>
            </a:ext>
          </a:extLst>
        </xdr:cNvPr>
        <xdr:cNvSpPr txBox="1"/>
      </xdr:nvSpPr>
      <xdr:spPr>
        <a:xfrm>
          <a:off x="9258301" y="1663041"/>
          <a:ext cx="2809874" cy="5220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5C74E7-69ED-48D2-92D0-2B41E5E96F6A}" type="TxLink">
            <a:rPr lang="en-US" sz="3600" b="0" i="0" u="none" strike="noStrike">
              <a:solidFill>
                <a:srgbClr val="22C55E"/>
              </a:solidFill>
              <a:latin typeface="Aptos Narrow"/>
            </a:rPr>
            <a:t> R$ 3.880,00 </a:t>
          </a:fld>
          <a:endParaRPr lang="pt-BR" sz="3600">
            <a:solidFill>
              <a:srgbClr val="22C55E"/>
            </a:solidFill>
          </a:endParaRPr>
        </a:p>
      </xdr:txBody>
    </xdr:sp>
    <xdr:clientData/>
  </xdr:twoCellAnchor>
  <xdr:oneCellAnchor>
    <xdr:from>
      <xdr:col>1</xdr:col>
      <xdr:colOff>133350</xdr:colOff>
      <xdr:row>3</xdr:row>
      <xdr:rowOff>142875</xdr:rowOff>
    </xdr:from>
    <xdr:ext cx="4518160" cy="264560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5404F408-12F4-4C68-BDAD-6650D5083AC7}"/>
            </a:ext>
          </a:extLst>
        </xdr:cNvPr>
        <xdr:cNvSpPr txBox="1"/>
      </xdr:nvSpPr>
      <xdr:spPr>
        <a:xfrm>
          <a:off x="2257425" y="847725"/>
          <a:ext cx="4518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bg1">
                  <a:lumMod val="50000"/>
                </a:schemeClr>
              </a:solidFill>
            </a:rPr>
            <a:t>Calculation Period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: 01/01/2024 - 31/12/2024 | Update 25/12/2024 - 21:30:00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Welsch" refreshedDate="45838.994910879628" createdVersion="8" refreshedVersion="8" minRefreshableVersion="3" recordCount="295" xr:uid="{D81DF369-637B-4A34-98F0-E2D42346F1A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547091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FD414-9F59-4F29-9302-926D39D25E9A}" name="Tabela dinâmica3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7:C3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8EB70-63D4-4824-94AC-FBB5199F2E73}" name="Tabela dinâmica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6:C2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44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E8A76-A184-4538-A1FB-DF6AF6B86628}" name="Tbl_total anual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7:C10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520ECBD-8A74-472E-BFFA-E9E9BDE9135A}" sourceName="Subscription Type">
  <pivotTables>
    <pivotTable tabId="4" name="Tbl_total anual"/>
    <pivotTable tabId="4" name="Tabela dinâmica2"/>
    <pivotTable tabId="4" name="Tabela dinâmica3"/>
  </pivotTables>
  <data>
    <tabular pivotCacheId="145470918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39ADD34-37A0-4B88-BEED-7B68B03A01B5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43">
  <autoFilter ref="A1:M296" xr:uid="{34E0E886-4200-4B36-97B3-63DB74FF40A0}">
    <filterColumn colId="2">
      <filters>
        <filter val="Ultimate"/>
      </filters>
    </filterColumn>
    <filterColumn colId="6">
      <filters>
        <filter val="Monthly"/>
      </filters>
    </filterColumn>
  </autoFilter>
  <tableColumns count="13">
    <tableColumn id="1" xr3:uid="{C4A90516-688A-46BF-9167-EA16C2A8A652}" name="Subscriber ID" dataDxfId="42"/>
    <tableColumn id="2" xr3:uid="{53DD39D0-2220-4121-9E9D-4EAA7E151C0F}" name="Name" dataDxfId="41"/>
    <tableColumn id="3" xr3:uid="{4F5FF271-4C57-4BE0-8F2C-F82C8551625C}" name="Plan" dataDxfId="40"/>
    <tableColumn id="4" xr3:uid="{8C17EB93-79B9-4E55-B8F7-BEB82F8253E9}" name="Start Date" dataDxfId="39"/>
    <tableColumn id="5" xr3:uid="{48CEDF9B-1689-482A-A828-5CCE7713264A}" name="Auto Renewal" dataDxfId="38"/>
    <tableColumn id="6" xr3:uid="{78B82374-9AA7-4E38-AE4F-78CDE6C83720}" name="Subscription Price" dataDxfId="37" dataCellStyle="Moeda"/>
    <tableColumn id="7" xr3:uid="{F2433F68-AF33-49D0-B1FB-19A396074EDE}" name="Subscription Type" dataDxfId="36"/>
    <tableColumn id="8" xr3:uid="{FD4D9C95-F6E5-4933-9068-A71FF7DF9343}" name="EA Play Season Pass" dataDxfId="35"/>
    <tableColumn id="13" xr3:uid="{978DD0D2-834E-4CE4-A39B-30976086932F}" name="EA Play Season Pass_x000a_Price" dataDxfId="34" dataCellStyle="Moeda"/>
    <tableColumn id="9" xr3:uid="{6E29F111-C395-4580-9DAD-3407D9E8B1A4}" name="Minecraft Season Pass" dataDxfId="33"/>
    <tableColumn id="10" xr3:uid="{EF544EAA-7F25-4FD5-A10E-8E62804DB9E3}" name="Minecraft Season Pass Price" dataDxfId="32" dataCellStyle="Moeda"/>
    <tableColumn id="11" xr3:uid="{7F6EB64A-1F07-4E48-9F0F-AC7D9DCD26F8}" name="Coupon Value" dataDxfId="31" dataCellStyle="Moeda"/>
    <tableColumn id="12" xr3:uid="{2B04ABC8-DE6F-426E-ADC0-D8AFC68CA58E}" name="Total Value" dataDxfId="3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D27" sqref="D2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83" zoomScaleNormal="90" workbookViewId="0">
      <selection activeCell="I1" sqref="I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hidden="1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hidden="1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hidden="1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hidden="1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hidden="1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hidden="1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hidden="1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hidden="1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hidden="1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hidden="1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hidden="1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hidden="1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hidden="1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hidden="1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hidden="1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hidden="1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hidden="1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hidden="1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tabColor theme="3" tint="0.749992370372631"/>
  </sheetPr>
  <dimension ref="B2:F31"/>
  <sheetViews>
    <sheetView showGridLines="0" topLeftCell="A13" zoomScale="80" zoomScaleNormal="80" workbookViewId="0">
      <selection activeCell="C31" sqref="C31"/>
    </sheetView>
  </sheetViews>
  <sheetFormatPr defaultRowHeight="15" x14ac:dyDescent="0.25"/>
  <cols>
    <col min="1" max="1" width="3.5703125" customWidth="1"/>
    <col min="2" max="2" width="18.7109375" bestFit="1" customWidth="1"/>
    <col min="3" max="3" width="35.140625" bestFit="1" customWidth="1"/>
    <col min="6" max="6" width="12.85546875" bestFit="1" customWidth="1"/>
    <col min="12" max="12" width="6.5703125" customWidth="1"/>
  </cols>
  <sheetData>
    <row r="2" spans="2:3" x14ac:dyDescent="0.25">
      <c r="B2" t="s">
        <v>314</v>
      </c>
    </row>
    <row r="3" spans="2:3" x14ac:dyDescent="0.25">
      <c r="B3" t="s">
        <v>315</v>
      </c>
    </row>
    <row r="5" spans="2:3" x14ac:dyDescent="0.25">
      <c r="B5" s="13" t="s">
        <v>16</v>
      </c>
      <c r="C5" t="s">
        <v>316</v>
      </c>
    </row>
    <row r="7" spans="2:3" x14ac:dyDescent="0.25">
      <c r="B7" s="13" t="s">
        <v>317</v>
      </c>
      <c r="C7" t="s">
        <v>319</v>
      </c>
    </row>
    <row r="8" spans="2:3" x14ac:dyDescent="0.25">
      <c r="B8" s="14" t="s">
        <v>23</v>
      </c>
      <c r="C8" s="15">
        <v>3847</v>
      </c>
    </row>
    <row r="9" spans="2:3" x14ac:dyDescent="0.25">
      <c r="B9" s="14" t="s">
        <v>19</v>
      </c>
      <c r="C9" s="15">
        <v>3786</v>
      </c>
    </row>
    <row r="10" spans="2:3" x14ac:dyDescent="0.25">
      <c r="B10" s="14" t="s">
        <v>318</v>
      </c>
      <c r="C10" s="15">
        <v>7633</v>
      </c>
    </row>
    <row r="12" spans="2:3" x14ac:dyDescent="0.25">
      <c r="B12" s="14" t="s">
        <v>320</v>
      </c>
    </row>
    <row r="14" spans="2:3" x14ac:dyDescent="0.25">
      <c r="B14" s="13" t="s">
        <v>16</v>
      </c>
      <c r="C14" t="s">
        <v>316</v>
      </c>
    </row>
    <row r="16" spans="2:3" x14ac:dyDescent="0.25">
      <c r="B16" s="13" t="s">
        <v>317</v>
      </c>
      <c r="C16" t="s">
        <v>321</v>
      </c>
    </row>
    <row r="17" spans="2:6" x14ac:dyDescent="0.25">
      <c r="B17" s="14" t="s">
        <v>22</v>
      </c>
      <c r="C17" s="15">
        <v>0</v>
      </c>
    </row>
    <row r="18" spans="2:6" x14ac:dyDescent="0.25">
      <c r="B18" s="14" t="s">
        <v>26</v>
      </c>
      <c r="C18" s="15">
        <v>0</v>
      </c>
    </row>
    <row r="19" spans="2:6" x14ac:dyDescent="0.25">
      <c r="B19" s="14" t="s">
        <v>18</v>
      </c>
      <c r="C19" s="15">
        <v>2940</v>
      </c>
    </row>
    <row r="20" spans="2:6" x14ac:dyDescent="0.25">
      <c r="B20" s="14" t="s">
        <v>318</v>
      </c>
      <c r="C20" s="15">
        <v>2940</v>
      </c>
      <c r="F20" s="16">
        <f>C20</f>
        <v>2940</v>
      </c>
    </row>
    <row r="23" spans="2:6" x14ac:dyDescent="0.25">
      <c r="B23" s="14" t="s">
        <v>320</v>
      </c>
    </row>
    <row r="25" spans="2:6" x14ac:dyDescent="0.25">
      <c r="B25" s="13" t="s">
        <v>16</v>
      </c>
      <c r="C25" t="s">
        <v>316</v>
      </c>
    </row>
    <row r="27" spans="2:6" x14ac:dyDescent="0.25">
      <c r="B27" s="13" t="s">
        <v>317</v>
      </c>
      <c r="C27" t="s">
        <v>322</v>
      </c>
    </row>
    <row r="28" spans="2:6" x14ac:dyDescent="0.25">
      <c r="B28" s="14" t="s">
        <v>22</v>
      </c>
      <c r="C28" s="15">
        <v>0</v>
      </c>
    </row>
    <row r="29" spans="2:6" x14ac:dyDescent="0.25">
      <c r="B29" s="14" t="s">
        <v>26</v>
      </c>
      <c r="C29" s="15">
        <v>1920</v>
      </c>
    </row>
    <row r="30" spans="2:6" x14ac:dyDescent="0.25">
      <c r="B30" s="14" t="s">
        <v>18</v>
      </c>
      <c r="C30" s="15">
        <v>1960</v>
      </c>
    </row>
    <row r="31" spans="2:6" x14ac:dyDescent="0.25">
      <c r="B31" s="14" t="s">
        <v>318</v>
      </c>
      <c r="C31" s="15">
        <v>3880</v>
      </c>
      <c r="F31" s="16">
        <f>C31</f>
        <v>3880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A1:J4"/>
  <sheetViews>
    <sheetView showGridLines="0" showRowColHeaders="0" tabSelected="1" zoomScaleNormal="100" workbookViewId="0">
      <selection activeCell="G4" sqref="G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.85546875" style="4" customWidth="1"/>
    <col min="2" max="2" width="8.7109375" style="7" customWidth="1"/>
    <col min="3" max="3" width="1.5703125" style="7" customWidth="1"/>
    <col min="4" max="4" width="30.5703125" style="7" bestFit="1" customWidth="1"/>
    <col min="5" max="5" width="6.28515625" style="7" customWidth="1"/>
    <col min="6" max="6" width="19.140625" style="7" bestFit="1" customWidth="1"/>
    <col min="7" max="7" width="27.7109375" style="7" bestFit="1" customWidth="1"/>
    <col min="8" max="8" width="5.42578125" style="7" customWidth="1"/>
    <col min="9" max="9" width="21.140625" style="7" bestFit="1" customWidth="1"/>
    <col min="10" max="11" width="35.140625" style="7" bestFit="1" customWidth="1"/>
    <col min="12" max="15" width="9.7109375" style="7" bestFit="1" customWidth="1"/>
    <col min="16" max="16" width="15.5703125" style="7" bestFit="1" customWidth="1"/>
    <col min="17" max="17" width="12.140625" style="7" bestFit="1" customWidth="1"/>
    <col min="18" max="16384" width="9.140625" style="7"/>
  </cols>
  <sheetData>
    <row r="1" spans="1:10" customFormat="1" x14ac:dyDescent="0.25">
      <c r="A1" s="4"/>
    </row>
    <row r="2" spans="1:10" customFormat="1" ht="24.75" thickBot="1" x14ac:dyDescent="0.5">
      <c r="A2" s="4"/>
      <c r="C2" s="12"/>
      <c r="D2" s="12" t="s">
        <v>313</v>
      </c>
      <c r="E2" s="12"/>
      <c r="F2" s="12"/>
      <c r="G2" s="12"/>
      <c r="H2" s="12"/>
      <c r="I2" s="12"/>
      <c r="J2" s="12"/>
    </row>
    <row r="3" spans="1:10" customFormat="1" ht="15.75" thickTop="1" x14ac:dyDescent="0.25">
      <c r="A3" s="4"/>
    </row>
    <row r="4" spans="1:10" customFormat="1" x14ac:dyDescent="0.25">
      <c r="A4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Calculos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Beatriz Welsch</cp:lastModifiedBy>
  <dcterms:created xsi:type="dcterms:W3CDTF">2024-12-19T13:13:10Z</dcterms:created>
  <dcterms:modified xsi:type="dcterms:W3CDTF">2025-07-01T03:44:31Z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