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antech24\Desktop\Work\umind\project speech graph\roozbeh\Umind_CP\Umind_CP\Roozbeh1\Data\"/>
    </mc:Choice>
  </mc:AlternateContent>
  <xr:revisionPtr revIDLastSave="0" documentId="13_ncr:1_{22BEA8C2-652D-40A9-A601-4279B15E7590}" xr6:coauthVersionLast="47" xr6:coauthVersionMax="47" xr10:uidLastSave="{00000000-0000-0000-0000-000000000000}"/>
  <bookViews>
    <workbookView xWindow="-108" yWindow="-108" windowWidth="23256" windowHeight="12576" activeTab="3" xr2:uid="{81F9B26A-4E7D-46DB-8FDB-5909D952A7F1}"/>
  </bookViews>
  <sheets>
    <sheet name="Schizo" sheetId="1" r:id="rId1"/>
    <sheet name="BMD" sheetId="2" r:id="rId2"/>
    <sheet name="Dep" sheetId="3" r:id="rId3"/>
    <sheet name="Co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5" i="2" l="1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AX26" i="1"/>
  <c r="AY26" i="1" s="1"/>
  <c r="AG26" i="1"/>
  <c r="Y26" i="1"/>
  <c r="AX25" i="1"/>
  <c r="AY25" i="1" s="1"/>
  <c r="AG25" i="1"/>
  <c r="Y25" i="1"/>
  <c r="AX24" i="1"/>
  <c r="AY24" i="1" s="1"/>
  <c r="AG24" i="1"/>
  <c r="Y24" i="1"/>
  <c r="AX23" i="1"/>
  <c r="AY23" i="1" s="1"/>
  <c r="AG23" i="1"/>
  <c r="Y23" i="1"/>
  <c r="AX22" i="1"/>
  <c r="AY22" i="1" s="1"/>
  <c r="AG22" i="1"/>
  <c r="Y22" i="1"/>
  <c r="AX21" i="1"/>
  <c r="AY21" i="1" s="1"/>
  <c r="AG21" i="1"/>
  <c r="Y21" i="1"/>
  <c r="AX20" i="1"/>
  <c r="AY20" i="1" s="1"/>
  <c r="AG20" i="1"/>
  <c r="Y20" i="1"/>
  <c r="AX19" i="1"/>
  <c r="AY19" i="1" s="1"/>
  <c r="AG19" i="1"/>
  <c r="Y19" i="1"/>
  <c r="AX18" i="1"/>
  <c r="AY18" i="1" s="1"/>
  <c r="AG18" i="1"/>
  <c r="Y18" i="1"/>
  <c r="AX17" i="1"/>
  <c r="AY17" i="1" s="1"/>
  <c r="AG17" i="1"/>
  <c r="Y17" i="1"/>
  <c r="AX16" i="1"/>
  <c r="AY16" i="1" s="1"/>
  <c r="AG16" i="1"/>
  <c r="Y16" i="1"/>
  <c r="AX15" i="1"/>
  <c r="AY15" i="1" s="1"/>
  <c r="AG15" i="1"/>
  <c r="Y15" i="1"/>
  <c r="AX14" i="1"/>
  <c r="AY14" i="1" s="1"/>
  <c r="AG14" i="1"/>
  <c r="Y14" i="1"/>
  <c r="AX13" i="1"/>
  <c r="AY13" i="1" s="1"/>
  <c r="AG13" i="1"/>
  <c r="Y13" i="1"/>
  <c r="AX12" i="1"/>
  <c r="AY12" i="1" s="1"/>
  <c r="AG12" i="1"/>
  <c r="Y12" i="1"/>
  <c r="AX11" i="1"/>
  <c r="AY11" i="1" s="1"/>
  <c r="AG11" i="1"/>
  <c r="Y11" i="1"/>
  <c r="AX10" i="1"/>
  <c r="AY10" i="1" s="1"/>
  <c r="AG10" i="1"/>
  <c r="Y10" i="1"/>
  <c r="AX9" i="1"/>
  <c r="AY9" i="1" s="1"/>
  <c r="AG9" i="1"/>
  <c r="Y9" i="1"/>
  <c r="AX8" i="1"/>
  <c r="AY8" i="1" s="1"/>
  <c r="AG8" i="1"/>
  <c r="Y8" i="1"/>
  <c r="AX7" i="1"/>
  <c r="AY7" i="1" s="1"/>
  <c r="AG7" i="1"/>
  <c r="Y7" i="1"/>
  <c r="AX5" i="1"/>
  <c r="AY5" i="1" s="1"/>
  <c r="AG5" i="1"/>
  <c r="Y5" i="1"/>
  <c r="AX4" i="1"/>
  <c r="AY4" i="1" s="1"/>
  <c r="AG4" i="1"/>
  <c r="Y4" i="1"/>
  <c r="AX3" i="1"/>
  <c r="AY3" i="1" s="1"/>
  <c r="AG3" i="1"/>
  <c r="Y3" i="1"/>
  <c r="AX2" i="1"/>
  <c r="AY2" i="1" s="1"/>
  <c r="AG2" i="1"/>
  <c r="Y2" i="1"/>
</calcChain>
</file>

<file path=xl/sharedStrings.xml><?xml version="1.0" encoding="utf-8"?>
<sst xmlns="http://schemas.openxmlformats.org/spreadsheetml/2006/main" count="880" uniqueCount="472">
  <si>
    <t>Subject Name</t>
  </si>
  <si>
    <t>Subject Code</t>
  </si>
  <si>
    <t>Transcription</t>
  </si>
  <si>
    <t>Manual Analysis</t>
  </si>
  <si>
    <t>NLP Analysis</t>
  </si>
  <si>
    <t>Gender</t>
  </si>
  <si>
    <t>Age</t>
  </si>
  <si>
    <t>Years of Education</t>
  </si>
  <si>
    <t>Occupation</t>
  </si>
  <si>
    <t>Established Clinical Diagnosis</t>
  </si>
  <si>
    <t>Session Code</t>
  </si>
  <si>
    <t>Date</t>
  </si>
  <si>
    <t>Current pharmacological treatment</t>
  </si>
  <si>
    <t>Days of Admission</t>
  </si>
  <si>
    <t>Number of Hospital admissions</t>
  </si>
  <si>
    <t>Sample code</t>
  </si>
  <si>
    <t>Sample Duration</t>
  </si>
  <si>
    <t>Delusions</t>
  </si>
  <si>
    <t>Conceptual disorganization</t>
  </si>
  <si>
    <t>Hallucinatory behavior</t>
  </si>
  <si>
    <t xml:space="preserve">Excitement </t>
  </si>
  <si>
    <t xml:space="preserve">Grandiosity </t>
  </si>
  <si>
    <t>Suspiciusness / Persecution</t>
  </si>
  <si>
    <t>Hostility</t>
  </si>
  <si>
    <t>Total positive score</t>
  </si>
  <si>
    <t>Blunted affect</t>
  </si>
  <si>
    <t>Emotional Withdrawal</t>
  </si>
  <si>
    <t>Poor rapport</t>
  </si>
  <si>
    <t>Passive-apathetic social withdrawal</t>
  </si>
  <si>
    <t xml:space="preserve">Difficulty in abstract thinking </t>
  </si>
  <si>
    <t>Lack of spontaneity &amp; flow of conversation</t>
  </si>
  <si>
    <t>Stereotyped thinking</t>
  </si>
  <si>
    <t>Total negative score</t>
  </si>
  <si>
    <t>Somatic concern</t>
  </si>
  <si>
    <t>Anxiety</t>
  </si>
  <si>
    <t>Guilt feelings</t>
  </si>
  <si>
    <t>Tension</t>
  </si>
  <si>
    <t xml:space="preserve">Mannerinsms &amp; posturing </t>
  </si>
  <si>
    <t>Depression</t>
  </si>
  <si>
    <t>Motor retardation</t>
  </si>
  <si>
    <t>Uncooperativeness</t>
  </si>
  <si>
    <t xml:space="preserve">Unusual thought content </t>
  </si>
  <si>
    <t>Disorientation</t>
  </si>
  <si>
    <t>Poor attention</t>
  </si>
  <si>
    <t>Lack of judgment &amp; insight</t>
  </si>
  <si>
    <t xml:space="preserve">Disturbance of volition </t>
  </si>
  <si>
    <t>Poor impulse control</t>
  </si>
  <si>
    <t>Preoccupation</t>
  </si>
  <si>
    <t>Active Social avoidance</t>
  </si>
  <si>
    <t xml:space="preserve">Total general Score </t>
  </si>
  <si>
    <t xml:space="preserve">Total PANSS score </t>
  </si>
  <si>
    <t>Samaneh Kazempour</t>
  </si>
  <si>
    <t>F</t>
  </si>
  <si>
    <t>22</t>
  </si>
  <si>
    <t>14</t>
  </si>
  <si>
    <t>Student</t>
  </si>
  <si>
    <t>Schizoaffective</t>
  </si>
  <si>
    <t>001_01</t>
  </si>
  <si>
    <t>-</t>
  </si>
  <si>
    <t>001_01_IPII</t>
  </si>
  <si>
    <t>25 mins</t>
  </si>
  <si>
    <t>Gholamreza Imaninasab</t>
  </si>
  <si>
    <t>M</t>
  </si>
  <si>
    <t>61</t>
  </si>
  <si>
    <t>8</t>
  </si>
  <si>
    <t>Retired (School janitor)</t>
  </si>
  <si>
    <t>Schizophrenia</t>
  </si>
  <si>
    <t>003_01</t>
  </si>
  <si>
    <t>Clozapine - Amitriptyline</t>
  </si>
  <si>
    <t>43</t>
  </si>
  <si>
    <t>003_01_IPII&amp;NAR</t>
  </si>
  <si>
    <t>Esmaiel Abdi</t>
  </si>
  <si>
    <t>Done</t>
  </si>
  <si>
    <t>53</t>
  </si>
  <si>
    <t>10</t>
  </si>
  <si>
    <t>Laborer</t>
  </si>
  <si>
    <t>004_01</t>
  </si>
  <si>
    <t>Risperidone - Quetiapine</t>
  </si>
  <si>
    <t>004_01_IPII&amp;NAR</t>
  </si>
  <si>
    <t>28 mins</t>
  </si>
  <si>
    <t>Hokmnaz Mohammadi Moien</t>
  </si>
  <si>
    <t>35</t>
  </si>
  <si>
    <t>12</t>
  </si>
  <si>
    <t xml:space="preserve">In-home caregiver </t>
  </si>
  <si>
    <t>006_01</t>
  </si>
  <si>
    <t>Lithium - Quetiapine - Trifluperazine</t>
  </si>
  <si>
    <t>006_01_IPII&amp;NAR</t>
  </si>
  <si>
    <t>20 mins</t>
  </si>
  <si>
    <t>Neda Fathi Salarvand</t>
  </si>
  <si>
    <t>27</t>
  </si>
  <si>
    <t>9</t>
  </si>
  <si>
    <t>Hairdresser assistant</t>
  </si>
  <si>
    <t>007_01</t>
  </si>
  <si>
    <t>Risperidone</t>
  </si>
  <si>
    <t>30</t>
  </si>
  <si>
    <t>007_01_IPII&amp;NAR</t>
  </si>
  <si>
    <t>16 mins</t>
  </si>
  <si>
    <t>Mahdi Naseri Ba vaghar</t>
  </si>
  <si>
    <t>39</t>
  </si>
  <si>
    <t>Unemployed (Driver)</t>
  </si>
  <si>
    <t>008_01</t>
  </si>
  <si>
    <t>Haloperidol - Quetiapine - Lorazepam</t>
  </si>
  <si>
    <t>3</t>
  </si>
  <si>
    <t>008_01_IPII&amp;DR&amp;AP</t>
  </si>
  <si>
    <t>33 mins</t>
  </si>
  <si>
    <t>Seyed Majid Mousavi</t>
  </si>
  <si>
    <t>Unemployed</t>
  </si>
  <si>
    <t xml:space="preserve">Schizoaffective </t>
  </si>
  <si>
    <t>009_01 009_2</t>
  </si>
  <si>
    <t>11/15/2020</t>
  </si>
  <si>
    <t>Risperidone - Valproate</t>
  </si>
  <si>
    <t>009_01_IPII 009_02_IPII</t>
  </si>
  <si>
    <t>137 mins</t>
  </si>
  <si>
    <t>Mir Amir Dalikani</t>
  </si>
  <si>
    <t>11</t>
  </si>
  <si>
    <t xml:space="preserve">Unemployed </t>
  </si>
  <si>
    <t>0012_01</t>
  </si>
  <si>
    <t>12/2/2020</t>
  </si>
  <si>
    <t xml:space="preserve">Risperidone </t>
  </si>
  <si>
    <t>2</t>
  </si>
  <si>
    <t>012_01_IPII&amp;DR&amp;AP</t>
  </si>
  <si>
    <t>15 mins</t>
  </si>
  <si>
    <t>Ali Moradkhani</t>
  </si>
  <si>
    <t>59</t>
  </si>
  <si>
    <t>0014_01</t>
  </si>
  <si>
    <t>Haloperidol</t>
  </si>
  <si>
    <t>16</t>
  </si>
  <si>
    <t>014_01_IPII&amp;DR&amp;AP</t>
  </si>
  <si>
    <t>30 mins</t>
  </si>
  <si>
    <t>Hadiseh Zamani</t>
  </si>
  <si>
    <t>016_01</t>
  </si>
  <si>
    <t>Modecate - Trifluoperazine - Lithium</t>
  </si>
  <si>
    <t>23</t>
  </si>
  <si>
    <t>&gt; 10</t>
  </si>
  <si>
    <t>016_01_IPII&amp;DR&amp;AP</t>
  </si>
  <si>
    <t>21 mins</t>
  </si>
  <si>
    <t>Kazem Karami</t>
  </si>
  <si>
    <t>36</t>
  </si>
  <si>
    <t>5</t>
  </si>
  <si>
    <t>019_01</t>
  </si>
  <si>
    <t>12/16/2020</t>
  </si>
  <si>
    <t xml:space="preserve">Clozapine </t>
  </si>
  <si>
    <t>100</t>
  </si>
  <si>
    <t>7</t>
  </si>
  <si>
    <t>019_01_IPII&amp;DR&amp;AP</t>
  </si>
  <si>
    <t>22 mins</t>
  </si>
  <si>
    <t>4</t>
  </si>
  <si>
    <t>1</t>
  </si>
  <si>
    <t>6</t>
  </si>
  <si>
    <t>Zeinab Akbari</t>
  </si>
  <si>
    <t>45</t>
  </si>
  <si>
    <t>020_01</t>
  </si>
  <si>
    <t>13</t>
  </si>
  <si>
    <t>020_01_IPII&amp;DR&amp;AP</t>
  </si>
  <si>
    <t>23 mins</t>
  </si>
  <si>
    <t>Robabeh Hariri Ghane'</t>
  </si>
  <si>
    <t>023_01</t>
  </si>
  <si>
    <t>12/23/2020</t>
  </si>
  <si>
    <t>Aripiprazole - Eskazina - Carbamazepine</t>
  </si>
  <si>
    <t>023_01_IPII&amp;DR&amp;AP</t>
  </si>
  <si>
    <t>31 mins</t>
  </si>
  <si>
    <t>Forough Najafi</t>
  </si>
  <si>
    <t>024_01</t>
  </si>
  <si>
    <t xml:space="preserve">Valproate - Risperidone </t>
  </si>
  <si>
    <t>18</t>
  </si>
  <si>
    <t>024_01_IPII&amp;DR&amp;AP</t>
  </si>
  <si>
    <t>59 mins</t>
  </si>
  <si>
    <t>Hojjat Cheragh</t>
  </si>
  <si>
    <t>31</t>
  </si>
  <si>
    <t xml:space="preserve">Labourer </t>
  </si>
  <si>
    <t xml:space="preserve">Schizoafective </t>
  </si>
  <si>
    <t>027_01</t>
  </si>
  <si>
    <t>1/6/2021</t>
  </si>
  <si>
    <t>Risperidone - Lithium - Olanzapine</t>
  </si>
  <si>
    <t>027_01_IPII&amp;DR&amp;AP</t>
  </si>
  <si>
    <t>Benyamin Rajab Bolukat</t>
  </si>
  <si>
    <t>40</t>
  </si>
  <si>
    <t>030_01</t>
  </si>
  <si>
    <t>1/16/2021</t>
  </si>
  <si>
    <t>Quetiapin</t>
  </si>
  <si>
    <t>030_01_IPII &amp; 030_02_IPII&amp;DR&amp;AP</t>
  </si>
  <si>
    <t>35 mins</t>
  </si>
  <si>
    <t>Javad Hatami</t>
  </si>
  <si>
    <t>031_01</t>
  </si>
  <si>
    <t>ECT - Trifluprazin</t>
  </si>
  <si>
    <t>031_01_IPII&amp;DR&amp;AP</t>
  </si>
  <si>
    <t>32 mins</t>
  </si>
  <si>
    <t>Bijan Khaledian</t>
  </si>
  <si>
    <t>66</t>
  </si>
  <si>
    <t>Delusional Disorder</t>
  </si>
  <si>
    <t>032_01</t>
  </si>
  <si>
    <t>Perphenazine - Trihexyphenidyl</t>
  </si>
  <si>
    <t>032_01_IPII&amp;DR&amp;AP</t>
  </si>
  <si>
    <t>44 mins</t>
  </si>
  <si>
    <t>Tahereh Nourali'ie</t>
  </si>
  <si>
    <t>48</t>
  </si>
  <si>
    <t>Housewife</t>
  </si>
  <si>
    <t>033_01</t>
  </si>
  <si>
    <t>Lithium - Risperidone</t>
  </si>
  <si>
    <t>15</t>
  </si>
  <si>
    <t>033_01_IPII&amp;DR&amp;AP</t>
  </si>
  <si>
    <t>Masoud Zare'</t>
  </si>
  <si>
    <t xml:space="preserve">Retired </t>
  </si>
  <si>
    <t>034_01</t>
  </si>
  <si>
    <t>1/27/2021</t>
  </si>
  <si>
    <t>Valproate - Trifluoperazine</t>
  </si>
  <si>
    <t>034_01_IPII&amp;DR&amp;AP</t>
  </si>
  <si>
    <t>43 mins</t>
  </si>
  <si>
    <t>Hossein Seddigh</t>
  </si>
  <si>
    <t>64</t>
  </si>
  <si>
    <t>4/26/2021</t>
  </si>
  <si>
    <t>Modicate - Fluphenazin</t>
  </si>
  <si>
    <t>62</t>
  </si>
  <si>
    <t>035_01_IPII&amp;DR&amp;AP</t>
  </si>
  <si>
    <t>38 mins</t>
  </si>
  <si>
    <t>Mohsen Yousefi Heravani</t>
  </si>
  <si>
    <t>41</t>
  </si>
  <si>
    <t>5/23/2021</t>
  </si>
  <si>
    <t xml:space="preserve">Quetiapine - Risperidone </t>
  </si>
  <si>
    <t>19 mins</t>
  </si>
  <si>
    <t>Mohammad Sabzali Jama'at</t>
  </si>
  <si>
    <t>51</t>
  </si>
  <si>
    <t>Valproate - Eskazina - Quetiapine</t>
  </si>
  <si>
    <t>Abolfazl Izanloo</t>
  </si>
  <si>
    <t>28</t>
  </si>
  <si>
    <t>33</t>
  </si>
  <si>
    <t>Amir Sajjad Bani Hashemian</t>
  </si>
  <si>
    <t>Salesman</t>
  </si>
  <si>
    <t>*</t>
  </si>
  <si>
    <t>9/15/2021</t>
  </si>
  <si>
    <t xml:space="preserve">Risperidone - Valproate </t>
  </si>
  <si>
    <t xml:space="preserve">75 mins </t>
  </si>
  <si>
    <t>Hamid Liaghi</t>
  </si>
  <si>
    <t>Schizophrenia/Substance induced schizophrenia</t>
  </si>
  <si>
    <t>9/19/2021</t>
  </si>
  <si>
    <t>Olanzapine-Valproate sodium</t>
  </si>
  <si>
    <t>21min</t>
  </si>
  <si>
    <t>Mahrokh Mostafa</t>
  </si>
  <si>
    <t>10/17/2021</t>
  </si>
  <si>
    <t>Clozapine</t>
  </si>
  <si>
    <t>17min</t>
  </si>
  <si>
    <t>Gholamreza Homayoonian</t>
  </si>
  <si>
    <t>11/14/2021</t>
  </si>
  <si>
    <t>36min</t>
  </si>
  <si>
    <t>Fatemeh MohammadhasanKhan</t>
  </si>
  <si>
    <t>Unmeployed</t>
  </si>
  <si>
    <t>11/21/2021</t>
  </si>
  <si>
    <t>Carbamazepine-Trifluoperazine-Biperiden</t>
  </si>
  <si>
    <t>27min</t>
  </si>
  <si>
    <t>Saleh Adl</t>
  </si>
  <si>
    <t>Fluphenazine-Biperiden-Quetiapine</t>
  </si>
  <si>
    <t>Maryam Karami</t>
  </si>
  <si>
    <t>Risperidone-Olanzapine-Valproate sodium</t>
  </si>
  <si>
    <t>&gt;1</t>
  </si>
  <si>
    <t>20min</t>
  </si>
  <si>
    <t>Majid Rast</t>
  </si>
  <si>
    <t>2/13/2022</t>
  </si>
  <si>
    <t>Risperidone-Haloperidol</t>
  </si>
  <si>
    <t>31min</t>
  </si>
  <si>
    <t>Golbas Najafzadeh</t>
  </si>
  <si>
    <t>2/27/2022</t>
  </si>
  <si>
    <t>Biperiden-Risperidone</t>
  </si>
  <si>
    <t>19min</t>
  </si>
  <si>
    <t>Elevated Mood</t>
  </si>
  <si>
    <t>Increased Motor Activity-Energy</t>
  </si>
  <si>
    <t>Sexual interest</t>
  </si>
  <si>
    <t>Sleep</t>
  </si>
  <si>
    <t>Irritability</t>
  </si>
  <si>
    <t>Speech (Rate and Amount)</t>
  </si>
  <si>
    <t>Language-Thought disorder</t>
  </si>
  <si>
    <t>Content</t>
  </si>
  <si>
    <t>Disruptive-Aggressive behavior</t>
  </si>
  <si>
    <t>Appearance</t>
  </si>
  <si>
    <t>Insight</t>
  </si>
  <si>
    <t>Total Score</t>
  </si>
  <si>
    <t xml:space="preserve">Mitra </t>
  </si>
  <si>
    <t>002</t>
  </si>
  <si>
    <t>BID (Manic episode) +PF</t>
  </si>
  <si>
    <t>002_01</t>
  </si>
  <si>
    <t>002_01_IPII</t>
  </si>
  <si>
    <t>29 mins</t>
  </si>
  <si>
    <t>Effat Ameri</t>
  </si>
  <si>
    <t>005</t>
  </si>
  <si>
    <t>57</t>
  </si>
  <si>
    <t>BIID (Depressive episode)</t>
  </si>
  <si>
    <t>005_01</t>
  </si>
  <si>
    <t>Lithium - Olanzapine - Lorazepam</t>
  </si>
  <si>
    <t>005_01_IPII&amp;NAR</t>
  </si>
  <si>
    <t>14 mins</t>
  </si>
  <si>
    <t>Naser Agha Dalirian</t>
  </si>
  <si>
    <t>010</t>
  </si>
  <si>
    <t>BID (Manic episode)</t>
  </si>
  <si>
    <t>0010_01</t>
  </si>
  <si>
    <t>Valproate - Trifluperazin - Melatonin</t>
  </si>
  <si>
    <t>010_01_IPII</t>
  </si>
  <si>
    <t>Alireza Tat</t>
  </si>
  <si>
    <t>011</t>
  </si>
  <si>
    <t>42</t>
  </si>
  <si>
    <t>011_01</t>
  </si>
  <si>
    <t>Valproate - Perphenazine - Fluphenazine</t>
  </si>
  <si>
    <t>011_01_IPII&amp;DR&amp;AP</t>
  </si>
  <si>
    <t>41 mins</t>
  </si>
  <si>
    <t>Ali Ahmadi</t>
  </si>
  <si>
    <t>013</t>
  </si>
  <si>
    <t>56</t>
  </si>
  <si>
    <t>013_01</t>
  </si>
  <si>
    <t>013_01_IPII&amp;DR&amp;AP</t>
  </si>
  <si>
    <t>34 mins</t>
  </si>
  <si>
    <t>Peyman Izadi</t>
  </si>
  <si>
    <t>015</t>
  </si>
  <si>
    <t>47</t>
  </si>
  <si>
    <t>BID (manic episode) +PF</t>
  </si>
  <si>
    <t>015_01</t>
  </si>
  <si>
    <t xml:space="preserve">Clonazepam </t>
  </si>
  <si>
    <t>015_01_IPII&amp;DR&amp;AP</t>
  </si>
  <si>
    <t>Marzieh Rezaie</t>
  </si>
  <si>
    <t>017</t>
  </si>
  <si>
    <t>24</t>
  </si>
  <si>
    <t>BID (Manic Episode) +PF</t>
  </si>
  <si>
    <t>017_01</t>
  </si>
  <si>
    <t>Risperidone - Lithium</t>
  </si>
  <si>
    <t>017_01_IPII&amp;DR&amp;AP</t>
  </si>
  <si>
    <t>Atefeh Alijanian</t>
  </si>
  <si>
    <t>018</t>
  </si>
  <si>
    <t>19</t>
  </si>
  <si>
    <t>BID (Manic Episode)</t>
  </si>
  <si>
    <t>018_01</t>
  </si>
  <si>
    <t xml:space="preserve">Trifluperazine - Lithium - Haloperidol </t>
  </si>
  <si>
    <t>17</t>
  </si>
  <si>
    <t>018_01_IPII&amp;DR&amp;AP</t>
  </si>
  <si>
    <t>27 mins</t>
  </si>
  <si>
    <t>0</t>
  </si>
  <si>
    <t>Mahboubeh Soltan Mohammadi</t>
  </si>
  <si>
    <t>021</t>
  </si>
  <si>
    <t>021_01</t>
  </si>
  <si>
    <t xml:space="preserve">ECT - Quetiapine </t>
  </si>
  <si>
    <t>021_01_IPII&amp;DR&amp;AP</t>
  </si>
  <si>
    <t xml:space="preserve">Masoumeh Rahim Nia </t>
  </si>
  <si>
    <t>022</t>
  </si>
  <si>
    <t>022_01</t>
  </si>
  <si>
    <t xml:space="preserve">Quetiapine - Valproate </t>
  </si>
  <si>
    <t>022_01_IPII&amp;DR&amp;AP</t>
  </si>
  <si>
    <t>24 mins</t>
  </si>
  <si>
    <t>Sam Valipour</t>
  </si>
  <si>
    <t>025</t>
  </si>
  <si>
    <t>BIID (Manic Episode) +PF</t>
  </si>
  <si>
    <t>025_01</t>
  </si>
  <si>
    <t>Perphenazine - Valproate - Aripiprazol</t>
  </si>
  <si>
    <t>025_01_IPII&amp;DR&amp;AP</t>
  </si>
  <si>
    <t>51 mins</t>
  </si>
  <si>
    <t>Dariush Bahari</t>
  </si>
  <si>
    <t>026</t>
  </si>
  <si>
    <t>General Physician</t>
  </si>
  <si>
    <t>BIID (Manic Episode)</t>
  </si>
  <si>
    <t>026_01</t>
  </si>
  <si>
    <t>Olanzapine - Lithium</t>
  </si>
  <si>
    <t>026_IPII&amp;AP</t>
  </si>
  <si>
    <t>45 mins</t>
  </si>
  <si>
    <t>Mehri Jirestan Zad</t>
  </si>
  <si>
    <t>028</t>
  </si>
  <si>
    <t>BIID (Mixed Episode)</t>
  </si>
  <si>
    <t>028_01</t>
  </si>
  <si>
    <t>Quetiapine - Respiridone</t>
  </si>
  <si>
    <t>028_IPII&amp;DR&amp;AP</t>
  </si>
  <si>
    <t>47 mins</t>
  </si>
  <si>
    <t>Narjes Zadsar</t>
  </si>
  <si>
    <t>029</t>
  </si>
  <si>
    <t>Housewife (Acountant)</t>
  </si>
  <si>
    <t>B!D (Manic Episode) +PF</t>
  </si>
  <si>
    <t>029_01</t>
  </si>
  <si>
    <t>029_IPII&amp;DR&amp;AP</t>
  </si>
  <si>
    <t>71 mins</t>
  </si>
  <si>
    <t>Kobra Simorgh</t>
  </si>
  <si>
    <t>Rasool Mahmoodi Mehr</t>
  </si>
  <si>
    <t>Leila Parvasi</t>
  </si>
  <si>
    <t>Ebrahim Esmaeil</t>
  </si>
  <si>
    <t>University staff</t>
  </si>
  <si>
    <t>Lathe operator</t>
  </si>
  <si>
    <t>MDD</t>
  </si>
  <si>
    <t>MDD+PF</t>
  </si>
  <si>
    <t>7/26/2021</t>
  </si>
  <si>
    <t>11/30/2021</t>
  </si>
  <si>
    <t>Nortriptyline -Olanzapine-serteraline</t>
  </si>
  <si>
    <t>Sertraline-Quetiapine</t>
  </si>
  <si>
    <t>Fluoxetine-Quetiapine</t>
  </si>
  <si>
    <t>Sertraline-Olanzapine</t>
  </si>
  <si>
    <t>22min</t>
  </si>
  <si>
    <t>14min</t>
  </si>
  <si>
    <t>12min</t>
  </si>
  <si>
    <t>25min</t>
  </si>
  <si>
    <t>Apparent Sadness</t>
  </si>
  <si>
    <t>Reported Sadness</t>
  </si>
  <si>
    <t>Inner Tension</t>
  </si>
  <si>
    <t>Reduced Sleep</t>
  </si>
  <si>
    <t xml:space="preserve">Reduced Appetite </t>
  </si>
  <si>
    <t>Concentration Difficulties</t>
  </si>
  <si>
    <t>Lassitude</t>
  </si>
  <si>
    <t>Inability to Feel</t>
  </si>
  <si>
    <t>Pessimistic Thoughts</t>
  </si>
  <si>
    <t>Suicidal Thoughs</t>
  </si>
  <si>
    <t>Past Psychiatric History</t>
  </si>
  <si>
    <t>Past Medical History</t>
  </si>
  <si>
    <t>Past Drug History</t>
  </si>
  <si>
    <t>Reihaneh emadi</t>
  </si>
  <si>
    <t>student</t>
  </si>
  <si>
    <t>10/26/2021</t>
  </si>
  <si>
    <t>13min</t>
  </si>
  <si>
    <t>Iman Ghotbi</t>
  </si>
  <si>
    <t>company's employee</t>
  </si>
  <si>
    <t>10/27/2021</t>
  </si>
  <si>
    <t>16min</t>
  </si>
  <si>
    <t>Samin Kazemi</t>
  </si>
  <si>
    <t>Physician</t>
  </si>
  <si>
    <t>32min</t>
  </si>
  <si>
    <t>Dysthymia</t>
  </si>
  <si>
    <t>Sertraline</t>
  </si>
  <si>
    <t>Fatemeh Hosseini</t>
  </si>
  <si>
    <t>10/28/2021</t>
  </si>
  <si>
    <t>9min</t>
  </si>
  <si>
    <t>ali aminian</t>
  </si>
  <si>
    <t>Mohammadreza Ramezani</t>
  </si>
  <si>
    <t>18min</t>
  </si>
  <si>
    <t>Shideh Shahabi</t>
  </si>
  <si>
    <t>Ahmadreza Sazgarnejad</t>
  </si>
  <si>
    <t>10/29/2021</t>
  </si>
  <si>
    <t>15min</t>
  </si>
  <si>
    <t>Ali Karami</t>
  </si>
  <si>
    <t>Company's employee</t>
  </si>
  <si>
    <t>10/30/2021</t>
  </si>
  <si>
    <t>30min</t>
  </si>
  <si>
    <t>Saeed Sadeghi</t>
  </si>
  <si>
    <t>10/31/2021</t>
  </si>
  <si>
    <t>Mohammad Aghajanzadeh</t>
  </si>
  <si>
    <t>Javad Honarvar</t>
  </si>
  <si>
    <t>Maryam Okhovat</t>
  </si>
  <si>
    <t>Maryam Peimani</t>
  </si>
  <si>
    <t>Employee</t>
  </si>
  <si>
    <t>Saman Mahdvar</t>
  </si>
  <si>
    <t>Studet</t>
  </si>
  <si>
    <t>Raheleh Golrokhi</t>
  </si>
  <si>
    <t>26min</t>
  </si>
  <si>
    <t>Sedigheh Vazehi</t>
  </si>
  <si>
    <t>24min</t>
  </si>
  <si>
    <t>Alireza Mirzargar</t>
  </si>
  <si>
    <t>CEO</t>
  </si>
  <si>
    <t>34min</t>
  </si>
  <si>
    <t>Alireza Naserian</t>
  </si>
  <si>
    <t>Internist</t>
  </si>
  <si>
    <t>Yasaman Sadeghi</t>
  </si>
  <si>
    <t>Bahar Behazin</t>
  </si>
  <si>
    <t>Data Scientist</t>
  </si>
  <si>
    <t>Saeed Safari</t>
  </si>
  <si>
    <t>Economic researcher</t>
  </si>
  <si>
    <t>Mohammad Taher</t>
  </si>
  <si>
    <t>Niloofar Noori</t>
  </si>
  <si>
    <t>Unemplyed</t>
  </si>
  <si>
    <t>Sara Razeghi</t>
  </si>
  <si>
    <t>Dyspepsia</t>
  </si>
  <si>
    <t>Pantoprazole</t>
  </si>
  <si>
    <t>Pooya Payandehmehr</t>
  </si>
  <si>
    <t>Emergency medicine specialist</t>
  </si>
  <si>
    <t>41min</t>
  </si>
  <si>
    <t>Farshid Faraji</t>
  </si>
  <si>
    <t>Behnaz Barzegari</t>
  </si>
  <si>
    <t>Mahtab Davoodi</t>
  </si>
  <si>
    <t>Human resources specialist</t>
  </si>
  <si>
    <t>Hypothyroidism</t>
  </si>
  <si>
    <t>Levothyroxine</t>
  </si>
  <si>
    <t>Zahra Gerami</t>
  </si>
  <si>
    <t>Teacher</t>
  </si>
  <si>
    <t>11/13/2021</t>
  </si>
  <si>
    <t>38min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</si>
</sst>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color rgb="FF000000"/>
      <name val="Calibri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&quot;Arial Unicode MS&quot;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49" fontId="2" fillId="3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372E-2769-440F-864E-324CDB831824}">
  <dimension ref="A1:AY34"/>
  <sheetViews>
    <sheetView workbookViewId="0">
      <selection activeCell="H3" sqref="H3"/>
    </sheetView>
  </sheetViews>
  <sheetFormatPr defaultRowHeight="14.4"/>
  <sheetData>
    <row r="1" spans="1:51" ht="7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</row>
    <row r="2" spans="1:51">
      <c r="A2" s="4" t="s">
        <v>51</v>
      </c>
      <c r="B2" s="5">
        <v>1</v>
      </c>
      <c r="C2" s="6"/>
      <c r="D2" s="6"/>
      <c r="E2" s="6"/>
      <c r="F2" s="6" t="s">
        <v>52</v>
      </c>
      <c r="G2" s="6" t="s">
        <v>53</v>
      </c>
      <c r="H2" s="6" t="s">
        <v>54</v>
      </c>
      <c r="I2" s="6" t="s">
        <v>55</v>
      </c>
      <c r="J2" s="6" t="s">
        <v>56</v>
      </c>
      <c r="K2" s="6" t="s">
        <v>57</v>
      </c>
      <c r="L2" s="7">
        <v>44026</v>
      </c>
      <c r="M2" s="8" t="s">
        <v>58</v>
      </c>
      <c r="N2" s="6" t="s">
        <v>58</v>
      </c>
      <c r="O2" s="6" t="s">
        <v>58</v>
      </c>
      <c r="P2" s="6" t="s">
        <v>59</v>
      </c>
      <c r="Q2" s="5" t="s">
        <v>60</v>
      </c>
      <c r="R2" s="9">
        <v>3</v>
      </c>
      <c r="S2" s="9">
        <v>1</v>
      </c>
      <c r="T2" s="9">
        <v>1</v>
      </c>
      <c r="U2" s="9">
        <v>1</v>
      </c>
      <c r="V2" s="9">
        <v>1</v>
      </c>
      <c r="W2" s="9">
        <v>3</v>
      </c>
      <c r="X2" s="9">
        <v>5</v>
      </c>
      <c r="Y2" s="9">
        <f>R2+S2+T2+U2+V2+W2+X2</f>
        <v>15</v>
      </c>
      <c r="Z2" s="9">
        <v>4</v>
      </c>
      <c r="AA2" s="9">
        <v>3</v>
      </c>
      <c r="AB2" s="9">
        <v>1</v>
      </c>
      <c r="AC2" s="9">
        <v>1</v>
      </c>
      <c r="AD2" s="9">
        <v>1</v>
      </c>
      <c r="AE2" s="9">
        <v>1</v>
      </c>
      <c r="AF2" s="9">
        <v>1</v>
      </c>
      <c r="AG2" s="9">
        <f>Z2+AA2+AB2+AC2+AD2+AE2+AF2</f>
        <v>12</v>
      </c>
      <c r="AH2" s="9">
        <v>3</v>
      </c>
      <c r="AI2" s="9">
        <v>1</v>
      </c>
      <c r="AJ2" s="9">
        <v>1</v>
      </c>
      <c r="AK2" s="9">
        <v>1</v>
      </c>
      <c r="AL2" s="9">
        <v>1</v>
      </c>
      <c r="AM2" s="9">
        <v>6</v>
      </c>
      <c r="AN2" s="9">
        <v>3</v>
      </c>
      <c r="AO2" s="9">
        <v>1</v>
      </c>
      <c r="AP2" s="9">
        <v>1</v>
      </c>
      <c r="AQ2" s="9">
        <v>1</v>
      </c>
      <c r="AR2" s="9">
        <v>1</v>
      </c>
      <c r="AS2" s="9">
        <v>5</v>
      </c>
      <c r="AT2" s="9">
        <v>1</v>
      </c>
      <c r="AU2" s="9">
        <v>3</v>
      </c>
      <c r="AV2" s="9">
        <v>3</v>
      </c>
      <c r="AW2" s="9">
        <v>3</v>
      </c>
      <c r="AX2" s="9">
        <f>AH2+AI2+AJ2+AK2+AL2+AM2+AN2+AO2+AP2+AQ2+AR2+AS2+AT2+AU2+AV2+AW2</f>
        <v>35</v>
      </c>
      <c r="AY2" s="10">
        <f>AX2+AG2+Y2</f>
        <v>62</v>
      </c>
    </row>
    <row r="3" spans="1:51" ht="57.6">
      <c r="A3" s="4" t="s">
        <v>61</v>
      </c>
      <c r="B3" s="5">
        <v>3</v>
      </c>
      <c r="C3" s="6"/>
      <c r="D3" s="6"/>
      <c r="E3" s="6"/>
      <c r="F3" s="6" t="s">
        <v>62</v>
      </c>
      <c r="G3" s="6" t="s">
        <v>63</v>
      </c>
      <c r="H3" s="6" t="s">
        <v>64</v>
      </c>
      <c r="I3" s="6" t="s">
        <v>65</v>
      </c>
      <c r="J3" s="6" t="s">
        <v>66</v>
      </c>
      <c r="K3" s="6" t="s">
        <v>67</v>
      </c>
      <c r="L3" s="7">
        <v>44137</v>
      </c>
      <c r="M3" s="8" t="s">
        <v>68</v>
      </c>
      <c r="N3" s="6" t="s">
        <v>69</v>
      </c>
      <c r="O3" s="6" t="s">
        <v>58</v>
      </c>
      <c r="P3" s="6" t="s">
        <v>70</v>
      </c>
      <c r="Q3" s="6" t="s">
        <v>60</v>
      </c>
      <c r="R3" s="9">
        <v>6</v>
      </c>
      <c r="S3" s="9">
        <v>1</v>
      </c>
      <c r="T3" s="9">
        <v>3</v>
      </c>
      <c r="U3" s="9">
        <v>1</v>
      </c>
      <c r="V3" s="9">
        <v>6</v>
      </c>
      <c r="W3" s="9">
        <v>1</v>
      </c>
      <c r="X3" s="9">
        <v>1</v>
      </c>
      <c r="Y3" s="9">
        <f>R3+S3+T3+U3+V3+W3+X3</f>
        <v>19</v>
      </c>
      <c r="Z3" s="9">
        <v>2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4</v>
      </c>
      <c r="AG3" s="9">
        <f>Z3+AA3+AB3+AC3+AD3+AE3+AF3</f>
        <v>11</v>
      </c>
      <c r="AH3" s="9">
        <v>1</v>
      </c>
      <c r="AI3" s="9">
        <v>1</v>
      </c>
      <c r="AJ3" s="9">
        <v>3</v>
      </c>
      <c r="AK3" s="9">
        <v>1</v>
      </c>
      <c r="AL3" s="9">
        <v>4</v>
      </c>
      <c r="AM3" s="9">
        <v>4</v>
      </c>
      <c r="AN3" s="9">
        <v>1</v>
      </c>
      <c r="AO3" s="9">
        <v>1</v>
      </c>
      <c r="AP3" s="9">
        <v>4</v>
      </c>
      <c r="AQ3" s="9">
        <v>1</v>
      </c>
      <c r="AR3" s="9">
        <v>1</v>
      </c>
      <c r="AS3" s="9">
        <v>5</v>
      </c>
      <c r="AT3" s="9">
        <v>1</v>
      </c>
      <c r="AU3" s="9">
        <v>1</v>
      </c>
      <c r="AV3" s="9">
        <v>4</v>
      </c>
      <c r="AW3" s="9">
        <v>1</v>
      </c>
      <c r="AX3" s="9">
        <f>AH3+AI3+AJ3+AK3+AL3+AM3+AN3+AO3+AP3+AQ3+AR3+AS3+AT3+AU3+AV3+AW3</f>
        <v>34</v>
      </c>
      <c r="AY3" s="10">
        <f>AX3+AG3+Y3</f>
        <v>64</v>
      </c>
    </row>
    <row r="4" spans="1:51" ht="57.6">
      <c r="A4" s="6" t="s">
        <v>71</v>
      </c>
      <c r="B4" s="5">
        <v>4</v>
      </c>
      <c r="C4" s="6" t="s">
        <v>72</v>
      </c>
      <c r="D4" s="6"/>
      <c r="E4" s="6" t="s">
        <v>72</v>
      </c>
      <c r="F4" s="6" t="s">
        <v>62</v>
      </c>
      <c r="G4" s="6" t="s">
        <v>73</v>
      </c>
      <c r="H4" s="6" t="s">
        <v>74</v>
      </c>
      <c r="I4" s="6" t="s">
        <v>75</v>
      </c>
      <c r="J4" s="6" t="s">
        <v>66</v>
      </c>
      <c r="K4" s="6" t="s">
        <v>76</v>
      </c>
      <c r="L4" s="7">
        <v>44137</v>
      </c>
      <c r="M4" s="8" t="s">
        <v>77</v>
      </c>
      <c r="N4" s="6" t="s">
        <v>53</v>
      </c>
      <c r="O4" s="6" t="s">
        <v>58</v>
      </c>
      <c r="P4" s="6" t="s">
        <v>78</v>
      </c>
      <c r="Q4" s="6" t="s">
        <v>79</v>
      </c>
      <c r="R4" s="9">
        <v>6</v>
      </c>
      <c r="S4" s="9">
        <v>3</v>
      </c>
      <c r="T4" s="9">
        <v>5</v>
      </c>
      <c r="U4" s="9">
        <v>1</v>
      </c>
      <c r="V4" s="9">
        <v>6</v>
      </c>
      <c r="W4" s="9">
        <v>7</v>
      </c>
      <c r="X4" s="9">
        <v>1</v>
      </c>
      <c r="Y4" s="9">
        <f>R4+S4+T4+U4+V4+W4+X4</f>
        <v>29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f>Z4+AA4+AB4+AC4+AD4+AE4+AF4</f>
        <v>7</v>
      </c>
      <c r="AH4" s="9">
        <v>7</v>
      </c>
      <c r="AI4" s="9">
        <v>5</v>
      </c>
      <c r="AJ4" s="9">
        <v>2</v>
      </c>
      <c r="AK4" s="9">
        <v>3</v>
      </c>
      <c r="AL4" s="9">
        <v>1</v>
      </c>
      <c r="AM4" s="9">
        <v>5</v>
      </c>
      <c r="AN4" s="9">
        <v>1</v>
      </c>
      <c r="AO4" s="9">
        <v>1</v>
      </c>
      <c r="AP4" s="9">
        <v>7</v>
      </c>
      <c r="AQ4" s="9">
        <v>1</v>
      </c>
      <c r="AR4" s="9">
        <v>1</v>
      </c>
      <c r="AS4" s="9">
        <v>7</v>
      </c>
      <c r="AT4" s="9">
        <v>1</v>
      </c>
      <c r="AU4" s="9">
        <v>1</v>
      </c>
      <c r="AV4" s="9">
        <v>3</v>
      </c>
      <c r="AW4" s="9">
        <v>2</v>
      </c>
      <c r="AX4" s="9">
        <f>AH4+AI4+AJ4+AK4+AL4+AM4+AN4+AO4+AP4+AQ4+AR4+AS4+AT4+AU4+AV4+AW4</f>
        <v>48</v>
      </c>
      <c r="AY4" s="10">
        <f>AX4+AG4+Y4</f>
        <v>84</v>
      </c>
    </row>
    <row r="5" spans="1:51" ht="72">
      <c r="A5" s="4" t="s">
        <v>80</v>
      </c>
      <c r="B5" s="5">
        <v>6</v>
      </c>
      <c r="C5" s="6"/>
      <c r="D5" s="6"/>
      <c r="E5" s="6"/>
      <c r="F5" s="6" t="s">
        <v>52</v>
      </c>
      <c r="G5" s="6" t="s">
        <v>81</v>
      </c>
      <c r="H5" s="6" t="s">
        <v>82</v>
      </c>
      <c r="I5" s="6" t="s">
        <v>83</v>
      </c>
      <c r="J5" s="6" t="s">
        <v>56</v>
      </c>
      <c r="K5" s="6" t="s">
        <v>84</v>
      </c>
      <c r="L5" s="7">
        <v>44137</v>
      </c>
      <c r="M5" s="8" t="s">
        <v>85</v>
      </c>
      <c r="N5" s="6" t="s">
        <v>64</v>
      </c>
      <c r="O5" s="6" t="s">
        <v>58</v>
      </c>
      <c r="P5" s="6" t="s">
        <v>86</v>
      </c>
      <c r="Q5" s="6" t="s">
        <v>87</v>
      </c>
      <c r="R5" s="9">
        <v>6</v>
      </c>
      <c r="S5" s="9">
        <v>3</v>
      </c>
      <c r="T5" s="9">
        <v>6</v>
      </c>
      <c r="U5" s="9">
        <v>1</v>
      </c>
      <c r="V5" s="9">
        <v>1</v>
      </c>
      <c r="W5" s="9">
        <v>5</v>
      </c>
      <c r="X5" s="9">
        <v>1</v>
      </c>
      <c r="Y5" s="9">
        <f>R5+S5+T5+U5+V5+W5+X5</f>
        <v>23</v>
      </c>
      <c r="Z5" s="9">
        <v>1</v>
      </c>
      <c r="AA5" s="9">
        <v>1</v>
      </c>
      <c r="AB5" s="9">
        <v>1</v>
      </c>
      <c r="AC5" s="9">
        <v>1</v>
      </c>
      <c r="AD5" s="9">
        <v>3</v>
      </c>
      <c r="AE5" s="9">
        <v>1</v>
      </c>
      <c r="AF5" s="9">
        <v>4</v>
      </c>
      <c r="AG5" s="9">
        <f>Z5+AA5+AB5+AC5+AD5+AE5+AF5</f>
        <v>12</v>
      </c>
      <c r="AH5" s="9">
        <v>7</v>
      </c>
      <c r="AI5" s="9">
        <v>1</v>
      </c>
      <c r="AJ5" s="9">
        <v>1</v>
      </c>
      <c r="AK5" s="9">
        <v>1</v>
      </c>
      <c r="AL5" s="9">
        <v>1</v>
      </c>
      <c r="AM5" s="9">
        <v>3</v>
      </c>
      <c r="AN5" s="9">
        <v>1</v>
      </c>
      <c r="AO5" s="9">
        <v>1</v>
      </c>
      <c r="AP5" s="9">
        <v>5</v>
      </c>
      <c r="AQ5" s="9">
        <v>1</v>
      </c>
      <c r="AR5" s="9">
        <v>1</v>
      </c>
      <c r="AS5" s="9">
        <v>7</v>
      </c>
      <c r="AT5" s="9">
        <v>1</v>
      </c>
      <c r="AU5" s="9">
        <v>1</v>
      </c>
      <c r="AV5" s="9">
        <v>3</v>
      </c>
      <c r="AW5" s="9">
        <v>1</v>
      </c>
      <c r="AX5" s="9">
        <f>AH5+AI5+AJ5+AK5+AL5+AM5+AN5+AO5+AP5+AQ5+AR5+AS5+AT5+AU5+AV5+AW5</f>
        <v>36</v>
      </c>
      <c r="AY5" s="10">
        <f>AX5+AG5+Y5</f>
        <v>71</v>
      </c>
    </row>
    <row r="6" spans="1:51" ht="28.8">
      <c r="A6" s="4" t="s">
        <v>88</v>
      </c>
      <c r="B6" s="5">
        <v>7</v>
      </c>
      <c r="C6" s="6"/>
      <c r="D6" s="6"/>
      <c r="E6" s="6"/>
      <c r="F6" s="6" t="s">
        <v>52</v>
      </c>
      <c r="G6" s="6" t="s">
        <v>89</v>
      </c>
      <c r="H6" s="6" t="s">
        <v>90</v>
      </c>
      <c r="I6" s="6" t="s">
        <v>91</v>
      </c>
      <c r="J6" s="6" t="s">
        <v>56</v>
      </c>
      <c r="K6" s="6" t="s">
        <v>92</v>
      </c>
      <c r="L6" s="7">
        <v>44137</v>
      </c>
      <c r="M6" s="8" t="s">
        <v>93</v>
      </c>
      <c r="N6" s="6" t="s">
        <v>94</v>
      </c>
      <c r="O6" s="6" t="s">
        <v>58</v>
      </c>
      <c r="P6" s="6" t="s">
        <v>95</v>
      </c>
      <c r="Q6" s="6" t="s">
        <v>96</v>
      </c>
      <c r="R6" s="9"/>
      <c r="S6" s="9">
        <v>1</v>
      </c>
      <c r="T6" s="9"/>
      <c r="U6" s="9">
        <v>1</v>
      </c>
      <c r="V6" s="9"/>
      <c r="W6" s="9"/>
      <c r="X6" s="9"/>
      <c r="Y6" s="9"/>
      <c r="Z6" s="9">
        <v>1</v>
      </c>
      <c r="AA6" s="9"/>
      <c r="AB6" s="9">
        <v>1</v>
      </c>
      <c r="AC6" s="9"/>
      <c r="AD6" s="9"/>
      <c r="AE6" s="9">
        <v>1</v>
      </c>
      <c r="AF6" s="9">
        <v>1</v>
      </c>
      <c r="AG6" s="9"/>
      <c r="AH6" s="9">
        <v>3</v>
      </c>
      <c r="AI6" s="9">
        <v>1</v>
      </c>
      <c r="AJ6" s="9">
        <v>1</v>
      </c>
      <c r="AK6" s="9">
        <v>1</v>
      </c>
      <c r="AL6" s="9">
        <v>1</v>
      </c>
      <c r="AM6" s="9">
        <v>3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5</v>
      </c>
      <c r="AT6" s="9">
        <v>1</v>
      </c>
      <c r="AU6" s="9">
        <v>1</v>
      </c>
      <c r="AV6" s="9"/>
      <c r="AW6" s="9"/>
      <c r="AX6" s="9"/>
      <c r="AY6" s="10"/>
    </row>
    <row r="7" spans="1:51" ht="86.4">
      <c r="A7" s="11" t="s">
        <v>97</v>
      </c>
      <c r="B7" s="5">
        <v>8</v>
      </c>
      <c r="C7" s="6" t="s">
        <v>72</v>
      </c>
      <c r="D7" s="6" t="s">
        <v>72</v>
      </c>
      <c r="E7" s="6" t="s">
        <v>72</v>
      </c>
      <c r="F7" s="6" t="s">
        <v>62</v>
      </c>
      <c r="G7" s="6" t="s">
        <v>98</v>
      </c>
      <c r="H7" s="6" t="s">
        <v>74</v>
      </c>
      <c r="I7" s="6" t="s">
        <v>99</v>
      </c>
      <c r="J7" s="6" t="s">
        <v>66</v>
      </c>
      <c r="K7" s="6" t="s">
        <v>100</v>
      </c>
      <c r="L7" s="7">
        <v>44143</v>
      </c>
      <c r="M7" s="8" t="s">
        <v>101</v>
      </c>
      <c r="N7" s="6" t="s">
        <v>102</v>
      </c>
      <c r="O7" s="6" t="s">
        <v>58</v>
      </c>
      <c r="P7" s="6" t="s">
        <v>103</v>
      </c>
      <c r="Q7" s="6" t="s">
        <v>104</v>
      </c>
      <c r="R7" s="9">
        <v>7</v>
      </c>
      <c r="S7" s="9">
        <v>1</v>
      </c>
      <c r="T7" s="9">
        <v>7</v>
      </c>
      <c r="U7" s="9">
        <v>3</v>
      </c>
      <c r="V7" s="9">
        <v>5</v>
      </c>
      <c r="W7" s="9">
        <v>6</v>
      </c>
      <c r="X7" s="9">
        <v>3</v>
      </c>
      <c r="Y7" s="9">
        <f t="shared" ref="Y7:Y26" si="0">R7+S7+T7+U7+V7+W7+X7</f>
        <v>32</v>
      </c>
      <c r="Z7" s="9">
        <v>5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4</v>
      </c>
      <c r="AG7" s="9">
        <f t="shared" ref="AG7:AG26" si="1">Z7+AA7+AB7+AC7+AD7+AE7+AF7</f>
        <v>14</v>
      </c>
      <c r="AH7" s="9">
        <v>1</v>
      </c>
      <c r="AI7" s="9">
        <v>1</v>
      </c>
      <c r="AJ7" s="9">
        <v>1</v>
      </c>
      <c r="AK7" s="9">
        <v>1</v>
      </c>
      <c r="AL7" s="9">
        <v>1</v>
      </c>
      <c r="AM7" s="9">
        <v>1</v>
      </c>
      <c r="AN7" s="9">
        <v>1</v>
      </c>
      <c r="AO7" s="9">
        <v>1</v>
      </c>
      <c r="AP7" s="9">
        <v>7</v>
      </c>
      <c r="AQ7" s="9">
        <v>1</v>
      </c>
      <c r="AR7" s="9">
        <v>1</v>
      </c>
      <c r="AS7" s="9">
        <v>7</v>
      </c>
      <c r="AT7" s="9">
        <v>1</v>
      </c>
      <c r="AU7" s="9">
        <v>7</v>
      </c>
      <c r="AV7" s="9">
        <v>1</v>
      </c>
      <c r="AW7" s="9">
        <v>1</v>
      </c>
      <c r="AX7" s="9">
        <f t="shared" ref="AX7:AX26" si="2">AH7+AI7+AJ7+AK7+AL7+AM7+AN7+AO7+AP7+AQ7+AR7+AS7+AT7+AU7+AV7+AW7</f>
        <v>34</v>
      </c>
      <c r="AY7" s="10">
        <f t="shared" ref="AY7:AY26" si="3">AX7+AG7+Y7</f>
        <v>80</v>
      </c>
    </row>
    <row r="8" spans="1:51" ht="57.6">
      <c r="A8" s="11" t="s">
        <v>105</v>
      </c>
      <c r="B8" s="5">
        <v>9</v>
      </c>
      <c r="C8" s="6"/>
      <c r="D8" s="6"/>
      <c r="E8" s="6" t="s">
        <v>72</v>
      </c>
      <c r="F8" s="6" t="s">
        <v>62</v>
      </c>
      <c r="G8" s="5">
        <v>34</v>
      </c>
      <c r="H8" s="5">
        <v>14</v>
      </c>
      <c r="I8" s="6" t="s">
        <v>106</v>
      </c>
      <c r="J8" s="6" t="s">
        <v>107</v>
      </c>
      <c r="K8" s="6" t="s">
        <v>108</v>
      </c>
      <c r="L8" s="6" t="s">
        <v>109</v>
      </c>
      <c r="M8" s="8" t="s">
        <v>110</v>
      </c>
      <c r="N8" s="5">
        <v>8</v>
      </c>
      <c r="O8" s="5">
        <v>2</v>
      </c>
      <c r="P8" s="6" t="s">
        <v>111</v>
      </c>
      <c r="Q8" s="5" t="s">
        <v>112</v>
      </c>
      <c r="R8" s="9">
        <v>3</v>
      </c>
      <c r="S8" s="9">
        <v>1</v>
      </c>
      <c r="T8" s="9">
        <v>1</v>
      </c>
      <c r="U8" s="9">
        <v>1</v>
      </c>
      <c r="V8" s="9">
        <v>4</v>
      </c>
      <c r="W8" s="9">
        <v>3</v>
      </c>
      <c r="X8" s="9">
        <v>1</v>
      </c>
      <c r="Y8" s="9">
        <f t="shared" si="0"/>
        <v>14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9">
        <f t="shared" si="1"/>
        <v>7</v>
      </c>
      <c r="AH8" s="9">
        <v>1</v>
      </c>
      <c r="AI8" s="9">
        <v>1</v>
      </c>
      <c r="AJ8" s="9">
        <v>4</v>
      </c>
      <c r="AK8" s="9">
        <v>1</v>
      </c>
      <c r="AL8" s="9">
        <v>1</v>
      </c>
      <c r="AM8" s="9">
        <v>3</v>
      </c>
      <c r="AN8" s="9">
        <v>1</v>
      </c>
      <c r="AO8" s="9">
        <v>1</v>
      </c>
      <c r="AP8" s="9">
        <v>3</v>
      </c>
      <c r="AQ8" s="9">
        <v>1</v>
      </c>
      <c r="AR8" s="9">
        <v>1</v>
      </c>
      <c r="AS8" s="9">
        <v>4</v>
      </c>
      <c r="AT8" s="9">
        <v>1</v>
      </c>
      <c r="AU8" s="9">
        <v>3</v>
      </c>
      <c r="AV8" s="9">
        <v>1</v>
      </c>
      <c r="AW8" s="9">
        <v>3</v>
      </c>
      <c r="AX8" s="9">
        <f t="shared" si="2"/>
        <v>30</v>
      </c>
      <c r="AY8" s="9">
        <f t="shared" si="3"/>
        <v>51</v>
      </c>
    </row>
    <row r="9" spans="1:51" ht="28.8">
      <c r="A9" s="11" t="s">
        <v>113</v>
      </c>
      <c r="B9" s="5">
        <v>12</v>
      </c>
      <c r="C9" s="6"/>
      <c r="D9" s="6"/>
      <c r="E9" s="6" t="s">
        <v>72</v>
      </c>
      <c r="F9" s="6" t="s">
        <v>62</v>
      </c>
      <c r="G9" s="6" t="s">
        <v>69</v>
      </c>
      <c r="H9" s="6" t="s">
        <v>114</v>
      </c>
      <c r="I9" s="6" t="s">
        <v>115</v>
      </c>
      <c r="J9" s="6" t="s">
        <v>66</v>
      </c>
      <c r="K9" s="6" t="s">
        <v>116</v>
      </c>
      <c r="L9" s="6" t="s">
        <v>117</v>
      </c>
      <c r="M9" s="8" t="s">
        <v>118</v>
      </c>
      <c r="N9" s="6" t="s">
        <v>74</v>
      </c>
      <c r="O9" s="6" t="s">
        <v>119</v>
      </c>
      <c r="P9" s="6" t="s">
        <v>120</v>
      </c>
      <c r="Q9" s="6" t="s">
        <v>121</v>
      </c>
      <c r="R9" s="9">
        <v>7</v>
      </c>
      <c r="S9" s="9">
        <v>6</v>
      </c>
      <c r="T9" s="9">
        <v>3</v>
      </c>
      <c r="U9" s="9">
        <v>3</v>
      </c>
      <c r="V9" s="9">
        <v>4</v>
      </c>
      <c r="W9" s="9">
        <v>7</v>
      </c>
      <c r="X9" s="9">
        <v>1</v>
      </c>
      <c r="Y9" s="9">
        <f t="shared" si="0"/>
        <v>31</v>
      </c>
      <c r="Z9" s="9">
        <v>1</v>
      </c>
      <c r="AA9" s="9">
        <v>3</v>
      </c>
      <c r="AB9" s="9">
        <v>1</v>
      </c>
      <c r="AC9" s="9">
        <v>5</v>
      </c>
      <c r="AD9" s="9">
        <v>4</v>
      </c>
      <c r="AE9" s="9">
        <v>1</v>
      </c>
      <c r="AF9" s="9">
        <v>5</v>
      </c>
      <c r="AG9" s="9">
        <f t="shared" si="1"/>
        <v>20</v>
      </c>
      <c r="AH9" s="9">
        <v>1</v>
      </c>
      <c r="AI9" s="9">
        <v>5</v>
      </c>
      <c r="AJ9" s="9">
        <v>1</v>
      </c>
      <c r="AK9" s="9">
        <v>4</v>
      </c>
      <c r="AL9" s="9">
        <v>3</v>
      </c>
      <c r="AM9" s="9">
        <v>1</v>
      </c>
      <c r="AN9" s="9">
        <v>1</v>
      </c>
      <c r="AO9" s="9">
        <v>3</v>
      </c>
      <c r="AP9" s="9">
        <v>1</v>
      </c>
      <c r="AQ9" s="9">
        <v>1</v>
      </c>
      <c r="AR9" s="9">
        <v>1</v>
      </c>
      <c r="AS9" s="9">
        <v>7</v>
      </c>
      <c r="AT9" s="9">
        <v>3</v>
      </c>
      <c r="AU9" s="9">
        <v>1</v>
      </c>
      <c r="AV9" s="9">
        <v>3</v>
      </c>
      <c r="AW9" s="9">
        <v>3</v>
      </c>
      <c r="AX9" s="9">
        <f t="shared" si="2"/>
        <v>39</v>
      </c>
      <c r="AY9" s="10">
        <f t="shared" si="3"/>
        <v>90</v>
      </c>
    </row>
    <row r="10" spans="1:51" ht="28.8">
      <c r="A10" s="6" t="s">
        <v>122</v>
      </c>
      <c r="B10" s="5">
        <v>14</v>
      </c>
      <c r="C10" s="6"/>
      <c r="D10" s="6"/>
      <c r="E10" s="6"/>
      <c r="F10" s="6" t="s">
        <v>62</v>
      </c>
      <c r="G10" s="6" t="s">
        <v>123</v>
      </c>
      <c r="H10" s="6" t="s">
        <v>64</v>
      </c>
      <c r="I10" s="6" t="s">
        <v>115</v>
      </c>
      <c r="J10" s="12" t="s">
        <v>56</v>
      </c>
      <c r="K10" s="6" t="s">
        <v>124</v>
      </c>
      <c r="L10" s="6" t="s">
        <v>117</v>
      </c>
      <c r="M10" s="8" t="s">
        <v>125</v>
      </c>
      <c r="N10" s="6" t="s">
        <v>126</v>
      </c>
      <c r="O10" s="6" t="s">
        <v>119</v>
      </c>
      <c r="P10" s="6" t="s">
        <v>127</v>
      </c>
      <c r="Q10" s="6" t="s">
        <v>128</v>
      </c>
      <c r="R10" s="9">
        <v>3</v>
      </c>
      <c r="S10" s="9">
        <v>1</v>
      </c>
      <c r="T10" s="9">
        <v>2</v>
      </c>
      <c r="U10" s="9">
        <v>3</v>
      </c>
      <c r="V10" s="9">
        <v>1</v>
      </c>
      <c r="W10" s="9">
        <v>5</v>
      </c>
      <c r="X10" s="9">
        <v>4</v>
      </c>
      <c r="Y10" s="9">
        <f t="shared" si="0"/>
        <v>19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1</v>
      </c>
      <c r="AG10" s="9">
        <f t="shared" si="1"/>
        <v>7</v>
      </c>
      <c r="AH10" s="9">
        <v>1</v>
      </c>
      <c r="AI10" s="9">
        <v>1</v>
      </c>
      <c r="AJ10" s="9">
        <v>1</v>
      </c>
      <c r="AK10" s="9">
        <v>1</v>
      </c>
      <c r="AL10" s="9">
        <v>1</v>
      </c>
      <c r="AM10" s="9">
        <v>3</v>
      </c>
      <c r="AN10" s="9">
        <v>1</v>
      </c>
      <c r="AO10" s="9">
        <v>1</v>
      </c>
      <c r="AP10" s="9">
        <v>1</v>
      </c>
      <c r="AQ10" s="9">
        <v>1</v>
      </c>
      <c r="AR10" s="9">
        <v>1</v>
      </c>
      <c r="AS10" s="9">
        <v>3</v>
      </c>
      <c r="AT10" s="9">
        <v>1</v>
      </c>
      <c r="AU10" s="9">
        <v>1</v>
      </c>
      <c r="AV10" s="9">
        <v>1</v>
      </c>
      <c r="AW10" s="9">
        <v>1</v>
      </c>
      <c r="AX10" s="9">
        <f t="shared" si="2"/>
        <v>20</v>
      </c>
      <c r="AY10" s="10">
        <f t="shared" si="3"/>
        <v>46</v>
      </c>
    </row>
    <row r="11" spans="1:51" ht="72">
      <c r="A11" s="13" t="s">
        <v>129</v>
      </c>
      <c r="B11" s="5">
        <v>16</v>
      </c>
      <c r="C11" s="6" t="s">
        <v>72</v>
      </c>
      <c r="D11" s="6"/>
      <c r="E11" s="6"/>
      <c r="F11" s="6" t="s">
        <v>52</v>
      </c>
      <c r="G11" s="6" t="s">
        <v>81</v>
      </c>
      <c r="H11" s="6"/>
      <c r="I11" s="6" t="s">
        <v>106</v>
      </c>
      <c r="J11" s="6" t="s">
        <v>56</v>
      </c>
      <c r="K11" s="6" t="s">
        <v>130</v>
      </c>
      <c r="L11" s="6" t="s">
        <v>117</v>
      </c>
      <c r="M11" s="8" t="s">
        <v>131</v>
      </c>
      <c r="N11" s="6" t="s">
        <v>132</v>
      </c>
      <c r="O11" s="6" t="s">
        <v>133</v>
      </c>
      <c r="P11" s="6" t="s">
        <v>134</v>
      </c>
      <c r="Q11" s="6" t="s">
        <v>135</v>
      </c>
      <c r="R11" s="9">
        <v>4</v>
      </c>
      <c r="S11" s="9">
        <v>1</v>
      </c>
      <c r="T11" s="9">
        <v>3</v>
      </c>
      <c r="U11" s="9">
        <v>1</v>
      </c>
      <c r="V11" s="9">
        <v>2</v>
      </c>
      <c r="W11" s="9">
        <v>1</v>
      </c>
      <c r="X11" s="9">
        <v>1</v>
      </c>
      <c r="Y11" s="9">
        <f t="shared" si="0"/>
        <v>13</v>
      </c>
      <c r="Z11" s="9">
        <v>7</v>
      </c>
      <c r="AA11" s="9">
        <v>4</v>
      </c>
      <c r="AB11" s="9">
        <v>5</v>
      </c>
      <c r="AC11" s="9">
        <v>4</v>
      </c>
      <c r="AD11" s="9">
        <v>1</v>
      </c>
      <c r="AE11" s="9">
        <v>4</v>
      </c>
      <c r="AF11" s="9">
        <v>1</v>
      </c>
      <c r="AG11" s="9">
        <f t="shared" si="1"/>
        <v>26</v>
      </c>
      <c r="AH11" s="9">
        <v>1</v>
      </c>
      <c r="AI11" s="9">
        <v>1</v>
      </c>
      <c r="AJ11" s="9">
        <v>1</v>
      </c>
      <c r="AK11" s="9">
        <v>1</v>
      </c>
      <c r="AL11" s="9">
        <v>1</v>
      </c>
      <c r="AM11" s="9">
        <v>5</v>
      </c>
      <c r="AN11" s="9">
        <v>4</v>
      </c>
      <c r="AO11" s="9">
        <v>4</v>
      </c>
      <c r="AP11" s="9">
        <v>3</v>
      </c>
      <c r="AQ11" s="9">
        <v>1</v>
      </c>
      <c r="AR11" s="9">
        <v>1</v>
      </c>
      <c r="AS11" s="9">
        <v>1</v>
      </c>
      <c r="AT11" s="9">
        <v>3</v>
      </c>
      <c r="AU11" s="9">
        <v>1</v>
      </c>
      <c r="AV11" s="9">
        <v>4</v>
      </c>
      <c r="AW11" s="9">
        <v>3</v>
      </c>
      <c r="AX11" s="9">
        <f t="shared" si="2"/>
        <v>35</v>
      </c>
      <c r="AY11" s="10">
        <f t="shared" si="3"/>
        <v>74</v>
      </c>
    </row>
    <row r="12" spans="1:51">
      <c r="A12" s="11" t="s">
        <v>136</v>
      </c>
      <c r="B12" s="5">
        <v>19</v>
      </c>
      <c r="C12" s="6" t="s">
        <v>72</v>
      </c>
      <c r="D12" s="6"/>
      <c r="E12" s="6" t="s">
        <v>72</v>
      </c>
      <c r="F12" s="6" t="s">
        <v>62</v>
      </c>
      <c r="G12" s="6" t="s">
        <v>137</v>
      </c>
      <c r="H12" s="6" t="s">
        <v>138</v>
      </c>
      <c r="I12" s="6" t="s">
        <v>106</v>
      </c>
      <c r="J12" s="6" t="s">
        <v>66</v>
      </c>
      <c r="K12" s="6" t="s">
        <v>139</v>
      </c>
      <c r="L12" s="6" t="s">
        <v>140</v>
      </c>
      <c r="M12" s="8" t="s">
        <v>141</v>
      </c>
      <c r="N12" s="6" t="s">
        <v>142</v>
      </c>
      <c r="O12" s="6" t="s">
        <v>143</v>
      </c>
      <c r="P12" s="6" t="s">
        <v>144</v>
      </c>
      <c r="Q12" s="6" t="s">
        <v>145</v>
      </c>
      <c r="R12" s="9" t="s">
        <v>143</v>
      </c>
      <c r="S12" s="9" t="s">
        <v>146</v>
      </c>
      <c r="T12" s="9" t="s">
        <v>143</v>
      </c>
      <c r="U12" s="9" t="s">
        <v>102</v>
      </c>
      <c r="V12" s="9">
        <v>4</v>
      </c>
      <c r="W12" s="9">
        <v>7</v>
      </c>
      <c r="X12" s="9">
        <v>5</v>
      </c>
      <c r="Y12" s="9">
        <f t="shared" si="0"/>
        <v>37</v>
      </c>
      <c r="Z12" s="9" t="s">
        <v>147</v>
      </c>
      <c r="AA12" s="9" t="s">
        <v>102</v>
      </c>
      <c r="AB12" s="9">
        <v>2</v>
      </c>
      <c r="AC12" s="9" t="s">
        <v>119</v>
      </c>
      <c r="AD12" s="9" t="s">
        <v>119</v>
      </c>
      <c r="AE12" s="9" t="s">
        <v>147</v>
      </c>
      <c r="AF12" s="9" t="s">
        <v>148</v>
      </c>
      <c r="AG12" s="9">
        <f t="shared" si="1"/>
        <v>17</v>
      </c>
      <c r="AH12" s="9" t="s">
        <v>119</v>
      </c>
      <c r="AI12" s="9" t="s">
        <v>146</v>
      </c>
      <c r="AJ12" s="9" t="s">
        <v>147</v>
      </c>
      <c r="AK12" s="9" t="s">
        <v>102</v>
      </c>
      <c r="AL12" s="9" t="s">
        <v>147</v>
      </c>
      <c r="AM12" s="9" t="s">
        <v>147</v>
      </c>
      <c r="AN12" s="9" t="s">
        <v>147</v>
      </c>
      <c r="AO12" s="9" t="s">
        <v>102</v>
      </c>
      <c r="AP12" s="9" t="s">
        <v>138</v>
      </c>
      <c r="AQ12" s="9" t="s">
        <v>147</v>
      </c>
      <c r="AR12" s="9" t="s">
        <v>119</v>
      </c>
      <c r="AS12" s="9" t="s">
        <v>143</v>
      </c>
      <c r="AT12" s="9" t="s">
        <v>147</v>
      </c>
      <c r="AU12" s="9" t="s">
        <v>147</v>
      </c>
      <c r="AV12" s="9">
        <v>5</v>
      </c>
      <c r="AW12" s="9">
        <v>4</v>
      </c>
      <c r="AX12" s="9">
        <f t="shared" si="2"/>
        <v>42</v>
      </c>
      <c r="AY12" s="10">
        <f t="shared" si="3"/>
        <v>96</v>
      </c>
    </row>
    <row r="13" spans="1:51" ht="57.6">
      <c r="A13" s="6" t="s">
        <v>149</v>
      </c>
      <c r="B13" s="5">
        <v>20</v>
      </c>
      <c r="C13" s="6"/>
      <c r="D13" s="6"/>
      <c r="E13" s="6"/>
      <c r="F13" s="6" t="s">
        <v>52</v>
      </c>
      <c r="G13" s="6" t="s">
        <v>150</v>
      </c>
      <c r="H13" s="6" t="s">
        <v>74</v>
      </c>
      <c r="I13" s="6" t="s">
        <v>106</v>
      </c>
      <c r="J13" s="6" t="s">
        <v>66</v>
      </c>
      <c r="K13" s="6" t="s">
        <v>151</v>
      </c>
      <c r="L13" s="6" t="s">
        <v>140</v>
      </c>
      <c r="M13" s="8" t="s">
        <v>110</v>
      </c>
      <c r="N13" s="6" t="s">
        <v>152</v>
      </c>
      <c r="O13" s="6" t="s">
        <v>146</v>
      </c>
      <c r="P13" s="6" t="s">
        <v>153</v>
      </c>
      <c r="Q13" s="6" t="s">
        <v>154</v>
      </c>
      <c r="R13" s="9">
        <v>7</v>
      </c>
      <c r="S13" s="9">
        <v>6</v>
      </c>
      <c r="T13" s="9">
        <v>6</v>
      </c>
      <c r="U13" s="9">
        <v>6</v>
      </c>
      <c r="V13" s="9">
        <v>5</v>
      </c>
      <c r="W13" s="9">
        <v>5</v>
      </c>
      <c r="X13" s="9">
        <v>2</v>
      </c>
      <c r="Y13" s="9">
        <f t="shared" si="0"/>
        <v>37</v>
      </c>
      <c r="Z13" s="9">
        <v>5</v>
      </c>
      <c r="AA13" s="9">
        <v>1</v>
      </c>
      <c r="AB13" s="9">
        <v>1</v>
      </c>
      <c r="AC13" s="9">
        <v>1</v>
      </c>
      <c r="AD13" s="9">
        <v>7</v>
      </c>
      <c r="AE13" s="9">
        <v>4</v>
      </c>
      <c r="AF13" s="9">
        <v>3</v>
      </c>
      <c r="AG13" s="9">
        <f t="shared" si="1"/>
        <v>22</v>
      </c>
      <c r="AH13" s="9">
        <v>5</v>
      </c>
      <c r="AI13" s="9">
        <v>3</v>
      </c>
      <c r="AJ13" s="9">
        <v>1</v>
      </c>
      <c r="AK13" s="9">
        <v>4</v>
      </c>
      <c r="AL13" s="9">
        <v>4</v>
      </c>
      <c r="AM13" s="9">
        <v>1</v>
      </c>
      <c r="AN13" s="9">
        <v>1</v>
      </c>
      <c r="AO13" s="9">
        <v>1</v>
      </c>
      <c r="AP13" s="9">
        <v>7</v>
      </c>
      <c r="AQ13" s="9">
        <v>1</v>
      </c>
      <c r="AR13" s="9">
        <v>2</v>
      </c>
      <c r="AS13" s="9">
        <v>7</v>
      </c>
      <c r="AT13" s="9">
        <v>1</v>
      </c>
      <c r="AU13" s="9">
        <v>2</v>
      </c>
      <c r="AV13" s="9">
        <v>6</v>
      </c>
      <c r="AW13" s="9">
        <v>3</v>
      </c>
      <c r="AX13" s="9">
        <f t="shared" si="2"/>
        <v>49</v>
      </c>
      <c r="AY13" s="10">
        <f t="shared" si="3"/>
        <v>108</v>
      </c>
    </row>
    <row r="14" spans="1:51" ht="86.4">
      <c r="A14" s="11" t="s">
        <v>155</v>
      </c>
      <c r="B14" s="5">
        <v>23</v>
      </c>
      <c r="C14" s="6" t="s">
        <v>72</v>
      </c>
      <c r="D14" s="6"/>
      <c r="E14" s="6" t="s">
        <v>72</v>
      </c>
      <c r="F14" s="6" t="s">
        <v>52</v>
      </c>
      <c r="G14" s="5">
        <v>52</v>
      </c>
      <c r="H14" s="5">
        <v>12</v>
      </c>
      <c r="I14" s="6" t="s">
        <v>115</v>
      </c>
      <c r="J14" s="6" t="s">
        <v>56</v>
      </c>
      <c r="K14" s="6" t="s">
        <v>156</v>
      </c>
      <c r="L14" s="6" t="s">
        <v>157</v>
      </c>
      <c r="M14" s="8" t="s">
        <v>158</v>
      </c>
      <c r="N14" s="5">
        <v>31</v>
      </c>
      <c r="O14" s="5">
        <v>3</v>
      </c>
      <c r="P14" s="6" t="s">
        <v>159</v>
      </c>
      <c r="Q14" s="6" t="s">
        <v>160</v>
      </c>
      <c r="R14" s="9">
        <v>6</v>
      </c>
      <c r="S14" s="9">
        <v>3</v>
      </c>
      <c r="T14" s="9">
        <v>1</v>
      </c>
      <c r="U14" s="9">
        <v>4</v>
      </c>
      <c r="V14" s="9">
        <v>5</v>
      </c>
      <c r="W14" s="9">
        <v>6</v>
      </c>
      <c r="X14" s="9">
        <v>1</v>
      </c>
      <c r="Y14" s="9">
        <f t="shared" si="0"/>
        <v>26</v>
      </c>
      <c r="Z14" s="9">
        <v>1</v>
      </c>
      <c r="AA14" s="9">
        <v>1</v>
      </c>
      <c r="AB14" s="9">
        <v>1</v>
      </c>
      <c r="AC14" s="9">
        <v>1</v>
      </c>
      <c r="AD14" s="9">
        <v>3</v>
      </c>
      <c r="AE14" s="9">
        <v>1</v>
      </c>
      <c r="AF14" s="9">
        <v>3</v>
      </c>
      <c r="AG14" s="9">
        <f t="shared" si="1"/>
        <v>11</v>
      </c>
      <c r="AH14" s="9">
        <v>6</v>
      </c>
      <c r="AI14" s="9">
        <v>4</v>
      </c>
      <c r="AJ14" s="9">
        <v>1</v>
      </c>
      <c r="AK14" s="9">
        <v>1</v>
      </c>
      <c r="AL14" s="9">
        <v>1</v>
      </c>
      <c r="AM14" s="9">
        <v>4</v>
      </c>
      <c r="AN14" s="9">
        <v>1</v>
      </c>
      <c r="AO14" s="9">
        <v>1</v>
      </c>
      <c r="AP14" s="9">
        <v>5</v>
      </c>
      <c r="AQ14" s="9">
        <v>1</v>
      </c>
      <c r="AR14" s="9">
        <v>1</v>
      </c>
      <c r="AS14" s="9">
        <v>6</v>
      </c>
      <c r="AT14" s="9">
        <v>1</v>
      </c>
      <c r="AU14" s="9">
        <v>1</v>
      </c>
      <c r="AV14" s="9">
        <v>1</v>
      </c>
      <c r="AW14" s="9">
        <v>1</v>
      </c>
      <c r="AX14" s="9">
        <f t="shared" si="2"/>
        <v>36</v>
      </c>
      <c r="AY14" s="9">
        <f t="shared" si="3"/>
        <v>73</v>
      </c>
    </row>
    <row r="15" spans="1:51" ht="57.6">
      <c r="A15" s="11" t="s">
        <v>161</v>
      </c>
      <c r="B15" s="5">
        <v>24</v>
      </c>
      <c r="C15" s="6" t="s">
        <v>72</v>
      </c>
      <c r="D15" s="6"/>
      <c r="E15" s="6" t="s">
        <v>72</v>
      </c>
      <c r="F15" s="6" t="s">
        <v>52</v>
      </c>
      <c r="G15" s="6" t="s">
        <v>63</v>
      </c>
      <c r="H15" s="6" t="s">
        <v>82</v>
      </c>
      <c r="I15" s="6" t="s">
        <v>106</v>
      </c>
      <c r="J15" s="6" t="s">
        <v>56</v>
      </c>
      <c r="K15" s="6" t="s">
        <v>162</v>
      </c>
      <c r="L15" s="6" t="s">
        <v>157</v>
      </c>
      <c r="M15" s="14" t="s">
        <v>163</v>
      </c>
      <c r="N15" s="6" t="s">
        <v>164</v>
      </c>
      <c r="O15" s="6" t="s">
        <v>133</v>
      </c>
      <c r="P15" s="6" t="s">
        <v>165</v>
      </c>
      <c r="Q15" s="6" t="s">
        <v>166</v>
      </c>
      <c r="R15" s="9">
        <v>6</v>
      </c>
      <c r="S15" s="9">
        <v>2</v>
      </c>
      <c r="T15" s="9">
        <v>4</v>
      </c>
      <c r="U15" s="9">
        <v>1</v>
      </c>
      <c r="V15" s="9">
        <v>3</v>
      </c>
      <c r="W15" s="9">
        <v>6</v>
      </c>
      <c r="X15" s="9">
        <v>4</v>
      </c>
      <c r="Y15" s="9">
        <f t="shared" si="0"/>
        <v>26</v>
      </c>
      <c r="Z15" s="9">
        <v>1</v>
      </c>
      <c r="AA15" s="9">
        <v>3</v>
      </c>
      <c r="AB15" s="9">
        <v>1</v>
      </c>
      <c r="AC15" s="9">
        <v>6</v>
      </c>
      <c r="AD15" s="9">
        <v>6</v>
      </c>
      <c r="AE15" s="9">
        <v>1</v>
      </c>
      <c r="AF15" s="9">
        <v>4</v>
      </c>
      <c r="AG15" s="9">
        <f t="shared" si="1"/>
        <v>22</v>
      </c>
      <c r="AH15" s="9">
        <v>7</v>
      </c>
      <c r="AI15" s="9">
        <v>4</v>
      </c>
      <c r="AJ15" s="9">
        <v>1</v>
      </c>
      <c r="AK15" s="9">
        <v>1</v>
      </c>
      <c r="AL15" s="9">
        <v>1</v>
      </c>
      <c r="AM15" s="9">
        <v>4</v>
      </c>
      <c r="AN15" s="9">
        <v>1</v>
      </c>
      <c r="AO15" s="9">
        <v>1</v>
      </c>
      <c r="AP15" s="9">
        <v>6</v>
      </c>
      <c r="AQ15" s="9">
        <v>1</v>
      </c>
      <c r="AR15" s="9">
        <v>1</v>
      </c>
      <c r="AS15" s="9">
        <v>6</v>
      </c>
      <c r="AT15" s="9">
        <v>1</v>
      </c>
      <c r="AU15" s="9">
        <v>1</v>
      </c>
      <c r="AV15" s="9">
        <v>3</v>
      </c>
      <c r="AW15" s="9">
        <v>1</v>
      </c>
      <c r="AX15" s="9">
        <f t="shared" si="2"/>
        <v>40</v>
      </c>
      <c r="AY15" s="10">
        <f t="shared" si="3"/>
        <v>88</v>
      </c>
    </row>
    <row r="16" spans="1:51" ht="72">
      <c r="A16" s="11" t="s">
        <v>167</v>
      </c>
      <c r="B16" s="5">
        <v>27</v>
      </c>
      <c r="C16" s="6" t="s">
        <v>72</v>
      </c>
      <c r="D16" s="6" t="s">
        <v>72</v>
      </c>
      <c r="E16" s="6" t="s">
        <v>72</v>
      </c>
      <c r="F16" s="6" t="s">
        <v>62</v>
      </c>
      <c r="G16" s="6" t="s">
        <v>168</v>
      </c>
      <c r="H16" s="6" t="s">
        <v>90</v>
      </c>
      <c r="I16" s="6" t="s">
        <v>169</v>
      </c>
      <c r="J16" s="6" t="s">
        <v>170</v>
      </c>
      <c r="K16" s="6" t="s">
        <v>171</v>
      </c>
      <c r="L16" s="6" t="s">
        <v>172</v>
      </c>
      <c r="M16" s="8" t="s">
        <v>173</v>
      </c>
      <c r="N16" s="6" t="s">
        <v>138</v>
      </c>
      <c r="O16" s="6" t="s">
        <v>119</v>
      </c>
      <c r="P16" s="6" t="s">
        <v>174</v>
      </c>
      <c r="Q16" s="6" t="s">
        <v>166</v>
      </c>
      <c r="R16" s="9">
        <v>6</v>
      </c>
      <c r="S16" s="9">
        <v>1</v>
      </c>
      <c r="T16" s="9">
        <v>6</v>
      </c>
      <c r="U16" s="9">
        <v>2</v>
      </c>
      <c r="V16" s="9">
        <v>5</v>
      </c>
      <c r="W16" s="9">
        <v>5</v>
      </c>
      <c r="X16" s="9">
        <v>1</v>
      </c>
      <c r="Y16" s="9">
        <f t="shared" si="0"/>
        <v>26</v>
      </c>
      <c r="Z16" s="9">
        <v>1</v>
      </c>
      <c r="AA16" s="9">
        <v>2</v>
      </c>
      <c r="AB16" s="9">
        <v>1</v>
      </c>
      <c r="AC16" s="9">
        <v>2</v>
      </c>
      <c r="AD16" s="9">
        <v>1</v>
      </c>
      <c r="AE16" s="9">
        <v>1</v>
      </c>
      <c r="AF16" s="9">
        <v>3</v>
      </c>
      <c r="AG16" s="9">
        <f t="shared" si="1"/>
        <v>11</v>
      </c>
      <c r="AH16" s="9">
        <v>3</v>
      </c>
      <c r="AI16" s="9">
        <v>2</v>
      </c>
      <c r="AJ16" s="9">
        <v>4</v>
      </c>
      <c r="AK16" s="9">
        <v>2</v>
      </c>
      <c r="AL16" s="9">
        <v>1</v>
      </c>
      <c r="AM16" s="9">
        <v>2</v>
      </c>
      <c r="AN16" s="9">
        <v>1</v>
      </c>
      <c r="AO16" s="9">
        <v>1</v>
      </c>
      <c r="AP16" s="9">
        <v>5</v>
      </c>
      <c r="AQ16" s="9">
        <v>1</v>
      </c>
      <c r="AR16" s="9">
        <v>1</v>
      </c>
      <c r="AS16" s="9">
        <v>6</v>
      </c>
      <c r="AT16" s="9">
        <v>2</v>
      </c>
      <c r="AU16" s="9">
        <v>1</v>
      </c>
      <c r="AV16" s="9">
        <v>4</v>
      </c>
      <c r="AW16" s="9">
        <v>2</v>
      </c>
      <c r="AX16" s="9">
        <f t="shared" si="2"/>
        <v>38</v>
      </c>
      <c r="AY16" s="10">
        <f t="shared" si="3"/>
        <v>75</v>
      </c>
    </row>
    <row r="17" spans="1:51" ht="72">
      <c r="A17" s="11" t="s">
        <v>175</v>
      </c>
      <c r="B17" s="5">
        <v>30</v>
      </c>
      <c r="C17" s="6" t="s">
        <v>72</v>
      </c>
      <c r="D17" s="6" t="s">
        <v>72</v>
      </c>
      <c r="E17" s="6" t="s">
        <v>72</v>
      </c>
      <c r="F17" s="6" t="s">
        <v>62</v>
      </c>
      <c r="G17" s="6" t="s">
        <v>176</v>
      </c>
      <c r="H17" s="6" t="s">
        <v>54</v>
      </c>
      <c r="I17" s="6" t="s">
        <v>106</v>
      </c>
      <c r="J17" s="6" t="s">
        <v>66</v>
      </c>
      <c r="K17" s="6" t="s">
        <v>177</v>
      </c>
      <c r="L17" s="6" t="s">
        <v>178</v>
      </c>
      <c r="M17" s="8" t="s">
        <v>179</v>
      </c>
      <c r="N17" s="6" t="s">
        <v>54</v>
      </c>
      <c r="O17" s="6" t="s">
        <v>74</v>
      </c>
      <c r="P17" s="8" t="s">
        <v>180</v>
      </c>
      <c r="Q17" s="6" t="s">
        <v>181</v>
      </c>
      <c r="R17" s="9">
        <v>6</v>
      </c>
      <c r="S17" s="9">
        <v>3</v>
      </c>
      <c r="T17" s="9">
        <v>6</v>
      </c>
      <c r="U17" s="9">
        <v>1</v>
      </c>
      <c r="V17" s="9">
        <v>5</v>
      </c>
      <c r="W17" s="9">
        <v>7</v>
      </c>
      <c r="X17" s="9">
        <v>1</v>
      </c>
      <c r="Y17" s="9">
        <f t="shared" si="0"/>
        <v>29</v>
      </c>
      <c r="Z17" s="9">
        <v>3</v>
      </c>
      <c r="AA17" s="9">
        <v>3</v>
      </c>
      <c r="AB17" s="9">
        <v>2</v>
      </c>
      <c r="AC17" s="9">
        <v>4</v>
      </c>
      <c r="AD17" s="9">
        <v>1</v>
      </c>
      <c r="AE17" s="9">
        <v>1</v>
      </c>
      <c r="AF17" s="9">
        <v>4</v>
      </c>
      <c r="AG17" s="9">
        <f t="shared" si="1"/>
        <v>18</v>
      </c>
      <c r="AH17" s="9">
        <v>1</v>
      </c>
      <c r="AI17" s="9">
        <v>3</v>
      </c>
      <c r="AJ17" s="9">
        <v>2</v>
      </c>
      <c r="AK17" s="9">
        <v>2</v>
      </c>
      <c r="AL17" s="9">
        <v>1</v>
      </c>
      <c r="AM17" s="9">
        <v>4</v>
      </c>
      <c r="AN17" s="9">
        <v>2</v>
      </c>
      <c r="AO17" s="9">
        <v>1</v>
      </c>
      <c r="AP17" s="9">
        <v>5</v>
      </c>
      <c r="AQ17" s="9">
        <v>1</v>
      </c>
      <c r="AR17" s="9">
        <v>1</v>
      </c>
      <c r="AS17" s="9">
        <v>5</v>
      </c>
      <c r="AT17" s="9">
        <v>1</v>
      </c>
      <c r="AU17" s="9">
        <v>1</v>
      </c>
      <c r="AV17" s="9">
        <v>6</v>
      </c>
      <c r="AW17" s="9">
        <v>3</v>
      </c>
      <c r="AX17" s="9">
        <f t="shared" si="2"/>
        <v>39</v>
      </c>
      <c r="AY17" s="10">
        <f t="shared" si="3"/>
        <v>86</v>
      </c>
    </row>
    <row r="18" spans="1:51" ht="43.2">
      <c r="A18" s="11" t="s">
        <v>182</v>
      </c>
      <c r="B18" s="5">
        <v>31</v>
      </c>
      <c r="C18" s="6"/>
      <c r="D18" s="6"/>
      <c r="E18" s="6" t="s">
        <v>72</v>
      </c>
      <c r="F18" s="6" t="s">
        <v>62</v>
      </c>
      <c r="G18" s="6" t="s">
        <v>176</v>
      </c>
      <c r="H18" s="6" t="s">
        <v>82</v>
      </c>
      <c r="I18" s="6" t="s">
        <v>106</v>
      </c>
      <c r="J18" s="6" t="s">
        <v>66</v>
      </c>
      <c r="K18" s="6" t="s">
        <v>183</v>
      </c>
      <c r="L18" s="6" t="s">
        <v>178</v>
      </c>
      <c r="M18" s="8" t="s">
        <v>184</v>
      </c>
      <c r="N18" s="6" t="s">
        <v>94</v>
      </c>
      <c r="O18" s="6" t="s">
        <v>119</v>
      </c>
      <c r="P18" s="6" t="s">
        <v>185</v>
      </c>
      <c r="Q18" s="6" t="s">
        <v>186</v>
      </c>
      <c r="R18" s="9">
        <v>3</v>
      </c>
      <c r="S18" s="9">
        <v>1</v>
      </c>
      <c r="T18" s="9">
        <v>4</v>
      </c>
      <c r="U18" s="9">
        <v>1</v>
      </c>
      <c r="V18" s="9">
        <v>1</v>
      </c>
      <c r="W18" s="9">
        <v>2</v>
      </c>
      <c r="X18" s="9">
        <v>1</v>
      </c>
      <c r="Y18" s="9">
        <f t="shared" si="0"/>
        <v>13</v>
      </c>
      <c r="Z18" s="9">
        <v>1</v>
      </c>
      <c r="AA18" s="9">
        <v>1</v>
      </c>
      <c r="AB18" s="9">
        <v>1</v>
      </c>
      <c r="AC18" s="9">
        <v>1</v>
      </c>
      <c r="AD18" s="9">
        <v>1</v>
      </c>
      <c r="AE18" s="9">
        <v>2</v>
      </c>
      <c r="AF18" s="9">
        <v>1</v>
      </c>
      <c r="AG18" s="9">
        <f t="shared" si="1"/>
        <v>8</v>
      </c>
      <c r="AH18" s="9">
        <v>1</v>
      </c>
      <c r="AI18" s="9">
        <v>3</v>
      </c>
      <c r="AJ18" s="9">
        <v>3</v>
      </c>
      <c r="AK18" s="9">
        <v>1</v>
      </c>
      <c r="AL18" s="9">
        <v>1</v>
      </c>
      <c r="AM18" s="9">
        <v>4</v>
      </c>
      <c r="AN18" s="9">
        <v>2</v>
      </c>
      <c r="AO18" s="9">
        <v>1</v>
      </c>
      <c r="AP18" s="9">
        <v>1</v>
      </c>
      <c r="AQ18" s="9">
        <v>1</v>
      </c>
      <c r="AR18" s="9">
        <v>1</v>
      </c>
      <c r="AS18" s="9">
        <v>1</v>
      </c>
      <c r="AT18" s="9">
        <v>2</v>
      </c>
      <c r="AU18" s="9">
        <v>1</v>
      </c>
      <c r="AV18" s="9">
        <v>1</v>
      </c>
      <c r="AW18" s="9">
        <v>1</v>
      </c>
      <c r="AX18" s="9">
        <f t="shared" si="2"/>
        <v>25</v>
      </c>
      <c r="AY18" s="10">
        <f t="shared" si="3"/>
        <v>46</v>
      </c>
    </row>
    <row r="19" spans="1:51" ht="57.6">
      <c r="A19" s="6" t="s">
        <v>187</v>
      </c>
      <c r="B19" s="5">
        <v>32</v>
      </c>
      <c r="C19" s="6" t="s">
        <v>72</v>
      </c>
      <c r="D19" s="6"/>
      <c r="E19" s="6"/>
      <c r="F19" s="6" t="s">
        <v>62</v>
      </c>
      <c r="G19" s="6" t="s">
        <v>188</v>
      </c>
      <c r="H19" s="6" t="s">
        <v>64</v>
      </c>
      <c r="I19" s="6" t="s">
        <v>106</v>
      </c>
      <c r="J19" s="6" t="s">
        <v>189</v>
      </c>
      <c r="K19" s="6" t="s">
        <v>190</v>
      </c>
      <c r="L19" s="6" t="s">
        <v>178</v>
      </c>
      <c r="M19" s="8" t="s">
        <v>191</v>
      </c>
      <c r="N19" s="6" t="s">
        <v>53</v>
      </c>
      <c r="O19" s="6" t="s">
        <v>119</v>
      </c>
      <c r="P19" s="15" t="s">
        <v>192</v>
      </c>
      <c r="Q19" s="6" t="s">
        <v>193</v>
      </c>
      <c r="R19" s="9">
        <v>6</v>
      </c>
      <c r="S19" s="9">
        <v>1</v>
      </c>
      <c r="T19" s="9">
        <v>1</v>
      </c>
      <c r="U19" s="9">
        <v>1</v>
      </c>
      <c r="V19" s="9">
        <v>1</v>
      </c>
      <c r="W19" s="9">
        <v>6</v>
      </c>
      <c r="X19" s="9">
        <v>1</v>
      </c>
      <c r="Y19" s="9">
        <f t="shared" si="0"/>
        <v>17</v>
      </c>
      <c r="Z19" s="9">
        <v>1</v>
      </c>
      <c r="AA19" s="9">
        <v>1</v>
      </c>
      <c r="AB19" s="9">
        <v>1</v>
      </c>
      <c r="AC19" s="9">
        <v>3</v>
      </c>
      <c r="AD19" s="9">
        <v>1</v>
      </c>
      <c r="AE19" s="9">
        <v>1</v>
      </c>
      <c r="AF19" s="9">
        <v>1</v>
      </c>
      <c r="AG19" s="9">
        <f t="shared" si="1"/>
        <v>9</v>
      </c>
      <c r="AH19" s="9">
        <v>1</v>
      </c>
      <c r="AI19" s="9">
        <v>3</v>
      </c>
      <c r="AJ19" s="9">
        <v>1</v>
      </c>
      <c r="AK19" s="9">
        <v>1</v>
      </c>
      <c r="AL19" s="9">
        <v>1</v>
      </c>
      <c r="AM19" s="9">
        <v>1</v>
      </c>
      <c r="AN19" s="9">
        <v>1</v>
      </c>
      <c r="AO19" s="9">
        <v>1</v>
      </c>
      <c r="AP19" s="9">
        <v>1</v>
      </c>
      <c r="AQ19" s="9">
        <v>1</v>
      </c>
      <c r="AR19" s="9">
        <v>1</v>
      </c>
      <c r="AS19" s="9">
        <v>7</v>
      </c>
      <c r="AT19" s="9">
        <v>1</v>
      </c>
      <c r="AU19" s="9">
        <v>1</v>
      </c>
      <c r="AV19" s="9">
        <v>1</v>
      </c>
      <c r="AW19" s="9">
        <v>1</v>
      </c>
      <c r="AX19" s="9">
        <f t="shared" si="2"/>
        <v>24</v>
      </c>
      <c r="AY19" s="10">
        <f t="shared" si="3"/>
        <v>50</v>
      </c>
    </row>
    <row r="20" spans="1:51" ht="43.2">
      <c r="A20" s="6" t="s">
        <v>194</v>
      </c>
      <c r="B20" s="5">
        <v>33</v>
      </c>
      <c r="C20" s="6" t="s">
        <v>72</v>
      </c>
      <c r="D20" s="6"/>
      <c r="E20" s="6"/>
      <c r="F20" s="6" t="s">
        <v>52</v>
      </c>
      <c r="G20" s="6" t="s">
        <v>195</v>
      </c>
      <c r="H20" s="6" t="s">
        <v>82</v>
      </c>
      <c r="I20" s="6" t="s">
        <v>196</v>
      </c>
      <c r="J20" s="6" t="s">
        <v>56</v>
      </c>
      <c r="K20" s="6" t="s">
        <v>197</v>
      </c>
      <c r="L20" s="6" t="s">
        <v>178</v>
      </c>
      <c r="M20" s="8" t="s">
        <v>198</v>
      </c>
      <c r="N20" s="6" t="s">
        <v>199</v>
      </c>
      <c r="O20" s="6"/>
      <c r="P20" s="6" t="s">
        <v>200</v>
      </c>
      <c r="Q20" s="6" t="s">
        <v>104</v>
      </c>
      <c r="R20" s="9">
        <v>6</v>
      </c>
      <c r="S20" s="9">
        <v>1</v>
      </c>
      <c r="T20" s="9">
        <v>5</v>
      </c>
      <c r="U20" s="9">
        <v>1</v>
      </c>
      <c r="V20" s="9">
        <v>6</v>
      </c>
      <c r="W20" s="9">
        <v>3</v>
      </c>
      <c r="X20" s="9">
        <v>1</v>
      </c>
      <c r="Y20" s="9">
        <f t="shared" si="0"/>
        <v>23</v>
      </c>
      <c r="Z20" s="9">
        <v>1</v>
      </c>
      <c r="AA20" s="9">
        <v>1</v>
      </c>
      <c r="AB20" s="9">
        <v>1</v>
      </c>
      <c r="AC20" s="9">
        <v>3</v>
      </c>
      <c r="AD20" s="9">
        <v>1</v>
      </c>
      <c r="AE20" s="9">
        <v>1</v>
      </c>
      <c r="AF20" s="9">
        <v>1</v>
      </c>
      <c r="AG20" s="9">
        <f t="shared" si="1"/>
        <v>9</v>
      </c>
      <c r="AH20" s="9">
        <v>1</v>
      </c>
      <c r="AI20" s="9">
        <v>2</v>
      </c>
      <c r="AJ20" s="9">
        <v>3</v>
      </c>
      <c r="AK20" s="9">
        <v>1</v>
      </c>
      <c r="AL20" s="9">
        <v>1</v>
      </c>
      <c r="AM20" s="9">
        <v>4</v>
      </c>
      <c r="AN20" s="9">
        <v>1</v>
      </c>
      <c r="AO20" s="9">
        <v>1</v>
      </c>
      <c r="AP20" s="9">
        <v>2</v>
      </c>
      <c r="AQ20" s="9">
        <v>1</v>
      </c>
      <c r="AR20" s="9">
        <v>1</v>
      </c>
      <c r="AS20" s="9">
        <v>5</v>
      </c>
      <c r="AT20" s="9">
        <v>3</v>
      </c>
      <c r="AU20" s="9">
        <v>1</v>
      </c>
      <c r="AV20" s="9">
        <v>4</v>
      </c>
      <c r="AW20" s="9">
        <v>1</v>
      </c>
      <c r="AX20" s="9">
        <f t="shared" si="2"/>
        <v>32</v>
      </c>
      <c r="AY20" s="10">
        <f t="shared" si="3"/>
        <v>64</v>
      </c>
    </row>
    <row r="21" spans="1:51" ht="57.6">
      <c r="A21" s="11" t="s">
        <v>201</v>
      </c>
      <c r="B21" s="5">
        <v>34</v>
      </c>
      <c r="C21" s="6"/>
      <c r="D21" s="6"/>
      <c r="E21" s="6" t="s">
        <v>72</v>
      </c>
      <c r="F21" s="6" t="s">
        <v>62</v>
      </c>
      <c r="G21" s="6" t="s">
        <v>73</v>
      </c>
      <c r="H21" s="6" t="s">
        <v>148</v>
      </c>
      <c r="I21" s="6" t="s">
        <v>202</v>
      </c>
      <c r="J21" s="6" t="s">
        <v>66</v>
      </c>
      <c r="K21" s="6" t="s">
        <v>203</v>
      </c>
      <c r="L21" s="6" t="s">
        <v>204</v>
      </c>
      <c r="M21" s="8" t="s">
        <v>205</v>
      </c>
      <c r="N21" s="6" t="s">
        <v>152</v>
      </c>
      <c r="O21" s="6" t="s">
        <v>138</v>
      </c>
      <c r="P21" s="6" t="s">
        <v>206</v>
      </c>
      <c r="Q21" s="6" t="s">
        <v>207</v>
      </c>
      <c r="R21" s="9">
        <v>4</v>
      </c>
      <c r="S21" s="9">
        <v>2</v>
      </c>
      <c r="T21" s="9">
        <v>3</v>
      </c>
      <c r="U21" s="9">
        <v>1</v>
      </c>
      <c r="V21" s="9">
        <v>4</v>
      </c>
      <c r="W21" s="9">
        <v>1</v>
      </c>
      <c r="X21" s="9">
        <v>1</v>
      </c>
      <c r="Y21" s="9">
        <f t="shared" si="0"/>
        <v>16</v>
      </c>
      <c r="Z21" s="9">
        <v>3</v>
      </c>
      <c r="AA21" s="9">
        <v>1</v>
      </c>
      <c r="AB21" s="9">
        <v>1</v>
      </c>
      <c r="AC21" s="9">
        <v>6</v>
      </c>
      <c r="AD21" s="9">
        <v>1</v>
      </c>
      <c r="AE21" s="9">
        <v>1</v>
      </c>
      <c r="AF21" s="9">
        <v>1</v>
      </c>
      <c r="AG21" s="9">
        <f t="shared" si="1"/>
        <v>14</v>
      </c>
      <c r="AH21" s="9">
        <v>1</v>
      </c>
      <c r="AI21" s="9">
        <v>1</v>
      </c>
      <c r="AJ21" s="9">
        <v>4</v>
      </c>
      <c r="AK21" s="9">
        <v>1</v>
      </c>
      <c r="AL21" s="9">
        <v>1</v>
      </c>
      <c r="AM21" s="9">
        <v>2</v>
      </c>
      <c r="AN21" s="9">
        <v>2</v>
      </c>
      <c r="AO21" s="9">
        <v>1</v>
      </c>
      <c r="AP21" s="9">
        <v>1</v>
      </c>
      <c r="AQ21" s="9">
        <v>1</v>
      </c>
      <c r="AR21" s="9">
        <v>1</v>
      </c>
      <c r="AS21" s="9">
        <v>1</v>
      </c>
      <c r="AT21" s="9">
        <v>1</v>
      </c>
      <c r="AU21" s="9">
        <v>1</v>
      </c>
      <c r="AV21" s="9">
        <v>4</v>
      </c>
      <c r="AW21" s="9">
        <v>3</v>
      </c>
      <c r="AX21" s="9">
        <f t="shared" si="2"/>
        <v>26</v>
      </c>
      <c r="AY21" s="10">
        <f t="shared" si="3"/>
        <v>56</v>
      </c>
    </row>
    <row r="22" spans="1:51" ht="57.6">
      <c r="A22" s="6" t="s">
        <v>208</v>
      </c>
      <c r="B22" s="5">
        <v>35</v>
      </c>
      <c r="C22" s="6"/>
      <c r="D22" s="6"/>
      <c r="E22" s="6"/>
      <c r="F22" s="6" t="s">
        <v>62</v>
      </c>
      <c r="G22" s="6" t="s">
        <v>209</v>
      </c>
      <c r="H22" s="6" t="s">
        <v>114</v>
      </c>
      <c r="I22" s="6" t="s">
        <v>106</v>
      </c>
      <c r="J22" s="6" t="s">
        <v>66</v>
      </c>
      <c r="K22" s="6"/>
      <c r="L22" s="6" t="s">
        <v>210</v>
      </c>
      <c r="M22" s="8" t="s">
        <v>211</v>
      </c>
      <c r="N22" s="6" t="s">
        <v>212</v>
      </c>
      <c r="O22" s="6"/>
      <c r="P22" s="6" t="s">
        <v>213</v>
      </c>
      <c r="Q22" s="6" t="s">
        <v>214</v>
      </c>
      <c r="R22" s="9">
        <v>4</v>
      </c>
      <c r="S22" s="9">
        <v>1</v>
      </c>
      <c r="T22" s="9">
        <v>1</v>
      </c>
      <c r="U22" s="9">
        <v>1</v>
      </c>
      <c r="V22" s="9">
        <v>5</v>
      </c>
      <c r="W22" s="9">
        <v>4</v>
      </c>
      <c r="X22" s="9">
        <v>1</v>
      </c>
      <c r="Y22" s="9">
        <f t="shared" si="0"/>
        <v>17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  <c r="AF22" s="9">
        <v>3</v>
      </c>
      <c r="AG22" s="9">
        <f t="shared" si="1"/>
        <v>9</v>
      </c>
      <c r="AH22" s="9">
        <v>2</v>
      </c>
      <c r="AI22" s="9">
        <v>1</v>
      </c>
      <c r="AJ22" s="9">
        <v>1</v>
      </c>
      <c r="AK22" s="9">
        <v>1</v>
      </c>
      <c r="AL22" s="9">
        <v>1</v>
      </c>
      <c r="AM22" s="9">
        <v>1</v>
      </c>
      <c r="AN22" s="9">
        <v>1</v>
      </c>
      <c r="AO22" s="9">
        <v>2</v>
      </c>
      <c r="AP22" s="9">
        <v>4</v>
      </c>
      <c r="AQ22" s="9">
        <v>1</v>
      </c>
      <c r="AR22" s="9">
        <v>1</v>
      </c>
      <c r="AS22" s="9">
        <v>6</v>
      </c>
      <c r="AT22" s="9">
        <v>1</v>
      </c>
      <c r="AU22" s="9">
        <v>1</v>
      </c>
      <c r="AV22" s="9">
        <v>2</v>
      </c>
      <c r="AW22" s="9">
        <v>3</v>
      </c>
      <c r="AX22" s="9">
        <f t="shared" si="2"/>
        <v>29</v>
      </c>
      <c r="AY22" s="10">
        <f t="shared" si="3"/>
        <v>55</v>
      </c>
    </row>
    <row r="23" spans="1:51" ht="57.6">
      <c r="A23" s="6" t="s">
        <v>215</v>
      </c>
      <c r="B23" s="5">
        <v>36</v>
      </c>
      <c r="C23" s="6"/>
      <c r="D23" s="6"/>
      <c r="E23" s="6"/>
      <c r="F23" s="6" t="s">
        <v>62</v>
      </c>
      <c r="G23" s="6" t="s">
        <v>216</v>
      </c>
      <c r="H23" s="6" t="s">
        <v>114</v>
      </c>
      <c r="I23" s="6" t="s">
        <v>115</v>
      </c>
      <c r="J23" s="6"/>
      <c r="K23" s="6"/>
      <c r="L23" s="6" t="s">
        <v>217</v>
      </c>
      <c r="M23" s="8" t="s">
        <v>218</v>
      </c>
      <c r="N23" s="6" t="s">
        <v>114</v>
      </c>
      <c r="O23" s="6" t="s">
        <v>146</v>
      </c>
      <c r="P23" s="6"/>
      <c r="Q23" s="6" t="s">
        <v>219</v>
      </c>
      <c r="R23" s="9">
        <v>2</v>
      </c>
      <c r="S23" s="9">
        <v>1</v>
      </c>
      <c r="T23" s="9">
        <v>1</v>
      </c>
      <c r="U23" s="9">
        <v>1</v>
      </c>
      <c r="V23" s="9">
        <v>1</v>
      </c>
      <c r="W23" s="9">
        <v>3</v>
      </c>
      <c r="X23" s="9">
        <v>3</v>
      </c>
      <c r="Y23" s="9">
        <f t="shared" si="0"/>
        <v>12</v>
      </c>
      <c r="Z23" s="9">
        <v>1</v>
      </c>
      <c r="AA23" s="9">
        <v>4</v>
      </c>
      <c r="AB23" s="9">
        <v>4</v>
      </c>
      <c r="AC23" s="9">
        <v>3</v>
      </c>
      <c r="AD23" s="9">
        <v>4</v>
      </c>
      <c r="AE23" s="9">
        <v>5</v>
      </c>
      <c r="AF23" s="9">
        <v>1</v>
      </c>
      <c r="AG23" s="9">
        <f t="shared" si="1"/>
        <v>22</v>
      </c>
      <c r="AH23" s="9">
        <v>1</v>
      </c>
      <c r="AI23" s="9">
        <v>1</v>
      </c>
      <c r="AJ23" s="9">
        <v>2</v>
      </c>
      <c r="AK23" s="9">
        <v>1</v>
      </c>
      <c r="AL23" s="9">
        <v>1</v>
      </c>
      <c r="AM23" s="9">
        <v>1</v>
      </c>
      <c r="AN23" s="9">
        <v>1</v>
      </c>
      <c r="AO23" s="9">
        <v>2</v>
      </c>
      <c r="AP23" s="9">
        <v>1</v>
      </c>
      <c r="AQ23" s="9">
        <v>1</v>
      </c>
      <c r="AR23" s="9">
        <v>1</v>
      </c>
      <c r="AS23" s="9">
        <v>3</v>
      </c>
      <c r="AT23" s="9">
        <v>1</v>
      </c>
      <c r="AU23" s="9">
        <v>1</v>
      </c>
      <c r="AV23" s="9">
        <v>3</v>
      </c>
      <c r="AW23" s="9">
        <v>3</v>
      </c>
      <c r="AX23" s="9">
        <f t="shared" si="2"/>
        <v>24</v>
      </c>
      <c r="AY23" s="10">
        <f t="shared" si="3"/>
        <v>58</v>
      </c>
    </row>
    <row r="24" spans="1:51" ht="86.4">
      <c r="A24" s="6" t="s">
        <v>220</v>
      </c>
      <c r="B24" s="5">
        <v>37</v>
      </c>
      <c r="C24" s="6"/>
      <c r="D24" s="6"/>
      <c r="E24" s="6"/>
      <c r="F24" s="6" t="s">
        <v>62</v>
      </c>
      <c r="G24" s="6" t="s">
        <v>221</v>
      </c>
      <c r="H24" s="6" t="s">
        <v>90</v>
      </c>
      <c r="I24" s="6" t="s">
        <v>115</v>
      </c>
      <c r="J24" s="6"/>
      <c r="K24" s="6"/>
      <c r="L24" s="6" t="s">
        <v>217</v>
      </c>
      <c r="M24" s="8" t="s">
        <v>222</v>
      </c>
      <c r="N24" s="6" t="s">
        <v>132</v>
      </c>
      <c r="O24" s="6" t="s">
        <v>133</v>
      </c>
      <c r="P24" s="6"/>
      <c r="Q24" s="6" t="s">
        <v>128</v>
      </c>
      <c r="R24" s="9">
        <v>1</v>
      </c>
      <c r="S24" s="9">
        <v>1</v>
      </c>
      <c r="T24" s="9">
        <v>1</v>
      </c>
      <c r="U24" s="9">
        <v>4</v>
      </c>
      <c r="V24" s="9">
        <v>2</v>
      </c>
      <c r="W24" s="9">
        <v>1</v>
      </c>
      <c r="X24" s="9">
        <v>2</v>
      </c>
      <c r="Y24" s="9">
        <f t="shared" si="0"/>
        <v>12</v>
      </c>
      <c r="Z24" s="9">
        <v>1</v>
      </c>
      <c r="AA24" s="9">
        <v>1</v>
      </c>
      <c r="AB24" s="9">
        <v>1</v>
      </c>
      <c r="AC24" s="9">
        <v>1</v>
      </c>
      <c r="AD24" s="9">
        <v>1</v>
      </c>
      <c r="AE24" s="9">
        <v>1</v>
      </c>
      <c r="AF24" s="9">
        <v>1</v>
      </c>
      <c r="AG24" s="9">
        <f t="shared" si="1"/>
        <v>7</v>
      </c>
      <c r="AH24" s="9">
        <v>2</v>
      </c>
      <c r="AI24" s="9">
        <v>1</v>
      </c>
      <c r="AJ24" s="9">
        <v>2</v>
      </c>
      <c r="AK24" s="9">
        <v>3</v>
      </c>
      <c r="AL24" s="9">
        <v>1</v>
      </c>
      <c r="AM24" s="9">
        <v>1</v>
      </c>
      <c r="AN24" s="9">
        <v>1</v>
      </c>
      <c r="AO24" s="9">
        <v>1</v>
      </c>
      <c r="AP24" s="9">
        <v>1</v>
      </c>
      <c r="AQ24" s="9">
        <v>1</v>
      </c>
      <c r="AR24" s="9">
        <v>1</v>
      </c>
      <c r="AS24" s="9">
        <v>1</v>
      </c>
      <c r="AT24" s="9">
        <v>1</v>
      </c>
      <c r="AU24" s="9">
        <v>1</v>
      </c>
      <c r="AV24" s="9">
        <v>1</v>
      </c>
      <c r="AW24" s="9">
        <v>1</v>
      </c>
      <c r="AX24" s="9">
        <f t="shared" si="2"/>
        <v>20</v>
      </c>
      <c r="AY24" s="10">
        <f t="shared" si="3"/>
        <v>39</v>
      </c>
    </row>
    <row r="25" spans="1:51">
      <c r="A25" s="6" t="s">
        <v>223</v>
      </c>
      <c r="B25" s="5">
        <v>38</v>
      </c>
      <c r="C25" s="6"/>
      <c r="D25" s="6"/>
      <c r="E25" s="6"/>
      <c r="F25" s="6" t="s">
        <v>62</v>
      </c>
      <c r="G25" s="6" t="s">
        <v>224</v>
      </c>
      <c r="H25" s="6" t="s">
        <v>114</v>
      </c>
      <c r="I25" s="6" t="s">
        <v>106</v>
      </c>
      <c r="J25" s="6"/>
      <c r="K25" s="6"/>
      <c r="L25" s="6"/>
      <c r="M25" s="8"/>
      <c r="N25" s="6" t="s">
        <v>225</v>
      </c>
      <c r="O25" s="6" t="s">
        <v>148</v>
      </c>
      <c r="P25" s="6"/>
      <c r="Q25" s="6" t="s">
        <v>96</v>
      </c>
      <c r="R25" s="9">
        <v>4</v>
      </c>
      <c r="S25" s="9">
        <v>2</v>
      </c>
      <c r="T25" s="9">
        <v>4</v>
      </c>
      <c r="U25" s="9">
        <v>3</v>
      </c>
      <c r="V25" s="9">
        <v>3</v>
      </c>
      <c r="W25" s="9">
        <v>1</v>
      </c>
      <c r="X25" s="9">
        <v>1</v>
      </c>
      <c r="Y25" s="9">
        <f t="shared" si="0"/>
        <v>18</v>
      </c>
      <c r="Z25" s="9">
        <v>1</v>
      </c>
      <c r="AA25" s="9">
        <v>1</v>
      </c>
      <c r="AB25" s="9">
        <v>1</v>
      </c>
      <c r="AC25" s="9">
        <v>1</v>
      </c>
      <c r="AD25" s="9">
        <v>1</v>
      </c>
      <c r="AE25" s="9">
        <v>1</v>
      </c>
      <c r="AF25" s="9">
        <v>1</v>
      </c>
      <c r="AG25" s="9">
        <f t="shared" si="1"/>
        <v>7</v>
      </c>
      <c r="AH25" s="9">
        <v>3</v>
      </c>
      <c r="AI25" s="9">
        <v>2</v>
      </c>
      <c r="AJ25" s="9">
        <v>2</v>
      </c>
      <c r="AK25" s="9">
        <v>2</v>
      </c>
      <c r="AL25" s="9">
        <v>1</v>
      </c>
      <c r="AM25" s="9">
        <v>3</v>
      </c>
      <c r="AN25" s="9">
        <v>1</v>
      </c>
      <c r="AO25" s="9">
        <v>1</v>
      </c>
      <c r="AP25" s="9">
        <v>4</v>
      </c>
      <c r="AQ25" s="9">
        <v>1</v>
      </c>
      <c r="AR25" s="9">
        <v>1</v>
      </c>
      <c r="AS25" s="9">
        <v>3</v>
      </c>
      <c r="AT25" s="9">
        <v>1</v>
      </c>
      <c r="AU25" s="9">
        <v>1</v>
      </c>
      <c r="AV25" s="9">
        <v>1</v>
      </c>
      <c r="AW25" s="9">
        <v>1</v>
      </c>
      <c r="AX25" s="9">
        <f t="shared" si="2"/>
        <v>28</v>
      </c>
      <c r="AY25" s="10">
        <f t="shared" si="3"/>
        <v>53</v>
      </c>
    </row>
    <row r="26" spans="1:51" ht="57.6">
      <c r="A26" s="6" t="s">
        <v>226</v>
      </c>
      <c r="B26" s="5">
        <v>39</v>
      </c>
      <c r="C26" s="6"/>
      <c r="D26" s="6"/>
      <c r="E26" s="6"/>
      <c r="F26" s="6" t="s">
        <v>62</v>
      </c>
      <c r="G26" s="6" t="s">
        <v>53</v>
      </c>
      <c r="H26" s="6" t="s">
        <v>82</v>
      </c>
      <c r="I26" s="6" t="s">
        <v>227</v>
      </c>
      <c r="J26" s="6" t="s">
        <v>228</v>
      </c>
      <c r="K26" s="6"/>
      <c r="L26" s="6" t="s">
        <v>229</v>
      </c>
      <c r="M26" s="8" t="s">
        <v>230</v>
      </c>
      <c r="N26" s="6" t="s">
        <v>82</v>
      </c>
      <c r="O26" s="6" t="s">
        <v>102</v>
      </c>
      <c r="P26" s="6"/>
      <c r="Q26" s="6" t="s">
        <v>231</v>
      </c>
      <c r="R26" s="9">
        <v>4</v>
      </c>
      <c r="S26" s="9">
        <v>6</v>
      </c>
      <c r="T26" s="9">
        <v>3</v>
      </c>
      <c r="U26" s="9">
        <v>3</v>
      </c>
      <c r="V26" s="9">
        <v>3</v>
      </c>
      <c r="W26" s="9">
        <v>4</v>
      </c>
      <c r="X26" s="9">
        <v>2</v>
      </c>
      <c r="Y26" s="9">
        <f t="shared" si="0"/>
        <v>25</v>
      </c>
      <c r="Z26" s="9">
        <v>3</v>
      </c>
      <c r="AA26" s="9">
        <v>4</v>
      </c>
      <c r="AB26" s="9">
        <v>3</v>
      </c>
      <c r="AC26" s="9">
        <v>4</v>
      </c>
      <c r="AD26" s="9">
        <v>4</v>
      </c>
      <c r="AE26" s="9">
        <v>5</v>
      </c>
      <c r="AF26" s="9">
        <v>5</v>
      </c>
      <c r="AG26" s="9">
        <f t="shared" si="1"/>
        <v>28</v>
      </c>
      <c r="AH26" s="9">
        <v>4</v>
      </c>
      <c r="AI26" s="9">
        <v>3</v>
      </c>
      <c r="AJ26" s="9">
        <v>3</v>
      </c>
      <c r="AK26" s="9">
        <v>3</v>
      </c>
      <c r="AL26" s="9">
        <v>4</v>
      </c>
      <c r="AM26" s="9">
        <v>3</v>
      </c>
      <c r="AN26" s="9">
        <v>4</v>
      </c>
      <c r="AO26" s="9">
        <v>1</v>
      </c>
      <c r="AP26" s="9">
        <v>3</v>
      </c>
      <c r="AQ26" s="9">
        <v>1</v>
      </c>
      <c r="AR26" s="9">
        <v>1</v>
      </c>
      <c r="AS26" s="9">
        <v>6</v>
      </c>
      <c r="AT26" s="9">
        <v>4</v>
      </c>
      <c r="AU26" s="9">
        <v>2</v>
      </c>
      <c r="AV26" s="9">
        <v>4</v>
      </c>
      <c r="AW26" s="9">
        <v>3</v>
      </c>
      <c r="AX26" s="9">
        <f t="shared" si="2"/>
        <v>49</v>
      </c>
      <c r="AY26" s="10">
        <f t="shared" si="3"/>
        <v>102</v>
      </c>
    </row>
    <row r="27" spans="1:51">
      <c r="A27" s="16" t="s">
        <v>232</v>
      </c>
      <c r="B27" s="16">
        <v>42</v>
      </c>
      <c r="C27" s="16"/>
      <c r="D27" s="16"/>
      <c r="E27" s="16"/>
      <c r="F27" s="16" t="s">
        <v>62</v>
      </c>
      <c r="G27" s="16">
        <v>31</v>
      </c>
      <c r="H27" s="16">
        <v>16</v>
      </c>
      <c r="I27" s="16" t="s">
        <v>106</v>
      </c>
      <c r="J27" s="16" t="s">
        <v>233</v>
      </c>
      <c r="K27" s="16"/>
      <c r="L27" s="16" t="s">
        <v>234</v>
      </c>
      <c r="M27" s="16" t="s">
        <v>235</v>
      </c>
      <c r="N27" s="16">
        <v>9</v>
      </c>
      <c r="O27" s="16" t="s">
        <v>58</v>
      </c>
      <c r="P27" s="16"/>
      <c r="Q27" s="16" t="s">
        <v>236</v>
      </c>
      <c r="R27" s="17">
        <v>6</v>
      </c>
      <c r="S27" s="17">
        <v>4</v>
      </c>
      <c r="T27" s="17">
        <v>6</v>
      </c>
      <c r="U27" s="17">
        <v>1</v>
      </c>
      <c r="V27" s="17">
        <v>5</v>
      </c>
      <c r="W27" s="17">
        <v>3</v>
      </c>
      <c r="X27" s="17">
        <v>2</v>
      </c>
      <c r="Y27" s="17">
        <v>27</v>
      </c>
      <c r="Z27" s="17">
        <v>1</v>
      </c>
      <c r="AA27" s="17">
        <v>2</v>
      </c>
      <c r="AB27" s="17">
        <v>1</v>
      </c>
      <c r="AC27" s="17">
        <v>2</v>
      </c>
      <c r="AD27" s="17">
        <v>3</v>
      </c>
      <c r="AE27" s="17">
        <v>1</v>
      </c>
      <c r="AF27" s="17">
        <v>5</v>
      </c>
      <c r="AG27" s="17">
        <v>15</v>
      </c>
      <c r="AH27" s="17">
        <v>1</v>
      </c>
      <c r="AI27" s="17">
        <v>2</v>
      </c>
      <c r="AJ27" s="17">
        <v>1</v>
      </c>
      <c r="AK27" s="17">
        <v>1</v>
      </c>
      <c r="AL27" s="17">
        <v>3</v>
      </c>
      <c r="AM27" s="17">
        <v>4</v>
      </c>
      <c r="AN27" s="17">
        <v>1</v>
      </c>
      <c r="AO27" s="17">
        <v>1</v>
      </c>
      <c r="AP27" s="17">
        <v>4</v>
      </c>
      <c r="AQ27" s="17">
        <v>2</v>
      </c>
      <c r="AR27" s="17">
        <v>3</v>
      </c>
      <c r="AS27" s="17">
        <v>6</v>
      </c>
      <c r="AT27" s="17">
        <v>2</v>
      </c>
      <c r="AU27" s="17">
        <v>1</v>
      </c>
      <c r="AV27" s="17">
        <v>4</v>
      </c>
      <c r="AW27" s="17">
        <v>2</v>
      </c>
      <c r="AX27" s="17">
        <v>38</v>
      </c>
      <c r="AY27" s="16">
        <v>80</v>
      </c>
    </row>
    <row r="28" spans="1:51">
      <c r="A28" s="16" t="s">
        <v>237</v>
      </c>
      <c r="B28" s="16">
        <v>43</v>
      </c>
      <c r="C28" s="16"/>
      <c r="D28" s="16"/>
      <c r="E28" s="16"/>
      <c r="F28" s="16" t="s">
        <v>52</v>
      </c>
      <c r="G28" s="16">
        <v>46</v>
      </c>
      <c r="H28" s="16">
        <v>12</v>
      </c>
      <c r="I28" s="16" t="s">
        <v>106</v>
      </c>
      <c r="J28" s="16" t="s">
        <v>66</v>
      </c>
      <c r="K28" s="16"/>
      <c r="L28" s="16" t="s">
        <v>238</v>
      </c>
      <c r="M28" s="16" t="s">
        <v>239</v>
      </c>
      <c r="N28" s="16">
        <v>28</v>
      </c>
      <c r="O28" s="16">
        <v>3</v>
      </c>
      <c r="P28" s="16"/>
      <c r="Q28" s="16" t="s">
        <v>240</v>
      </c>
      <c r="R28" s="17">
        <v>4</v>
      </c>
      <c r="S28" s="17">
        <v>2</v>
      </c>
      <c r="T28" s="17">
        <v>3</v>
      </c>
      <c r="U28" s="17">
        <v>1</v>
      </c>
      <c r="V28" s="17">
        <v>1</v>
      </c>
      <c r="W28" s="17">
        <v>5</v>
      </c>
      <c r="X28" s="17">
        <v>2</v>
      </c>
      <c r="Y28" s="17">
        <v>18</v>
      </c>
      <c r="Z28" s="17">
        <v>3</v>
      </c>
      <c r="AA28" s="17">
        <v>4</v>
      </c>
      <c r="AB28" s="17">
        <v>2</v>
      </c>
      <c r="AC28" s="17">
        <v>6</v>
      </c>
      <c r="AD28" s="17">
        <v>3</v>
      </c>
      <c r="AE28" s="17">
        <v>5</v>
      </c>
      <c r="AF28" s="17">
        <v>4</v>
      </c>
      <c r="AG28" s="17">
        <v>27</v>
      </c>
      <c r="AH28" s="17">
        <v>2</v>
      </c>
      <c r="AI28" s="17">
        <v>2</v>
      </c>
      <c r="AJ28" s="17">
        <v>3</v>
      </c>
      <c r="AK28" s="17">
        <v>2</v>
      </c>
      <c r="AL28" s="17">
        <v>3</v>
      </c>
      <c r="AM28" s="17">
        <v>2</v>
      </c>
      <c r="AN28" s="17">
        <v>2</v>
      </c>
      <c r="AO28" s="17">
        <v>2</v>
      </c>
      <c r="AP28" s="17">
        <v>4</v>
      </c>
      <c r="AQ28" s="17">
        <v>2</v>
      </c>
      <c r="AR28" s="17">
        <v>3</v>
      </c>
      <c r="AS28" s="17">
        <v>6</v>
      </c>
      <c r="AT28" s="17">
        <v>4</v>
      </c>
      <c r="AU28" s="17">
        <v>1</v>
      </c>
      <c r="AV28" s="17">
        <v>4</v>
      </c>
      <c r="AW28" s="17">
        <v>4</v>
      </c>
      <c r="AX28" s="17">
        <v>46</v>
      </c>
      <c r="AY28" s="16">
        <v>91</v>
      </c>
    </row>
    <row r="29" spans="1:51">
      <c r="A29" s="16" t="s">
        <v>241</v>
      </c>
      <c r="B29" s="16">
        <v>75</v>
      </c>
      <c r="C29" s="16"/>
      <c r="D29" s="16"/>
      <c r="E29" s="16"/>
      <c r="F29" s="16" t="s">
        <v>62</v>
      </c>
      <c r="G29" s="16">
        <v>34</v>
      </c>
      <c r="H29" s="16">
        <v>11</v>
      </c>
      <c r="I29" s="16" t="s">
        <v>106</v>
      </c>
      <c r="J29" s="16" t="s">
        <v>66</v>
      </c>
      <c r="K29" s="16"/>
      <c r="L29" s="16" t="s">
        <v>242</v>
      </c>
      <c r="M29" s="16" t="s">
        <v>93</v>
      </c>
      <c r="N29" s="16">
        <v>20</v>
      </c>
      <c r="O29" s="16"/>
      <c r="P29" s="16"/>
      <c r="Q29" s="16" t="s">
        <v>243</v>
      </c>
      <c r="R29" s="17">
        <v>5</v>
      </c>
      <c r="S29" s="17">
        <v>2</v>
      </c>
      <c r="T29" s="17">
        <v>5</v>
      </c>
      <c r="U29" s="17">
        <v>2</v>
      </c>
      <c r="V29" s="17">
        <v>5</v>
      </c>
      <c r="W29" s="17">
        <v>3</v>
      </c>
      <c r="X29" s="17">
        <v>4</v>
      </c>
      <c r="Y29" s="17">
        <v>26</v>
      </c>
      <c r="Z29" s="17">
        <v>2</v>
      </c>
      <c r="AA29" s="17">
        <v>4</v>
      </c>
      <c r="AB29" s="17">
        <v>2</v>
      </c>
      <c r="AC29" s="17">
        <v>5</v>
      </c>
      <c r="AD29" s="17">
        <v>2</v>
      </c>
      <c r="AE29" s="17">
        <v>1</v>
      </c>
      <c r="AF29" s="17">
        <v>1</v>
      </c>
      <c r="AG29" s="17">
        <v>17</v>
      </c>
      <c r="AH29" s="17">
        <v>2</v>
      </c>
      <c r="AI29" s="17">
        <v>4</v>
      </c>
      <c r="AJ29" s="17">
        <v>2</v>
      </c>
      <c r="AK29" s="17">
        <v>2</v>
      </c>
      <c r="AL29" s="17">
        <v>1</v>
      </c>
      <c r="AM29" s="17">
        <v>2</v>
      </c>
      <c r="AN29" s="17">
        <v>1</v>
      </c>
      <c r="AO29" s="17">
        <v>2</v>
      </c>
      <c r="AP29" s="17">
        <v>2</v>
      </c>
      <c r="AQ29" s="17">
        <v>1</v>
      </c>
      <c r="AR29" s="17">
        <v>1</v>
      </c>
      <c r="AS29" s="17">
        <v>4</v>
      </c>
      <c r="AT29" s="17">
        <v>2</v>
      </c>
      <c r="AU29" s="17">
        <v>2</v>
      </c>
      <c r="AV29" s="17">
        <v>2</v>
      </c>
      <c r="AW29" s="17">
        <v>5</v>
      </c>
      <c r="AX29" s="17">
        <v>35</v>
      </c>
      <c r="AY29" s="16">
        <v>78</v>
      </c>
    </row>
    <row r="30" spans="1:51">
      <c r="A30" s="16" t="s">
        <v>244</v>
      </c>
      <c r="B30" s="16">
        <v>76</v>
      </c>
      <c r="C30" s="16"/>
      <c r="D30" s="16"/>
      <c r="E30" s="16"/>
      <c r="F30" s="16" t="s">
        <v>52</v>
      </c>
      <c r="G30" s="16">
        <v>40</v>
      </c>
      <c r="H30" s="16">
        <v>12</v>
      </c>
      <c r="I30" s="16" t="s">
        <v>245</v>
      </c>
      <c r="J30" s="16" t="s">
        <v>66</v>
      </c>
      <c r="K30" s="16"/>
      <c r="L30" s="16" t="s">
        <v>246</v>
      </c>
      <c r="M30" s="16" t="s">
        <v>247</v>
      </c>
      <c r="N30" s="16">
        <v>42</v>
      </c>
      <c r="O30" s="16">
        <v>5</v>
      </c>
      <c r="P30" s="16"/>
      <c r="Q30" s="16" t="s">
        <v>248</v>
      </c>
      <c r="R30" s="17">
        <v>4</v>
      </c>
      <c r="S30" s="17">
        <v>2</v>
      </c>
      <c r="T30" s="17">
        <v>4</v>
      </c>
      <c r="U30" s="17">
        <v>2</v>
      </c>
      <c r="V30" s="17">
        <v>2</v>
      </c>
      <c r="W30" s="17">
        <v>4</v>
      </c>
      <c r="X30" s="17">
        <v>2</v>
      </c>
      <c r="Y30" s="17">
        <v>20</v>
      </c>
      <c r="Z30" s="17">
        <v>4</v>
      </c>
      <c r="AA30" s="17">
        <v>3</v>
      </c>
      <c r="AB30" s="17">
        <v>2</v>
      </c>
      <c r="AC30" s="17">
        <v>3</v>
      </c>
      <c r="AD30" s="17">
        <v>2</v>
      </c>
      <c r="AE30" s="17">
        <v>1</v>
      </c>
      <c r="AF30" s="17">
        <v>2</v>
      </c>
      <c r="AG30" s="17">
        <v>17</v>
      </c>
      <c r="AH30" s="17">
        <v>2</v>
      </c>
      <c r="AI30" s="17">
        <v>2</v>
      </c>
      <c r="AJ30" s="17">
        <v>4</v>
      </c>
      <c r="AK30" s="17">
        <v>1</v>
      </c>
      <c r="AL30" s="17">
        <v>2</v>
      </c>
      <c r="AM30" s="17">
        <v>2</v>
      </c>
      <c r="AN30" s="17">
        <v>2</v>
      </c>
      <c r="AO30" s="17">
        <v>2</v>
      </c>
      <c r="AP30" s="17">
        <v>2</v>
      </c>
      <c r="AQ30" s="17">
        <v>2</v>
      </c>
      <c r="AR30" s="17">
        <v>1</v>
      </c>
      <c r="AS30" s="17">
        <v>2</v>
      </c>
      <c r="AT30" s="17">
        <v>2</v>
      </c>
      <c r="AU30" s="17">
        <v>1</v>
      </c>
      <c r="AV30" s="17">
        <v>2</v>
      </c>
      <c r="AW30" s="17">
        <v>2</v>
      </c>
      <c r="AX30" s="17">
        <v>31</v>
      </c>
      <c r="AY30" s="16">
        <v>68</v>
      </c>
    </row>
    <row r="31" spans="1:51">
      <c r="A31" s="16" t="s">
        <v>249</v>
      </c>
      <c r="B31" s="16">
        <v>78</v>
      </c>
      <c r="C31" s="16"/>
      <c r="D31" s="16"/>
      <c r="E31" s="16"/>
      <c r="F31" s="16" t="s">
        <v>62</v>
      </c>
      <c r="G31" s="16">
        <v>54</v>
      </c>
      <c r="H31" s="16">
        <v>4</v>
      </c>
      <c r="I31" s="16" t="s">
        <v>106</v>
      </c>
      <c r="J31" s="16" t="s">
        <v>66</v>
      </c>
      <c r="K31" s="16"/>
      <c r="L31" s="18">
        <v>44328</v>
      </c>
      <c r="M31" s="16" t="s">
        <v>250</v>
      </c>
      <c r="N31" s="16">
        <v>31</v>
      </c>
      <c r="O31" s="16">
        <v>3</v>
      </c>
      <c r="P31" s="16"/>
      <c r="Q31" s="16" t="s">
        <v>243</v>
      </c>
      <c r="R31" s="17">
        <v>5</v>
      </c>
      <c r="S31" s="17">
        <v>3</v>
      </c>
      <c r="T31" s="17">
        <v>4</v>
      </c>
      <c r="U31" s="17">
        <v>3</v>
      </c>
      <c r="V31" s="17">
        <v>3</v>
      </c>
      <c r="W31" s="17">
        <v>4</v>
      </c>
      <c r="X31" s="17">
        <v>2</v>
      </c>
      <c r="Y31" s="17">
        <v>24</v>
      </c>
      <c r="Z31" s="17">
        <v>1</v>
      </c>
      <c r="AA31" s="17">
        <v>3</v>
      </c>
      <c r="AB31" s="17">
        <v>2</v>
      </c>
      <c r="AC31" s="17">
        <v>3</v>
      </c>
      <c r="AD31" s="17">
        <v>6</v>
      </c>
      <c r="AE31" s="17">
        <v>1</v>
      </c>
      <c r="AF31" s="17">
        <v>3</v>
      </c>
      <c r="AG31" s="17">
        <v>19</v>
      </c>
      <c r="AH31" s="17">
        <v>6</v>
      </c>
      <c r="AI31" s="17">
        <v>2</v>
      </c>
      <c r="AJ31" s="17">
        <v>1</v>
      </c>
      <c r="AK31" s="17">
        <v>3</v>
      </c>
      <c r="AL31" s="17">
        <v>3</v>
      </c>
      <c r="AM31" s="17">
        <v>2</v>
      </c>
      <c r="AN31" s="17">
        <v>1</v>
      </c>
      <c r="AO31" s="17">
        <v>2</v>
      </c>
      <c r="AP31" s="17">
        <v>5</v>
      </c>
      <c r="AQ31" s="17">
        <v>2</v>
      </c>
      <c r="AR31" s="17">
        <v>4</v>
      </c>
      <c r="AS31" s="17">
        <v>4</v>
      </c>
      <c r="AT31" s="17">
        <v>4</v>
      </c>
      <c r="AU31" s="17">
        <v>2</v>
      </c>
      <c r="AV31" s="17">
        <v>3</v>
      </c>
      <c r="AW31" s="17">
        <v>3</v>
      </c>
      <c r="AX31" s="17">
        <v>47</v>
      </c>
      <c r="AY31" s="16">
        <v>90</v>
      </c>
    </row>
    <row r="32" spans="1:51">
      <c r="A32" s="16" t="s">
        <v>251</v>
      </c>
      <c r="B32" s="16">
        <v>79</v>
      </c>
      <c r="C32" s="19"/>
      <c r="D32" s="19"/>
      <c r="E32" s="19"/>
      <c r="F32" s="16" t="s">
        <v>52</v>
      </c>
      <c r="G32" s="16">
        <v>48</v>
      </c>
      <c r="H32" s="16">
        <v>12</v>
      </c>
      <c r="I32" s="16" t="s">
        <v>106</v>
      </c>
      <c r="J32" s="16" t="s">
        <v>56</v>
      </c>
      <c r="K32" s="16"/>
      <c r="L32" s="18">
        <v>44594</v>
      </c>
      <c r="M32" s="16" t="s">
        <v>252</v>
      </c>
      <c r="N32" s="16">
        <v>29</v>
      </c>
      <c r="O32" s="16" t="s">
        <v>253</v>
      </c>
      <c r="P32" s="16"/>
      <c r="Q32" s="16" t="s">
        <v>254</v>
      </c>
      <c r="R32" s="17">
        <v>5</v>
      </c>
      <c r="S32" s="17">
        <v>4</v>
      </c>
      <c r="T32" s="17">
        <v>2</v>
      </c>
      <c r="U32" s="17">
        <v>4</v>
      </c>
      <c r="V32" s="17">
        <v>4</v>
      </c>
      <c r="W32" s="17">
        <v>5</v>
      </c>
      <c r="X32" s="17">
        <v>2</v>
      </c>
      <c r="Y32" s="17">
        <v>26</v>
      </c>
      <c r="Z32" s="17">
        <v>3</v>
      </c>
      <c r="AA32" s="17">
        <v>3</v>
      </c>
      <c r="AB32" s="17">
        <v>3</v>
      </c>
      <c r="AC32" s="17">
        <v>2</v>
      </c>
      <c r="AD32" s="17">
        <v>2</v>
      </c>
      <c r="AE32" s="17">
        <v>1</v>
      </c>
      <c r="AF32" s="17">
        <v>4</v>
      </c>
      <c r="AG32" s="17">
        <v>18</v>
      </c>
      <c r="AH32" s="17">
        <v>1</v>
      </c>
      <c r="AI32" s="17">
        <v>2</v>
      </c>
      <c r="AJ32" s="17">
        <v>2</v>
      </c>
      <c r="AK32" s="17">
        <v>4</v>
      </c>
      <c r="AL32" s="17">
        <v>4</v>
      </c>
      <c r="AM32" s="17">
        <v>3</v>
      </c>
      <c r="AN32" s="17">
        <v>3</v>
      </c>
      <c r="AO32" s="17">
        <v>2</v>
      </c>
      <c r="AP32" s="17">
        <v>2</v>
      </c>
      <c r="AQ32" s="17">
        <v>2</v>
      </c>
      <c r="AR32" s="17">
        <v>4</v>
      </c>
      <c r="AS32" s="17">
        <v>3</v>
      </c>
      <c r="AT32" s="17">
        <v>3</v>
      </c>
      <c r="AU32" s="17">
        <v>3</v>
      </c>
      <c r="AV32" s="17">
        <v>3</v>
      </c>
      <c r="AW32" s="17">
        <v>2</v>
      </c>
      <c r="AX32" s="17">
        <v>43</v>
      </c>
      <c r="AY32" s="16">
        <v>87</v>
      </c>
    </row>
    <row r="33" spans="1:51">
      <c r="A33" s="16" t="s">
        <v>255</v>
      </c>
      <c r="B33" s="16">
        <v>80</v>
      </c>
      <c r="C33" s="19"/>
      <c r="D33" s="19"/>
      <c r="E33" s="19"/>
      <c r="F33" s="16" t="s">
        <v>62</v>
      </c>
      <c r="G33" s="16">
        <v>21</v>
      </c>
      <c r="H33" s="16">
        <v>15</v>
      </c>
      <c r="I33" s="16" t="s">
        <v>106</v>
      </c>
      <c r="J33" s="16" t="s">
        <v>66</v>
      </c>
      <c r="K33" s="19"/>
      <c r="L33" s="20" t="s">
        <v>256</v>
      </c>
      <c r="M33" s="19" t="s">
        <v>257</v>
      </c>
      <c r="N33" s="16">
        <v>24</v>
      </c>
      <c r="O33" s="19"/>
      <c r="P33" s="19"/>
      <c r="Q33" s="16" t="s">
        <v>258</v>
      </c>
      <c r="R33" s="17">
        <v>5</v>
      </c>
      <c r="S33" s="17">
        <v>2</v>
      </c>
      <c r="T33" s="17">
        <v>1</v>
      </c>
      <c r="U33" s="17">
        <v>2</v>
      </c>
      <c r="V33" s="17">
        <v>4</v>
      </c>
      <c r="W33" s="17">
        <v>5</v>
      </c>
      <c r="X33" s="17">
        <v>2</v>
      </c>
      <c r="Y33" s="17">
        <v>21</v>
      </c>
      <c r="Z33" s="17">
        <v>2</v>
      </c>
      <c r="AA33" s="17">
        <v>4</v>
      </c>
      <c r="AB33" s="17">
        <v>2</v>
      </c>
      <c r="AC33" s="17">
        <v>4</v>
      </c>
      <c r="AD33" s="17">
        <v>2</v>
      </c>
      <c r="AE33" s="17">
        <v>1</v>
      </c>
      <c r="AF33" s="17">
        <v>2</v>
      </c>
      <c r="AG33" s="17">
        <v>17</v>
      </c>
      <c r="AH33" s="17">
        <v>6</v>
      </c>
      <c r="AI33" s="17">
        <v>3</v>
      </c>
      <c r="AJ33" s="17">
        <v>1</v>
      </c>
      <c r="AK33" s="17">
        <v>2</v>
      </c>
      <c r="AL33" s="17">
        <v>2</v>
      </c>
      <c r="AM33" s="17">
        <v>2</v>
      </c>
      <c r="AN33" s="17">
        <v>1</v>
      </c>
      <c r="AO33" s="17">
        <v>1</v>
      </c>
      <c r="AP33" s="17">
        <v>4</v>
      </c>
      <c r="AQ33" s="17">
        <v>1</v>
      </c>
      <c r="AR33" s="17">
        <v>2</v>
      </c>
      <c r="AS33" s="17">
        <v>6</v>
      </c>
      <c r="AT33" s="17">
        <v>4</v>
      </c>
      <c r="AU33" s="17">
        <v>2</v>
      </c>
      <c r="AV33" s="17">
        <v>3</v>
      </c>
      <c r="AW33" s="17">
        <v>3</v>
      </c>
      <c r="AX33" s="17">
        <v>43</v>
      </c>
      <c r="AY33" s="16">
        <v>81</v>
      </c>
    </row>
    <row r="34" spans="1:51">
      <c r="A34" s="16" t="s">
        <v>259</v>
      </c>
      <c r="B34" s="16">
        <v>81</v>
      </c>
      <c r="C34" s="19"/>
      <c r="D34" s="19"/>
      <c r="E34" s="19"/>
      <c r="F34" s="16" t="s">
        <v>52</v>
      </c>
      <c r="G34" s="16">
        <v>43</v>
      </c>
      <c r="H34" s="16">
        <v>11</v>
      </c>
      <c r="I34" s="16" t="s">
        <v>106</v>
      </c>
      <c r="J34" s="16" t="s">
        <v>66</v>
      </c>
      <c r="K34" s="19"/>
      <c r="L34" s="20" t="s">
        <v>260</v>
      </c>
      <c r="M34" s="16" t="s">
        <v>261</v>
      </c>
      <c r="N34" s="16">
        <v>102</v>
      </c>
      <c r="O34" s="19"/>
      <c r="P34" s="19"/>
      <c r="Q34" s="16" t="s">
        <v>262</v>
      </c>
      <c r="R34" s="17">
        <v>3</v>
      </c>
      <c r="S34" s="17">
        <v>4</v>
      </c>
      <c r="T34" s="17">
        <v>2</v>
      </c>
      <c r="U34" s="17">
        <v>1</v>
      </c>
      <c r="V34" s="17">
        <v>1</v>
      </c>
      <c r="W34" s="17">
        <v>3</v>
      </c>
      <c r="X34" s="17">
        <v>2</v>
      </c>
      <c r="Y34" s="17">
        <v>16</v>
      </c>
      <c r="Z34" s="17">
        <v>2</v>
      </c>
      <c r="AA34" s="17">
        <v>3</v>
      </c>
      <c r="AB34" s="17">
        <v>2</v>
      </c>
      <c r="AC34" s="17">
        <v>2</v>
      </c>
      <c r="AD34" s="17">
        <v>3</v>
      </c>
      <c r="AE34" s="17">
        <v>3</v>
      </c>
      <c r="AF34" s="17">
        <v>4</v>
      </c>
      <c r="AG34" s="17">
        <v>19</v>
      </c>
      <c r="AH34" s="17">
        <v>1</v>
      </c>
      <c r="AI34" s="17">
        <v>3</v>
      </c>
      <c r="AJ34" s="17">
        <v>2</v>
      </c>
      <c r="AK34" s="17">
        <v>2</v>
      </c>
      <c r="AL34" s="17">
        <v>1</v>
      </c>
      <c r="AM34" s="17">
        <v>2</v>
      </c>
      <c r="AN34" s="17">
        <v>2</v>
      </c>
      <c r="AO34" s="17">
        <v>2</v>
      </c>
      <c r="AP34" s="17">
        <v>2</v>
      </c>
      <c r="AQ34" s="17">
        <v>1</v>
      </c>
      <c r="AR34" s="17">
        <v>2</v>
      </c>
      <c r="AS34" s="17">
        <v>6</v>
      </c>
      <c r="AT34" s="17">
        <v>1</v>
      </c>
      <c r="AU34" s="17">
        <v>1</v>
      </c>
      <c r="AV34" s="17">
        <v>3</v>
      </c>
      <c r="AW34" s="17">
        <v>2</v>
      </c>
      <c r="AX34" s="17">
        <v>33</v>
      </c>
      <c r="AY34" s="16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3A7A-EDB1-433A-9CA8-9622692A07AF}">
  <dimension ref="A1:AC15"/>
  <sheetViews>
    <sheetView workbookViewId="0">
      <selection activeCell="E28" sqref="E28"/>
    </sheetView>
  </sheetViews>
  <sheetFormatPr defaultRowHeight="14.4"/>
  <sheetData>
    <row r="1" spans="1:29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2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263</v>
      </c>
      <c r="S1" s="21" t="s">
        <v>264</v>
      </c>
      <c r="T1" s="21" t="s">
        <v>265</v>
      </c>
      <c r="U1" s="21" t="s">
        <v>266</v>
      </c>
      <c r="V1" s="21" t="s">
        <v>267</v>
      </c>
      <c r="W1" s="21" t="s">
        <v>268</v>
      </c>
      <c r="X1" s="21" t="s">
        <v>269</v>
      </c>
      <c r="Y1" s="21" t="s">
        <v>270</v>
      </c>
      <c r="Z1" s="21" t="s">
        <v>271</v>
      </c>
      <c r="AA1" s="21" t="s">
        <v>272</v>
      </c>
      <c r="AB1" s="21" t="s">
        <v>273</v>
      </c>
      <c r="AC1" s="21" t="s">
        <v>274</v>
      </c>
    </row>
    <row r="2" spans="1:29">
      <c r="A2" s="23" t="s">
        <v>275</v>
      </c>
      <c r="B2" s="23" t="s">
        <v>276</v>
      </c>
      <c r="C2" s="23"/>
      <c r="D2" s="23"/>
      <c r="E2" s="23"/>
      <c r="F2" s="23" t="s">
        <v>52</v>
      </c>
      <c r="G2" s="23" t="s">
        <v>94</v>
      </c>
      <c r="H2" s="23" t="s">
        <v>58</v>
      </c>
      <c r="I2" s="23" t="s">
        <v>58</v>
      </c>
      <c r="J2" s="23" t="s">
        <v>277</v>
      </c>
      <c r="K2" s="23" t="s">
        <v>278</v>
      </c>
      <c r="L2" s="24">
        <v>44026</v>
      </c>
      <c r="M2" s="23" t="s">
        <v>58</v>
      </c>
      <c r="N2" s="23" t="s">
        <v>58</v>
      </c>
      <c r="O2" s="23" t="s">
        <v>58</v>
      </c>
      <c r="P2" s="23" t="s">
        <v>279</v>
      </c>
      <c r="Q2" s="25" t="s">
        <v>280</v>
      </c>
      <c r="R2" s="26">
        <v>2</v>
      </c>
      <c r="S2" s="26">
        <v>2</v>
      </c>
      <c r="T2" s="26">
        <v>2</v>
      </c>
      <c r="U2" s="26">
        <v>2</v>
      </c>
      <c r="V2" s="26">
        <v>4</v>
      </c>
      <c r="W2" s="26">
        <v>4</v>
      </c>
      <c r="X2" s="26">
        <v>3</v>
      </c>
      <c r="Y2" s="26">
        <v>8</v>
      </c>
      <c r="Z2" s="26">
        <v>2</v>
      </c>
      <c r="AA2" s="26">
        <v>3</v>
      </c>
      <c r="AB2" s="26">
        <v>4</v>
      </c>
      <c r="AC2" s="26">
        <f>SUM(R2:AB2)</f>
        <v>36</v>
      </c>
    </row>
    <row r="3" spans="1:29" ht="72">
      <c r="A3" s="23" t="s">
        <v>281</v>
      </c>
      <c r="B3" s="23" t="s">
        <v>282</v>
      </c>
      <c r="C3" s="23"/>
      <c r="D3" s="23"/>
      <c r="E3" s="23"/>
      <c r="F3" s="23" t="s">
        <v>52</v>
      </c>
      <c r="G3" s="23" t="s">
        <v>283</v>
      </c>
      <c r="H3" s="23" t="s">
        <v>82</v>
      </c>
      <c r="I3" s="23" t="s">
        <v>106</v>
      </c>
      <c r="J3" s="23" t="s">
        <v>284</v>
      </c>
      <c r="K3" s="23" t="s">
        <v>285</v>
      </c>
      <c r="L3" s="24">
        <v>44137</v>
      </c>
      <c r="M3" s="27" t="s">
        <v>286</v>
      </c>
      <c r="N3" s="23" t="s">
        <v>82</v>
      </c>
      <c r="O3" s="23" t="s">
        <v>58</v>
      </c>
      <c r="P3" s="23" t="s">
        <v>287</v>
      </c>
      <c r="Q3" s="23" t="s">
        <v>288</v>
      </c>
      <c r="R3" s="26">
        <v>0</v>
      </c>
      <c r="S3" s="26">
        <v>0</v>
      </c>
      <c r="T3" s="26">
        <v>0</v>
      </c>
      <c r="U3" s="26">
        <v>0</v>
      </c>
      <c r="V3" s="26">
        <v>2</v>
      </c>
      <c r="W3" s="26">
        <v>0</v>
      </c>
      <c r="X3" s="26">
        <v>0</v>
      </c>
      <c r="Y3" s="26">
        <v>0</v>
      </c>
      <c r="Z3" s="26">
        <v>0</v>
      </c>
      <c r="AA3" s="26">
        <v>1</v>
      </c>
      <c r="AB3" s="26">
        <v>0</v>
      </c>
      <c r="AC3" s="26">
        <f>SUM(R3:AB3)</f>
        <v>3</v>
      </c>
    </row>
    <row r="4" spans="1:29" ht="86.4">
      <c r="A4" s="28" t="s">
        <v>289</v>
      </c>
      <c r="B4" s="23" t="s">
        <v>290</v>
      </c>
      <c r="C4" s="23" t="s">
        <v>72</v>
      </c>
      <c r="D4" s="23" t="s">
        <v>72</v>
      </c>
      <c r="E4" s="23" t="s">
        <v>72</v>
      </c>
      <c r="F4" s="23" t="s">
        <v>62</v>
      </c>
      <c r="G4" s="23">
        <v>57</v>
      </c>
      <c r="H4" s="23">
        <v>8</v>
      </c>
      <c r="I4" s="23" t="s">
        <v>106</v>
      </c>
      <c r="J4" s="23" t="s">
        <v>291</v>
      </c>
      <c r="K4" s="23" t="s">
        <v>292</v>
      </c>
      <c r="L4" s="23" t="s">
        <v>109</v>
      </c>
      <c r="M4" s="27" t="s">
        <v>293</v>
      </c>
      <c r="N4" s="23">
        <v>5</v>
      </c>
      <c r="O4" s="23" t="s">
        <v>64</v>
      </c>
      <c r="P4" s="23" t="s">
        <v>294</v>
      </c>
      <c r="Q4" s="23" t="s">
        <v>121</v>
      </c>
      <c r="R4" s="26">
        <v>2</v>
      </c>
      <c r="S4" s="26">
        <v>3</v>
      </c>
      <c r="T4" s="26">
        <v>0</v>
      </c>
      <c r="U4" s="26">
        <v>2</v>
      </c>
      <c r="V4" s="26">
        <v>5</v>
      </c>
      <c r="W4" s="26">
        <v>2</v>
      </c>
      <c r="X4" s="26">
        <v>0</v>
      </c>
      <c r="Y4" s="26">
        <v>0</v>
      </c>
      <c r="Z4" s="26">
        <v>2</v>
      </c>
      <c r="AA4" s="26">
        <v>1</v>
      </c>
      <c r="AB4" s="26">
        <v>0</v>
      </c>
      <c r="AC4" s="26">
        <f>SUM(R4:AB4)</f>
        <v>17</v>
      </c>
    </row>
    <row r="5" spans="1:29" ht="86.4">
      <c r="A5" s="28" t="s">
        <v>295</v>
      </c>
      <c r="B5" s="23" t="s">
        <v>296</v>
      </c>
      <c r="C5" s="23" t="s">
        <v>58</v>
      </c>
      <c r="D5" s="23"/>
      <c r="E5" s="23" t="s">
        <v>72</v>
      </c>
      <c r="F5" s="23" t="s">
        <v>62</v>
      </c>
      <c r="G5" s="23" t="s">
        <v>297</v>
      </c>
      <c r="H5" s="23" t="s">
        <v>148</v>
      </c>
      <c r="I5" s="23" t="s">
        <v>106</v>
      </c>
      <c r="J5" s="23" t="s">
        <v>277</v>
      </c>
      <c r="K5" s="23" t="s">
        <v>298</v>
      </c>
      <c r="L5" s="23" t="s">
        <v>109</v>
      </c>
      <c r="M5" s="27" t="s">
        <v>299</v>
      </c>
      <c r="N5" s="23" t="s">
        <v>132</v>
      </c>
      <c r="O5" s="23" t="s">
        <v>143</v>
      </c>
      <c r="P5" s="23" t="s">
        <v>300</v>
      </c>
      <c r="Q5" s="23" t="s">
        <v>301</v>
      </c>
      <c r="R5" s="26">
        <v>2</v>
      </c>
      <c r="S5" s="26">
        <v>2</v>
      </c>
      <c r="T5" s="26">
        <v>3</v>
      </c>
      <c r="U5" s="26">
        <v>2</v>
      </c>
      <c r="V5" s="26">
        <v>3</v>
      </c>
      <c r="W5" s="26">
        <v>4</v>
      </c>
      <c r="X5" s="26">
        <v>1</v>
      </c>
      <c r="Y5" s="26">
        <v>8</v>
      </c>
      <c r="Z5" s="26">
        <v>0</v>
      </c>
      <c r="AA5" s="26">
        <v>0</v>
      </c>
      <c r="AB5" s="26">
        <v>4</v>
      </c>
      <c r="AC5" s="26">
        <f>SUM(R5:AB5)</f>
        <v>29</v>
      </c>
    </row>
    <row r="6" spans="1:29">
      <c r="A6" s="28" t="s">
        <v>302</v>
      </c>
      <c r="B6" s="23" t="s">
        <v>303</v>
      </c>
      <c r="C6" s="23" t="s">
        <v>58</v>
      </c>
      <c r="D6" s="23"/>
      <c r="E6" s="23" t="s">
        <v>72</v>
      </c>
      <c r="F6" s="23" t="s">
        <v>62</v>
      </c>
      <c r="G6" s="23" t="s">
        <v>304</v>
      </c>
      <c r="H6" s="23" t="s">
        <v>54</v>
      </c>
      <c r="I6" s="23" t="s">
        <v>115</v>
      </c>
      <c r="J6" s="23" t="s">
        <v>277</v>
      </c>
      <c r="K6" s="23" t="s">
        <v>305</v>
      </c>
      <c r="L6" s="23" t="s">
        <v>117</v>
      </c>
      <c r="M6" s="23" t="s">
        <v>163</v>
      </c>
      <c r="N6" s="23" t="s">
        <v>53</v>
      </c>
      <c r="O6" s="23" t="s">
        <v>147</v>
      </c>
      <c r="P6" s="23" t="s">
        <v>306</v>
      </c>
      <c r="Q6" s="23" t="s">
        <v>307</v>
      </c>
      <c r="R6" s="26">
        <v>2</v>
      </c>
      <c r="S6" s="26">
        <v>3</v>
      </c>
      <c r="T6" s="26">
        <v>2</v>
      </c>
      <c r="U6" s="26">
        <v>3</v>
      </c>
      <c r="V6" s="26">
        <v>0</v>
      </c>
      <c r="W6" s="26">
        <v>2</v>
      </c>
      <c r="X6" s="26">
        <v>2</v>
      </c>
      <c r="Y6" s="26">
        <v>6</v>
      </c>
      <c r="Z6" s="26">
        <v>0</v>
      </c>
      <c r="AA6" s="26">
        <v>0</v>
      </c>
      <c r="AB6" s="26">
        <v>3</v>
      </c>
      <c r="AC6" s="26">
        <f>SUM(R6:AB6)</f>
        <v>23</v>
      </c>
    </row>
    <row r="7" spans="1:29">
      <c r="A7" s="28" t="s">
        <v>308</v>
      </c>
      <c r="B7" s="23" t="s">
        <v>309</v>
      </c>
      <c r="C7" s="23" t="s">
        <v>72</v>
      </c>
      <c r="D7" s="23"/>
      <c r="E7" s="23" t="s">
        <v>72</v>
      </c>
      <c r="F7" s="23" t="s">
        <v>62</v>
      </c>
      <c r="G7" s="23" t="s">
        <v>310</v>
      </c>
      <c r="H7" s="23" t="s">
        <v>138</v>
      </c>
      <c r="I7" s="23" t="s">
        <v>106</v>
      </c>
      <c r="J7" s="23" t="s">
        <v>311</v>
      </c>
      <c r="K7" s="23" t="s">
        <v>312</v>
      </c>
      <c r="L7" s="23" t="s">
        <v>117</v>
      </c>
      <c r="M7" s="23" t="s">
        <v>313</v>
      </c>
      <c r="N7" s="23" t="s">
        <v>138</v>
      </c>
      <c r="O7" s="23" t="s">
        <v>133</v>
      </c>
      <c r="P7" s="23" t="s">
        <v>314</v>
      </c>
      <c r="Q7" s="23" t="s">
        <v>128</v>
      </c>
      <c r="R7" s="26">
        <v>0</v>
      </c>
      <c r="S7" s="26">
        <v>3</v>
      </c>
      <c r="T7" s="26">
        <v>1</v>
      </c>
      <c r="U7" s="26">
        <v>3</v>
      </c>
      <c r="V7" s="26">
        <v>3</v>
      </c>
      <c r="W7" s="26">
        <v>2</v>
      </c>
      <c r="X7" s="26">
        <v>0</v>
      </c>
      <c r="Y7" s="26">
        <v>0</v>
      </c>
      <c r="Z7" s="26">
        <v>0</v>
      </c>
      <c r="AA7" s="26">
        <v>1</v>
      </c>
      <c r="AB7" s="26">
        <v>0</v>
      </c>
      <c r="AC7" s="26">
        <f>SUM(R7:AB7)</f>
        <v>13</v>
      </c>
    </row>
    <row r="8" spans="1:29">
      <c r="A8" s="23" t="s">
        <v>315</v>
      </c>
      <c r="B8" s="23" t="s">
        <v>316</v>
      </c>
      <c r="C8" s="23"/>
      <c r="D8" s="23"/>
      <c r="E8" s="23"/>
      <c r="F8" s="23" t="s">
        <v>52</v>
      </c>
      <c r="G8" s="23" t="s">
        <v>317</v>
      </c>
      <c r="H8" s="23" t="s">
        <v>138</v>
      </c>
      <c r="I8" s="25" t="s">
        <v>115</v>
      </c>
      <c r="J8" s="23" t="s">
        <v>318</v>
      </c>
      <c r="K8" s="23" t="s">
        <v>319</v>
      </c>
      <c r="L8" s="23" t="s">
        <v>117</v>
      </c>
      <c r="M8" s="23" t="s">
        <v>320</v>
      </c>
      <c r="N8" s="23" t="s">
        <v>74</v>
      </c>
      <c r="O8" s="23" t="s">
        <v>102</v>
      </c>
      <c r="P8" s="23" t="s">
        <v>321</v>
      </c>
      <c r="Q8" s="23" t="s">
        <v>60</v>
      </c>
      <c r="R8" s="26">
        <v>0</v>
      </c>
      <c r="S8" s="26">
        <v>1</v>
      </c>
      <c r="T8" s="26">
        <v>2</v>
      </c>
      <c r="U8" s="26">
        <v>2</v>
      </c>
      <c r="V8" s="26">
        <v>4</v>
      </c>
      <c r="W8" s="26">
        <v>2</v>
      </c>
      <c r="X8" s="26">
        <v>0</v>
      </c>
      <c r="Y8" s="26">
        <v>8</v>
      </c>
      <c r="Z8" s="26">
        <v>0</v>
      </c>
      <c r="AA8" s="26">
        <v>0</v>
      </c>
      <c r="AB8" s="26">
        <v>1</v>
      </c>
      <c r="AC8" s="26">
        <f>SUM(R8:AB8)</f>
        <v>20</v>
      </c>
    </row>
    <row r="9" spans="1:29" ht="72">
      <c r="A9" s="28" t="s">
        <v>322</v>
      </c>
      <c r="B9" s="23" t="s">
        <v>323</v>
      </c>
      <c r="C9" s="23" t="s">
        <v>72</v>
      </c>
      <c r="D9" s="23"/>
      <c r="E9" s="23" t="s">
        <v>72</v>
      </c>
      <c r="F9" s="23" t="s">
        <v>52</v>
      </c>
      <c r="G9" s="23" t="s">
        <v>324</v>
      </c>
      <c r="H9" s="23" t="s">
        <v>114</v>
      </c>
      <c r="I9" s="23" t="s">
        <v>115</v>
      </c>
      <c r="J9" s="23" t="s">
        <v>325</v>
      </c>
      <c r="K9" s="23" t="s">
        <v>326</v>
      </c>
      <c r="L9" s="23" t="s">
        <v>117</v>
      </c>
      <c r="M9" s="27" t="s">
        <v>327</v>
      </c>
      <c r="N9" s="23" t="s">
        <v>328</v>
      </c>
      <c r="O9" s="23" t="s">
        <v>147</v>
      </c>
      <c r="P9" s="23" t="s">
        <v>329</v>
      </c>
      <c r="Q9" s="23" t="s">
        <v>330</v>
      </c>
      <c r="R9" s="26">
        <v>0</v>
      </c>
      <c r="S9" s="26">
        <v>1</v>
      </c>
      <c r="T9" s="26">
        <v>2</v>
      </c>
      <c r="U9" s="26">
        <v>1</v>
      </c>
      <c r="V9" s="26">
        <v>2</v>
      </c>
      <c r="W9" s="26">
        <v>2</v>
      </c>
      <c r="X9" s="26">
        <v>1</v>
      </c>
      <c r="Y9" s="26" t="s">
        <v>331</v>
      </c>
      <c r="Z9" s="26" t="s">
        <v>331</v>
      </c>
      <c r="AA9" s="26" t="s">
        <v>331</v>
      </c>
      <c r="AB9" s="26">
        <v>2</v>
      </c>
      <c r="AC9" s="26">
        <f>SUM(R9:AB9)</f>
        <v>11</v>
      </c>
    </row>
    <row r="10" spans="1:29">
      <c r="A10" s="28" t="s">
        <v>332</v>
      </c>
      <c r="B10" s="23" t="s">
        <v>333</v>
      </c>
      <c r="C10" s="23"/>
      <c r="D10" s="23"/>
      <c r="E10" s="23" t="s">
        <v>72</v>
      </c>
      <c r="F10" s="23" t="s">
        <v>52</v>
      </c>
      <c r="G10" s="23" t="s">
        <v>297</v>
      </c>
      <c r="H10" s="23" t="s">
        <v>54</v>
      </c>
      <c r="I10" s="23" t="s">
        <v>106</v>
      </c>
      <c r="J10" s="23" t="s">
        <v>318</v>
      </c>
      <c r="K10" s="23" t="s">
        <v>334</v>
      </c>
      <c r="L10" s="23" t="s">
        <v>140</v>
      </c>
      <c r="M10" s="23" t="s">
        <v>335</v>
      </c>
      <c r="N10" s="23" t="s">
        <v>74</v>
      </c>
      <c r="O10" s="23" t="s">
        <v>102</v>
      </c>
      <c r="P10" s="23" t="s">
        <v>336</v>
      </c>
      <c r="Q10" s="23" t="s">
        <v>160</v>
      </c>
      <c r="R10" s="26">
        <v>1</v>
      </c>
      <c r="S10" s="26">
        <v>1</v>
      </c>
      <c r="T10" s="26">
        <v>3</v>
      </c>
      <c r="U10" s="26">
        <v>3</v>
      </c>
      <c r="V10" s="26">
        <v>4</v>
      </c>
      <c r="W10" s="26">
        <v>2</v>
      </c>
      <c r="X10" s="26">
        <v>2</v>
      </c>
      <c r="Y10" s="26">
        <v>2</v>
      </c>
      <c r="Z10" s="26">
        <v>4</v>
      </c>
      <c r="AA10" s="26">
        <v>1</v>
      </c>
      <c r="AB10" s="26" t="s">
        <v>331</v>
      </c>
      <c r="AC10" s="26">
        <f>SUM(R10:AB10)</f>
        <v>23</v>
      </c>
    </row>
    <row r="11" spans="1:29">
      <c r="A11" s="28" t="s">
        <v>337</v>
      </c>
      <c r="B11" s="23" t="s">
        <v>338</v>
      </c>
      <c r="C11" s="23" t="s">
        <v>72</v>
      </c>
      <c r="D11" s="23"/>
      <c r="E11" s="23" t="s">
        <v>72</v>
      </c>
      <c r="F11" s="23" t="s">
        <v>52</v>
      </c>
      <c r="G11" s="25">
        <v>44</v>
      </c>
      <c r="H11" s="25">
        <v>12</v>
      </c>
      <c r="I11" s="23" t="s">
        <v>115</v>
      </c>
      <c r="J11" s="23" t="s">
        <v>325</v>
      </c>
      <c r="K11" s="23" t="s">
        <v>339</v>
      </c>
      <c r="L11" s="24">
        <v>44188</v>
      </c>
      <c r="M11" s="23" t="s">
        <v>340</v>
      </c>
      <c r="N11" s="25">
        <v>13</v>
      </c>
      <c r="O11" s="23" t="s">
        <v>133</v>
      </c>
      <c r="P11" s="23" t="s">
        <v>341</v>
      </c>
      <c r="Q11" s="23" t="s">
        <v>342</v>
      </c>
      <c r="R11" s="26">
        <v>0</v>
      </c>
      <c r="S11" s="26">
        <v>0</v>
      </c>
      <c r="T11" s="26">
        <v>0</v>
      </c>
      <c r="U11" s="26">
        <v>1</v>
      </c>
      <c r="V11" s="26">
        <v>4</v>
      </c>
      <c r="W11" s="26">
        <v>4</v>
      </c>
      <c r="X11" s="26">
        <v>2</v>
      </c>
      <c r="Y11" s="26">
        <v>2</v>
      </c>
      <c r="Z11" s="26">
        <v>0</v>
      </c>
      <c r="AA11" s="26">
        <v>0</v>
      </c>
      <c r="AB11" s="26">
        <v>2</v>
      </c>
      <c r="AC11" s="26">
        <f>SUM(R11:AB11)</f>
        <v>15</v>
      </c>
    </row>
    <row r="12" spans="1:29">
      <c r="A12" s="28" t="s">
        <v>343</v>
      </c>
      <c r="B12" s="23" t="s">
        <v>344</v>
      </c>
      <c r="C12" s="23" t="s">
        <v>58</v>
      </c>
      <c r="D12" s="23"/>
      <c r="E12" s="23" t="s">
        <v>72</v>
      </c>
      <c r="F12" s="23" t="s">
        <v>62</v>
      </c>
      <c r="G12" s="25">
        <v>29</v>
      </c>
      <c r="H12" s="25">
        <v>14</v>
      </c>
      <c r="I12" s="23" t="s">
        <v>106</v>
      </c>
      <c r="J12" s="23" t="s">
        <v>345</v>
      </c>
      <c r="K12" s="25" t="s">
        <v>346</v>
      </c>
      <c r="L12" s="24">
        <v>44202</v>
      </c>
      <c r="M12" s="25" t="s">
        <v>347</v>
      </c>
      <c r="N12" s="25">
        <v>20</v>
      </c>
      <c r="O12" s="25">
        <v>6</v>
      </c>
      <c r="P12" s="25" t="s">
        <v>348</v>
      </c>
      <c r="Q12" s="25" t="s">
        <v>349</v>
      </c>
      <c r="R12" s="26">
        <v>0</v>
      </c>
      <c r="S12" s="26">
        <v>1</v>
      </c>
      <c r="T12" s="26">
        <v>0</v>
      </c>
      <c r="U12" s="26">
        <v>1</v>
      </c>
      <c r="V12" s="26">
        <v>0</v>
      </c>
      <c r="W12" s="26">
        <v>4</v>
      </c>
      <c r="X12" s="26">
        <v>0</v>
      </c>
      <c r="Y12" s="26">
        <v>8</v>
      </c>
      <c r="Z12" s="26">
        <v>0</v>
      </c>
      <c r="AA12" s="26">
        <v>0</v>
      </c>
      <c r="AB12" s="26">
        <v>3</v>
      </c>
      <c r="AC12" s="26">
        <f>SUM(R12:AB12)</f>
        <v>17</v>
      </c>
    </row>
    <row r="13" spans="1:29">
      <c r="A13" s="28" t="s">
        <v>350</v>
      </c>
      <c r="B13" s="23" t="s">
        <v>351</v>
      </c>
      <c r="C13" s="23" t="s">
        <v>58</v>
      </c>
      <c r="D13" s="23"/>
      <c r="E13" s="23" t="s">
        <v>72</v>
      </c>
      <c r="F13" s="23" t="s">
        <v>62</v>
      </c>
      <c r="G13" s="29">
        <v>51</v>
      </c>
      <c r="H13" s="29">
        <v>20</v>
      </c>
      <c r="I13" s="23" t="s">
        <v>352</v>
      </c>
      <c r="J13" s="23" t="s">
        <v>353</v>
      </c>
      <c r="K13" s="23" t="s">
        <v>354</v>
      </c>
      <c r="L13" s="30">
        <v>44202</v>
      </c>
      <c r="M13" s="23" t="s">
        <v>355</v>
      </c>
      <c r="N13" s="29">
        <v>6</v>
      </c>
      <c r="O13" s="29">
        <v>5</v>
      </c>
      <c r="P13" s="29" t="s">
        <v>356</v>
      </c>
      <c r="Q13" s="29" t="s">
        <v>357</v>
      </c>
      <c r="R13" s="31">
        <v>0</v>
      </c>
      <c r="S13" s="31">
        <v>2</v>
      </c>
      <c r="T13" s="31">
        <v>0</v>
      </c>
      <c r="U13" s="31">
        <v>1</v>
      </c>
      <c r="V13" s="31">
        <v>0</v>
      </c>
      <c r="W13" s="31">
        <v>4</v>
      </c>
      <c r="X13" s="31">
        <v>1</v>
      </c>
      <c r="Y13" s="31">
        <v>4</v>
      </c>
      <c r="Z13" s="31">
        <v>0</v>
      </c>
      <c r="AA13" s="31">
        <v>0</v>
      </c>
      <c r="AB13" s="31">
        <v>0</v>
      </c>
      <c r="AC13" s="26">
        <f>SUM(R13:AB13)</f>
        <v>12</v>
      </c>
    </row>
    <row r="14" spans="1:29">
      <c r="A14" s="28" t="s">
        <v>358</v>
      </c>
      <c r="B14" s="23" t="s">
        <v>359</v>
      </c>
      <c r="C14" s="23"/>
      <c r="D14" s="23"/>
      <c r="E14" s="23"/>
      <c r="F14" s="23" t="s">
        <v>52</v>
      </c>
      <c r="G14" s="25">
        <v>28</v>
      </c>
      <c r="H14" s="25">
        <v>8</v>
      </c>
      <c r="I14" s="25" t="s">
        <v>196</v>
      </c>
      <c r="J14" s="23" t="s">
        <v>360</v>
      </c>
      <c r="K14" s="25" t="s">
        <v>361</v>
      </c>
      <c r="L14" s="24">
        <v>44209</v>
      </c>
      <c r="M14" s="25" t="s">
        <v>362</v>
      </c>
      <c r="N14" s="25">
        <v>8</v>
      </c>
      <c r="O14" s="25">
        <v>1</v>
      </c>
      <c r="P14" s="25" t="s">
        <v>363</v>
      </c>
      <c r="Q14" s="25" t="s">
        <v>364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1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f>SUM(R14:AB14)</f>
        <v>1</v>
      </c>
    </row>
    <row r="15" spans="1:29">
      <c r="A15" s="28" t="s">
        <v>365</v>
      </c>
      <c r="B15" s="23" t="s">
        <v>366</v>
      </c>
      <c r="C15" s="23" t="s">
        <v>72</v>
      </c>
      <c r="D15" s="23"/>
      <c r="E15" s="23" t="s">
        <v>72</v>
      </c>
      <c r="F15" s="23" t="s">
        <v>52</v>
      </c>
      <c r="G15" s="25">
        <v>36</v>
      </c>
      <c r="H15" s="25">
        <v>16</v>
      </c>
      <c r="I15" s="23" t="s">
        <v>367</v>
      </c>
      <c r="J15" s="23" t="s">
        <v>368</v>
      </c>
      <c r="K15" s="23" t="s">
        <v>369</v>
      </c>
      <c r="L15" s="24">
        <v>44209</v>
      </c>
      <c r="M15" s="23" t="s">
        <v>198</v>
      </c>
      <c r="N15" s="25">
        <v>12</v>
      </c>
      <c r="O15" s="25">
        <v>1</v>
      </c>
      <c r="P15" s="25" t="s">
        <v>370</v>
      </c>
      <c r="Q15" s="25" t="s">
        <v>371</v>
      </c>
      <c r="R15" s="26">
        <v>2</v>
      </c>
      <c r="S15" s="26">
        <v>1</v>
      </c>
      <c r="T15" s="26">
        <v>0</v>
      </c>
      <c r="U15" s="26">
        <v>0</v>
      </c>
      <c r="V15" s="26">
        <v>0</v>
      </c>
      <c r="W15" s="26">
        <v>4</v>
      </c>
      <c r="X15" s="26">
        <v>3</v>
      </c>
      <c r="Y15" s="26">
        <v>0</v>
      </c>
      <c r="Z15" s="26">
        <v>0</v>
      </c>
      <c r="AA15" s="26">
        <v>1</v>
      </c>
      <c r="AB15" s="26">
        <v>0</v>
      </c>
      <c r="AC15" s="26">
        <f>SUM(R15:AB15)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6268-07B3-40AE-B0BA-F82DC829567A}">
  <dimension ref="A1:X5"/>
  <sheetViews>
    <sheetView workbookViewId="0">
      <selection sqref="A1:X5"/>
    </sheetView>
  </sheetViews>
  <sheetFormatPr defaultRowHeight="14.4"/>
  <sheetData>
    <row r="1" spans="1:24">
      <c r="A1" s="21" t="s">
        <v>0</v>
      </c>
      <c r="B1" s="21" t="s">
        <v>1</v>
      </c>
      <c r="C1" s="21" t="s">
        <v>5</v>
      </c>
      <c r="D1" s="21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2" t="s">
        <v>11</v>
      </c>
      <c r="J1" s="21" t="s">
        <v>12</v>
      </c>
      <c r="K1" s="21" t="s">
        <v>13</v>
      </c>
      <c r="L1" s="21" t="s">
        <v>14</v>
      </c>
      <c r="M1" s="21" t="s">
        <v>15</v>
      </c>
      <c r="N1" s="21" t="s">
        <v>16</v>
      </c>
      <c r="O1" s="21" t="s">
        <v>390</v>
      </c>
      <c r="P1" s="21" t="s">
        <v>391</v>
      </c>
      <c r="Q1" s="21" t="s">
        <v>392</v>
      </c>
      <c r="R1" s="21" t="s">
        <v>393</v>
      </c>
      <c r="S1" s="21" t="s">
        <v>394</v>
      </c>
      <c r="T1" s="21" t="s">
        <v>395</v>
      </c>
      <c r="U1" s="21" t="s">
        <v>396</v>
      </c>
      <c r="V1" s="21" t="s">
        <v>397</v>
      </c>
      <c r="W1" s="21" t="s">
        <v>398</v>
      </c>
      <c r="X1" s="21" t="s">
        <v>399</v>
      </c>
    </row>
    <row r="2" spans="1:24">
      <c r="A2" s="16" t="s">
        <v>372</v>
      </c>
      <c r="B2" s="16">
        <v>40</v>
      </c>
      <c r="C2" s="16" t="s">
        <v>52</v>
      </c>
      <c r="D2" s="16">
        <v>45</v>
      </c>
      <c r="E2" s="16">
        <v>12</v>
      </c>
      <c r="F2" s="16" t="s">
        <v>106</v>
      </c>
      <c r="G2" s="16" t="s">
        <v>378</v>
      </c>
      <c r="H2" s="16"/>
      <c r="I2" s="16" t="s">
        <v>380</v>
      </c>
      <c r="J2" s="16" t="s">
        <v>382</v>
      </c>
      <c r="K2" s="16">
        <v>10</v>
      </c>
      <c r="L2" s="16" t="s">
        <v>58</v>
      </c>
      <c r="M2" s="16"/>
      <c r="N2" s="16" t="s">
        <v>386</v>
      </c>
      <c r="O2" s="16">
        <v>2</v>
      </c>
      <c r="P2" s="16">
        <v>2</v>
      </c>
      <c r="Q2" s="16">
        <v>1</v>
      </c>
      <c r="R2" s="16">
        <v>5</v>
      </c>
      <c r="S2" s="16">
        <v>0</v>
      </c>
      <c r="T2" s="16">
        <v>1</v>
      </c>
      <c r="U2" s="16">
        <v>1</v>
      </c>
      <c r="V2" s="16">
        <v>5</v>
      </c>
      <c r="W2" s="16">
        <v>1</v>
      </c>
      <c r="X2" s="16">
        <v>3</v>
      </c>
    </row>
    <row r="3" spans="1:24">
      <c r="A3" s="16" t="s">
        <v>373</v>
      </c>
      <c r="B3" s="16">
        <v>41</v>
      </c>
      <c r="C3" s="16" t="s">
        <v>62</v>
      </c>
      <c r="D3" s="16">
        <v>45</v>
      </c>
      <c r="E3" s="16">
        <v>16</v>
      </c>
      <c r="F3" s="16" t="s">
        <v>376</v>
      </c>
      <c r="G3" s="16" t="s">
        <v>379</v>
      </c>
      <c r="H3" s="16"/>
      <c r="I3" s="16" t="s">
        <v>234</v>
      </c>
      <c r="J3" s="16" t="s">
        <v>383</v>
      </c>
      <c r="K3" s="16">
        <v>8</v>
      </c>
      <c r="L3" s="16" t="s">
        <v>58</v>
      </c>
      <c r="M3" s="16"/>
      <c r="N3" s="16" t="s">
        <v>387</v>
      </c>
      <c r="O3" s="16">
        <v>4</v>
      </c>
      <c r="P3" s="16">
        <v>4</v>
      </c>
      <c r="Q3" s="16">
        <v>1</v>
      </c>
      <c r="R3" s="16">
        <v>1</v>
      </c>
      <c r="S3" s="16">
        <v>2</v>
      </c>
      <c r="T3" s="16">
        <v>2</v>
      </c>
      <c r="U3" s="16">
        <v>2</v>
      </c>
      <c r="V3" s="16">
        <v>3</v>
      </c>
      <c r="W3" s="16">
        <v>4</v>
      </c>
      <c r="X3" s="16">
        <v>4</v>
      </c>
    </row>
    <row r="4" spans="1:24">
      <c r="A4" s="16" t="s">
        <v>374</v>
      </c>
      <c r="B4" s="16">
        <v>74</v>
      </c>
      <c r="C4" s="16" t="s">
        <v>52</v>
      </c>
      <c r="D4" s="16">
        <v>55</v>
      </c>
      <c r="E4" s="16">
        <v>11</v>
      </c>
      <c r="F4" s="16"/>
      <c r="G4" s="16" t="s">
        <v>379</v>
      </c>
      <c r="H4" s="16"/>
      <c r="I4" s="18">
        <v>44419</v>
      </c>
      <c r="J4" s="16" t="s">
        <v>384</v>
      </c>
      <c r="K4" s="16">
        <v>19</v>
      </c>
      <c r="L4" s="16">
        <v>1</v>
      </c>
      <c r="M4" s="16"/>
      <c r="N4" s="16" t="s">
        <v>388</v>
      </c>
      <c r="O4" s="16">
        <v>2</v>
      </c>
      <c r="P4" s="16">
        <v>3</v>
      </c>
      <c r="Q4" s="16">
        <v>2</v>
      </c>
      <c r="R4" s="16">
        <v>1</v>
      </c>
      <c r="S4" s="16">
        <v>1</v>
      </c>
      <c r="T4" s="16">
        <v>1</v>
      </c>
      <c r="U4" s="16">
        <v>1</v>
      </c>
      <c r="V4" s="16">
        <v>1</v>
      </c>
      <c r="W4" s="16">
        <v>1</v>
      </c>
      <c r="X4" s="16">
        <v>1</v>
      </c>
    </row>
    <row r="5" spans="1:24">
      <c r="A5" s="16" t="s">
        <v>375</v>
      </c>
      <c r="B5" s="16">
        <v>77</v>
      </c>
      <c r="C5" s="16" t="s">
        <v>62</v>
      </c>
      <c r="D5" s="16">
        <v>44</v>
      </c>
      <c r="E5" s="16">
        <v>6</v>
      </c>
      <c r="F5" s="16" t="s">
        <v>377</v>
      </c>
      <c r="G5" s="16" t="s">
        <v>378</v>
      </c>
      <c r="H5" s="16"/>
      <c r="I5" s="16" t="s">
        <v>381</v>
      </c>
      <c r="J5" s="16" t="s">
        <v>385</v>
      </c>
      <c r="K5" s="16">
        <v>9</v>
      </c>
      <c r="L5" s="16" t="s">
        <v>58</v>
      </c>
      <c r="M5" s="16"/>
      <c r="N5" s="16" t="s">
        <v>389</v>
      </c>
      <c r="O5" s="16">
        <v>5</v>
      </c>
      <c r="P5" s="16">
        <v>4</v>
      </c>
      <c r="Q5" s="16">
        <v>3</v>
      </c>
      <c r="R5" s="16">
        <v>3</v>
      </c>
      <c r="S5" s="16">
        <v>3</v>
      </c>
      <c r="T5" s="16">
        <v>3</v>
      </c>
      <c r="U5" s="16">
        <v>2</v>
      </c>
      <c r="V5" s="16">
        <v>4</v>
      </c>
      <c r="W5" s="16">
        <v>3</v>
      </c>
      <c r="X5" s="1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855E-17D4-42B3-B347-06E2784E9B14}">
  <dimension ref="A1:K31"/>
  <sheetViews>
    <sheetView tabSelected="1" workbookViewId="0">
      <selection activeCell="Q12" sqref="Q12"/>
    </sheetView>
  </sheetViews>
  <sheetFormatPr defaultRowHeight="14.4"/>
  <sheetData>
    <row r="1" spans="1:11">
      <c r="A1" s="32" t="s">
        <v>0</v>
      </c>
      <c r="B1" s="32" t="s">
        <v>1</v>
      </c>
      <c r="C1" s="32" t="s">
        <v>5</v>
      </c>
      <c r="D1" s="32" t="s">
        <v>6</v>
      </c>
      <c r="E1" s="32" t="s">
        <v>7</v>
      </c>
      <c r="F1" s="32" t="s">
        <v>8</v>
      </c>
      <c r="G1" s="32" t="s">
        <v>11</v>
      </c>
      <c r="H1" s="32" t="s">
        <v>16</v>
      </c>
      <c r="I1" s="32" t="s">
        <v>400</v>
      </c>
      <c r="J1" s="32" t="s">
        <v>401</v>
      </c>
      <c r="K1" s="32" t="s">
        <v>402</v>
      </c>
    </row>
    <row r="2" spans="1:11">
      <c r="A2" s="16" t="s">
        <v>403</v>
      </c>
      <c r="B2" s="16">
        <v>44</v>
      </c>
      <c r="C2" s="16" t="s">
        <v>52</v>
      </c>
      <c r="D2" s="16">
        <v>24</v>
      </c>
      <c r="E2" s="16">
        <v>15</v>
      </c>
      <c r="F2" s="16" t="s">
        <v>404</v>
      </c>
      <c r="G2" s="16" t="s">
        <v>405</v>
      </c>
      <c r="H2" s="16" t="s">
        <v>406</v>
      </c>
      <c r="I2" s="16"/>
      <c r="J2" s="16"/>
      <c r="K2" s="16"/>
    </row>
    <row r="3" spans="1:11">
      <c r="A3" s="16" t="s">
        <v>407</v>
      </c>
      <c r="B3" s="16">
        <v>45</v>
      </c>
      <c r="C3" s="16" t="s">
        <v>62</v>
      </c>
      <c r="D3" s="16">
        <v>27</v>
      </c>
      <c r="E3" s="16">
        <v>18</v>
      </c>
      <c r="F3" s="33" t="s">
        <v>408</v>
      </c>
      <c r="G3" s="16" t="s">
        <v>409</v>
      </c>
      <c r="H3" s="16" t="s">
        <v>410</v>
      </c>
      <c r="I3" s="16"/>
      <c r="J3" s="16"/>
      <c r="K3" s="16"/>
    </row>
    <row r="4" spans="1:11">
      <c r="A4" s="16" t="s">
        <v>411</v>
      </c>
      <c r="B4" s="16">
        <v>46</v>
      </c>
      <c r="C4" s="16" t="s">
        <v>52</v>
      </c>
      <c r="D4" s="16">
        <v>28</v>
      </c>
      <c r="E4" s="16">
        <v>19</v>
      </c>
      <c r="F4" s="16" t="s">
        <v>412</v>
      </c>
      <c r="G4" s="16" t="s">
        <v>409</v>
      </c>
      <c r="H4" s="16" t="s">
        <v>413</v>
      </c>
      <c r="I4" s="16" t="s">
        <v>414</v>
      </c>
      <c r="J4" s="16"/>
      <c r="K4" s="16" t="s">
        <v>415</v>
      </c>
    </row>
    <row r="5" spans="1:11">
      <c r="A5" s="16" t="s">
        <v>416</v>
      </c>
      <c r="B5" s="16">
        <v>47</v>
      </c>
      <c r="C5" s="16" t="s">
        <v>52</v>
      </c>
      <c r="D5" s="16">
        <v>29</v>
      </c>
      <c r="E5" s="16">
        <v>11</v>
      </c>
      <c r="F5" s="16" t="s">
        <v>106</v>
      </c>
      <c r="G5" s="16" t="s">
        <v>417</v>
      </c>
      <c r="H5" s="16" t="s">
        <v>418</v>
      </c>
      <c r="I5" s="16"/>
      <c r="J5" s="16"/>
      <c r="K5" s="19"/>
    </row>
    <row r="6" spans="1:11">
      <c r="A6" s="16" t="s">
        <v>419</v>
      </c>
      <c r="B6" s="16">
        <v>48</v>
      </c>
      <c r="C6" s="16" t="s">
        <v>62</v>
      </c>
      <c r="D6" s="16">
        <v>35</v>
      </c>
      <c r="E6" s="16">
        <v>16</v>
      </c>
      <c r="F6" s="16" t="s">
        <v>408</v>
      </c>
      <c r="G6" s="16" t="s">
        <v>417</v>
      </c>
      <c r="H6" s="16" t="s">
        <v>389</v>
      </c>
      <c r="I6" s="16"/>
      <c r="J6" s="16"/>
      <c r="K6" s="16"/>
    </row>
    <row r="7" spans="1:11">
      <c r="A7" s="16" t="s">
        <v>420</v>
      </c>
      <c r="B7" s="16">
        <v>49</v>
      </c>
      <c r="C7" s="16" t="s">
        <v>62</v>
      </c>
      <c r="D7" s="16">
        <v>25</v>
      </c>
      <c r="E7" s="16">
        <v>17</v>
      </c>
      <c r="F7" s="16" t="s">
        <v>404</v>
      </c>
      <c r="G7" s="16" t="s">
        <v>417</v>
      </c>
      <c r="H7" s="16" t="s">
        <v>421</v>
      </c>
      <c r="I7" s="16"/>
      <c r="J7" s="16"/>
      <c r="K7" s="16"/>
    </row>
    <row r="8" spans="1:11">
      <c r="A8" s="16" t="s">
        <v>422</v>
      </c>
      <c r="B8" s="16">
        <v>50</v>
      </c>
      <c r="C8" s="16" t="s">
        <v>52</v>
      </c>
      <c r="D8" s="16">
        <v>26</v>
      </c>
      <c r="E8" s="16">
        <v>19</v>
      </c>
      <c r="F8" s="16" t="s">
        <v>106</v>
      </c>
      <c r="G8" s="16" t="s">
        <v>417</v>
      </c>
      <c r="H8" s="16" t="s">
        <v>410</v>
      </c>
      <c r="I8" s="16" t="s">
        <v>414</v>
      </c>
      <c r="J8" s="16"/>
      <c r="K8" s="16" t="s">
        <v>415</v>
      </c>
    </row>
    <row r="9" spans="1:11">
      <c r="A9" s="16" t="s">
        <v>423</v>
      </c>
      <c r="B9" s="16">
        <v>51</v>
      </c>
      <c r="C9" s="16" t="s">
        <v>62</v>
      </c>
      <c r="D9" s="16">
        <v>24</v>
      </c>
      <c r="E9" s="16">
        <v>17</v>
      </c>
      <c r="F9" s="16" t="s">
        <v>55</v>
      </c>
      <c r="G9" s="16" t="s">
        <v>424</v>
      </c>
      <c r="H9" s="16" t="s">
        <v>425</v>
      </c>
      <c r="I9" s="19"/>
      <c r="J9" s="19"/>
      <c r="K9" s="19"/>
    </row>
    <row r="10" spans="1:11">
      <c r="A10" s="16" t="s">
        <v>426</v>
      </c>
      <c r="B10" s="16">
        <v>52</v>
      </c>
      <c r="C10" s="16" t="s">
        <v>62</v>
      </c>
      <c r="D10" s="16">
        <v>27</v>
      </c>
      <c r="E10" s="16">
        <v>17</v>
      </c>
      <c r="F10" s="16" t="s">
        <v>427</v>
      </c>
      <c r="G10" s="16" t="s">
        <v>428</v>
      </c>
      <c r="H10" s="16" t="s">
        <v>429</v>
      </c>
      <c r="I10" s="19"/>
      <c r="J10" s="19"/>
      <c r="K10" s="19"/>
    </row>
    <row r="11" spans="1:11">
      <c r="A11" s="16" t="s">
        <v>430</v>
      </c>
      <c r="B11" s="16">
        <v>53</v>
      </c>
      <c r="C11" s="16" t="s">
        <v>62</v>
      </c>
      <c r="D11" s="16">
        <v>28</v>
      </c>
      <c r="E11" s="16">
        <v>18</v>
      </c>
      <c r="F11" s="16" t="s">
        <v>427</v>
      </c>
      <c r="G11" s="16" t="s">
        <v>431</v>
      </c>
      <c r="H11" s="16" t="s">
        <v>425</v>
      </c>
      <c r="I11" s="19"/>
      <c r="J11" s="19"/>
      <c r="K11" s="19"/>
    </row>
    <row r="12" spans="1:11">
      <c r="A12" s="16" t="s">
        <v>432</v>
      </c>
      <c r="B12" s="16">
        <v>54</v>
      </c>
      <c r="C12" s="16" t="s">
        <v>62</v>
      </c>
      <c r="D12" s="16">
        <v>25</v>
      </c>
      <c r="E12" s="16">
        <v>17</v>
      </c>
      <c r="F12" s="16" t="s">
        <v>427</v>
      </c>
      <c r="G12" s="18">
        <v>44238</v>
      </c>
      <c r="H12" s="16" t="s">
        <v>410</v>
      </c>
      <c r="I12" s="16"/>
      <c r="J12" s="16"/>
      <c r="K12" s="16"/>
    </row>
    <row r="13" spans="1:11">
      <c r="A13" s="16" t="s">
        <v>433</v>
      </c>
      <c r="B13" s="16">
        <v>55</v>
      </c>
      <c r="C13" s="16" t="s">
        <v>62</v>
      </c>
      <c r="D13" s="16">
        <v>30</v>
      </c>
      <c r="E13" s="16">
        <v>18</v>
      </c>
      <c r="F13" s="16" t="s">
        <v>55</v>
      </c>
      <c r="G13" s="18">
        <v>44238</v>
      </c>
      <c r="H13" s="16" t="s">
        <v>388</v>
      </c>
      <c r="I13" s="19"/>
      <c r="J13" s="19"/>
      <c r="K13" s="19"/>
    </row>
    <row r="14" spans="1:11">
      <c r="A14" s="16" t="s">
        <v>434</v>
      </c>
      <c r="B14" s="16">
        <v>56</v>
      </c>
      <c r="C14" s="16" t="s">
        <v>52</v>
      </c>
      <c r="D14" s="16">
        <v>26</v>
      </c>
      <c r="E14" s="16">
        <v>19</v>
      </c>
      <c r="F14" s="16" t="s">
        <v>412</v>
      </c>
      <c r="G14" s="18">
        <v>44238</v>
      </c>
      <c r="H14" s="16" t="s">
        <v>429</v>
      </c>
      <c r="I14" s="19"/>
      <c r="J14" s="19"/>
      <c r="K14" s="19"/>
    </row>
    <row r="15" spans="1:11">
      <c r="A15" s="16" t="s">
        <v>435</v>
      </c>
      <c r="B15" s="16">
        <v>57</v>
      </c>
      <c r="C15" s="16" t="s">
        <v>52</v>
      </c>
      <c r="D15" s="16">
        <v>27</v>
      </c>
      <c r="E15" s="16">
        <v>16</v>
      </c>
      <c r="F15" s="16" t="s">
        <v>436</v>
      </c>
      <c r="G15" s="18">
        <v>44266</v>
      </c>
      <c r="H15" s="16" t="s">
        <v>387</v>
      </c>
      <c r="I15" s="16" t="s">
        <v>38</v>
      </c>
      <c r="J15" s="16"/>
      <c r="K15" s="16" t="s">
        <v>415</v>
      </c>
    </row>
    <row r="16" spans="1:11">
      <c r="A16" s="16" t="s">
        <v>437</v>
      </c>
      <c r="B16" s="16">
        <v>58</v>
      </c>
      <c r="C16" s="16" t="s">
        <v>62</v>
      </c>
      <c r="D16" s="16">
        <v>31</v>
      </c>
      <c r="E16" s="16">
        <v>18</v>
      </c>
      <c r="F16" s="16" t="s">
        <v>438</v>
      </c>
      <c r="G16" s="18">
        <v>44266</v>
      </c>
      <c r="H16" s="16" t="s">
        <v>421</v>
      </c>
      <c r="I16" s="19"/>
      <c r="J16" s="19"/>
      <c r="K16" s="19"/>
    </row>
    <row r="17" spans="1:11">
      <c r="A17" s="16" t="s">
        <v>439</v>
      </c>
      <c r="B17" s="16">
        <v>59</v>
      </c>
      <c r="C17" s="16" t="s">
        <v>52</v>
      </c>
      <c r="D17" s="16">
        <v>28</v>
      </c>
      <c r="E17" s="16">
        <v>19</v>
      </c>
      <c r="F17" s="16" t="s">
        <v>412</v>
      </c>
      <c r="G17" s="18">
        <v>44266</v>
      </c>
      <c r="H17" s="16" t="s">
        <v>440</v>
      </c>
      <c r="I17" s="16"/>
      <c r="J17" s="16"/>
      <c r="K17" s="16"/>
    </row>
    <row r="18" spans="1:11">
      <c r="A18" s="16" t="s">
        <v>441</v>
      </c>
      <c r="B18" s="16">
        <v>60</v>
      </c>
      <c r="C18" s="16" t="s">
        <v>52</v>
      </c>
      <c r="D18" s="16">
        <v>27</v>
      </c>
      <c r="E18" s="16">
        <v>18</v>
      </c>
      <c r="F18" s="16" t="s">
        <v>55</v>
      </c>
      <c r="G18" s="18">
        <v>44358</v>
      </c>
      <c r="H18" s="16" t="s">
        <v>442</v>
      </c>
      <c r="I18" s="16" t="s">
        <v>34</v>
      </c>
      <c r="J18" s="16"/>
      <c r="K18" s="16" t="s">
        <v>415</v>
      </c>
    </row>
    <row r="19" spans="1:11">
      <c r="A19" s="16" t="s">
        <v>443</v>
      </c>
      <c r="B19" s="16">
        <v>61</v>
      </c>
      <c r="C19" s="16" t="s">
        <v>62</v>
      </c>
      <c r="D19" s="16">
        <v>28</v>
      </c>
      <c r="E19" s="16">
        <v>18</v>
      </c>
      <c r="F19" s="16" t="s">
        <v>444</v>
      </c>
      <c r="G19" s="18">
        <v>44358</v>
      </c>
      <c r="H19" s="16" t="s">
        <v>445</v>
      </c>
      <c r="I19" s="16"/>
      <c r="J19" s="16"/>
      <c r="K19" s="16"/>
    </row>
    <row r="20" spans="1:11">
      <c r="A20" s="16" t="s">
        <v>446</v>
      </c>
      <c r="B20" s="16">
        <v>62</v>
      </c>
      <c r="C20" s="16" t="s">
        <v>62</v>
      </c>
      <c r="D20" s="16">
        <v>31</v>
      </c>
      <c r="E20" s="16">
        <v>23</v>
      </c>
      <c r="F20" s="16" t="s">
        <v>447</v>
      </c>
      <c r="G20" s="18">
        <v>44358</v>
      </c>
      <c r="H20" s="16" t="s">
        <v>425</v>
      </c>
      <c r="I20" s="16"/>
      <c r="J20" s="16"/>
      <c r="K20" s="16"/>
    </row>
    <row r="21" spans="1:11">
      <c r="A21" s="16" t="s">
        <v>448</v>
      </c>
      <c r="B21" s="16">
        <v>63</v>
      </c>
      <c r="C21" s="16" t="s">
        <v>52</v>
      </c>
      <c r="D21" s="16">
        <v>28</v>
      </c>
      <c r="E21" s="16">
        <v>19</v>
      </c>
      <c r="F21" s="16" t="s">
        <v>412</v>
      </c>
      <c r="G21" s="18">
        <v>44388</v>
      </c>
      <c r="H21" s="16" t="s">
        <v>440</v>
      </c>
      <c r="I21" s="16" t="s">
        <v>414</v>
      </c>
      <c r="J21" s="16"/>
      <c r="K21" s="16" t="s">
        <v>415</v>
      </c>
    </row>
    <row r="22" spans="1:11">
      <c r="A22" s="16" t="s">
        <v>449</v>
      </c>
      <c r="B22" s="16">
        <v>64</v>
      </c>
      <c r="C22" s="16" t="s">
        <v>52</v>
      </c>
      <c r="D22" s="16">
        <v>28</v>
      </c>
      <c r="E22" s="16">
        <v>18</v>
      </c>
      <c r="F22" s="16" t="s">
        <v>450</v>
      </c>
      <c r="G22" s="18">
        <v>44388</v>
      </c>
      <c r="H22" s="16" t="s">
        <v>243</v>
      </c>
      <c r="I22" s="16"/>
      <c r="J22" s="16"/>
      <c r="K22" s="16"/>
    </row>
    <row r="23" spans="1:11">
      <c r="A23" s="16" t="s">
        <v>451</v>
      </c>
      <c r="B23" s="16">
        <v>65</v>
      </c>
      <c r="C23" s="16" t="s">
        <v>62</v>
      </c>
      <c r="D23" s="16">
        <v>26</v>
      </c>
      <c r="E23" s="16">
        <v>18</v>
      </c>
      <c r="F23" s="16" t="s">
        <v>452</v>
      </c>
      <c r="G23" s="18">
        <v>44419</v>
      </c>
      <c r="H23" s="16" t="s">
        <v>388</v>
      </c>
      <c r="I23" s="16"/>
      <c r="J23" s="16"/>
      <c r="K23" s="16"/>
    </row>
    <row r="24" spans="1:11">
      <c r="A24" s="16" t="s">
        <v>453</v>
      </c>
      <c r="B24" s="16">
        <v>66</v>
      </c>
      <c r="C24" s="16" t="s">
        <v>62</v>
      </c>
      <c r="D24" s="16">
        <v>27</v>
      </c>
      <c r="E24" s="16">
        <v>19</v>
      </c>
      <c r="F24" s="16" t="s">
        <v>412</v>
      </c>
      <c r="G24" s="18">
        <v>44450</v>
      </c>
      <c r="H24" s="16" t="s">
        <v>258</v>
      </c>
      <c r="I24" s="16"/>
      <c r="J24" s="16"/>
      <c r="K24" s="16"/>
    </row>
    <row r="25" spans="1:11">
      <c r="A25" s="16" t="s">
        <v>454</v>
      </c>
      <c r="B25" s="16">
        <v>67</v>
      </c>
      <c r="C25" s="16" t="s">
        <v>52</v>
      </c>
      <c r="D25" s="16">
        <v>27</v>
      </c>
      <c r="E25" s="16">
        <v>19</v>
      </c>
      <c r="F25" s="16" t="s">
        <v>455</v>
      </c>
      <c r="G25" s="18">
        <v>44480</v>
      </c>
      <c r="H25" s="16" t="s">
        <v>413</v>
      </c>
      <c r="I25" s="16"/>
      <c r="J25" s="16"/>
      <c r="K25" s="16"/>
    </row>
    <row r="26" spans="1:11">
      <c r="A26" s="16" t="s">
        <v>456</v>
      </c>
      <c r="B26" s="16">
        <v>68</v>
      </c>
      <c r="C26" s="16" t="s">
        <v>52</v>
      </c>
      <c r="D26" s="16">
        <v>27</v>
      </c>
      <c r="E26" s="16">
        <v>19</v>
      </c>
      <c r="F26" s="16" t="s">
        <v>455</v>
      </c>
      <c r="G26" s="18">
        <v>44480</v>
      </c>
      <c r="H26" s="16" t="s">
        <v>440</v>
      </c>
      <c r="I26" s="16"/>
      <c r="J26" s="16" t="s">
        <v>457</v>
      </c>
      <c r="K26" s="16" t="s">
        <v>458</v>
      </c>
    </row>
    <row r="27" spans="1:11">
      <c r="A27" s="16" t="s">
        <v>459</v>
      </c>
      <c r="B27" s="16">
        <v>69</v>
      </c>
      <c r="C27" s="16" t="s">
        <v>62</v>
      </c>
      <c r="D27" s="16">
        <v>40</v>
      </c>
      <c r="E27" s="16">
        <v>23</v>
      </c>
      <c r="F27" s="33" t="s">
        <v>460</v>
      </c>
      <c r="G27" s="18">
        <v>44480</v>
      </c>
      <c r="H27" s="16" t="s">
        <v>461</v>
      </c>
      <c r="I27" s="16" t="s">
        <v>38</v>
      </c>
      <c r="J27" s="16"/>
      <c r="K27" s="16" t="s">
        <v>415</v>
      </c>
    </row>
    <row r="28" spans="1:11">
      <c r="A28" s="16" t="s">
        <v>462</v>
      </c>
      <c r="B28" s="16">
        <v>70</v>
      </c>
      <c r="C28" s="16" t="s">
        <v>62</v>
      </c>
      <c r="D28" s="16">
        <v>28</v>
      </c>
      <c r="E28" s="16">
        <v>18</v>
      </c>
      <c r="F28" s="16" t="s">
        <v>455</v>
      </c>
      <c r="G28" s="18">
        <v>44511</v>
      </c>
      <c r="H28" s="16" t="s">
        <v>425</v>
      </c>
      <c r="I28" s="16"/>
      <c r="J28" s="16"/>
      <c r="K28" s="16"/>
    </row>
    <row r="29" spans="1:11">
      <c r="A29" s="16" t="s">
        <v>463</v>
      </c>
      <c r="B29" s="16">
        <v>71</v>
      </c>
      <c r="C29" s="16" t="s">
        <v>52</v>
      </c>
      <c r="D29" s="16">
        <v>29</v>
      </c>
      <c r="E29" s="16">
        <v>19</v>
      </c>
      <c r="F29" s="16" t="s">
        <v>412</v>
      </c>
      <c r="G29" s="18">
        <v>44511</v>
      </c>
      <c r="H29" s="16" t="s">
        <v>418</v>
      </c>
      <c r="I29" s="16"/>
      <c r="J29" s="16"/>
      <c r="K29" s="16"/>
    </row>
    <row r="30" spans="1:11">
      <c r="A30" s="16" t="s">
        <v>464</v>
      </c>
      <c r="B30" s="16">
        <v>72</v>
      </c>
      <c r="C30" s="16" t="s">
        <v>52</v>
      </c>
      <c r="D30" s="16">
        <v>26</v>
      </c>
      <c r="E30" s="16">
        <v>16</v>
      </c>
      <c r="F30" s="16" t="s">
        <v>465</v>
      </c>
      <c r="G30" s="18">
        <v>44541</v>
      </c>
      <c r="H30" s="16" t="s">
        <v>254</v>
      </c>
      <c r="I30" s="16"/>
      <c r="J30" s="16" t="s">
        <v>466</v>
      </c>
      <c r="K30" s="16" t="s">
        <v>467</v>
      </c>
    </row>
    <row r="31" spans="1:11">
      <c r="A31" s="16" t="s">
        <v>468</v>
      </c>
      <c r="B31" s="16">
        <v>73</v>
      </c>
      <c r="C31" s="16" t="s">
        <v>52</v>
      </c>
      <c r="D31" s="16">
        <v>32</v>
      </c>
      <c r="E31" s="16">
        <v>18</v>
      </c>
      <c r="F31" s="16" t="s">
        <v>469</v>
      </c>
      <c r="G31" s="16" t="s">
        <v>470</v>
      </c>
      <c r="H31" s="16" t="s">
        <v>471</v>
      </c>
      <c r="I31" s="16"/>
      <c r="J31" s="16"/>
      <c r="K3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Schizo</vt:lpstr>
      <vt:lpstr>BMD</vt:lpstr>
      <vt:lpstr>Dep</vt:lpstr>
      <vt:lpstr>Cont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Sepehr</dc:creator>
  <cp:lastModifiedBy>Sepehr</cp:lastModifiedBy>
  <dcterms:created xsi:type="dcterms:W3CDTF">2022-06-09T05:24:21Z</dcterms:created>
  <dcterms:modified xsi:type="dcterms:W3CDTF">2022-06-16T13:29:10Z</dcterms:modified>
</cp:coreProperties>
</file>