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High Cost Claims" sheetId="1" r:id="rId1"/>
    <sheet name="Summary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workbookViewId="0"/>
  </sheetViews>
  <cols>
    <col min="1" max="1" width="12.83203125" customWidth="1"/>
    <col min="2" max="2" width="15.83203125" customWidth="1"/>
    <col min="3" max="3" width="12.83203125" customWidth="1"/>
    <col min="4" max="4" width="25.83203125" customWidth="1"/>
    <col min="5" max="5" width="25.83203125" customWidth="1"/>
    <col min="6" max="6" width="35.83203125" customWidth="1"/>
    <col min="7" max="7" width="15.83203125" customWidth="1"/>
    <col min="8" max="8" width="15.83203125" customWidth="1"/>
    <col min="9" max="9" width="15.83203125" customWidth="1"/>
    <col min="10" max="10" width="18.83203125" customWidth="1"/>
    <col min="11" max="11" width="18.83203125" customWidth="1"/>
    <col min="12" max="12" width="15.83203125" customWidth="1"/>
    <col min="13" max="13" width="12.83203125" customWidth="1"/>
    <col min="14" max="14" width="25.83203125" customWidth="1"/>
    <col min="15" max="15" width="10.83203125" customWidth="1"/>
    <col min="16" max="16" width="18.83203125" customWidth="1"/>
    <col min="17" max="17" width="22.83203125" customWidth="1"/>
    <col min="18" max="18" width="15.83203125" customWidth="1"/>
  </cols>
  <sheetData>
    <row r="1">
      <c r="A1" t="str">
        <v>Member ID</v>
      </c>
      <c r="B1" t="str">
        <v>Member Type</v>
      </c>
      <c r="C1" t="str">
        <v>Age Band</v>
      </c>
      <c r="D1" t="str">
        <v>Primary Diagnosis Category</v>
      </c>
      <c r="E1" t="str">
        <v>Specific Diagnosis Details Short</v>
      </c>
      <c r="F1" t="str">
        <v>Specific Diagnosis Details</v>
      </c>
      <c r="G1" t="str">
        <v>% of Plan Paid</v>
      </c>
      <c r="H1" t="str">
        <v>% of large claims</v>
      </c>
      <c r="I1" t="str">
        <v>Total</v>
      </c>
      <c r="J1" t="str">
        <v>Facility Inpatient</v>
      </c>
      <c r="K1" t="str">
        <v>Facility Outpatient</v>
      </c>
      <c r="L1" t="str">
        <v>Professional</v>
      </c>
      <c r="M1" t="str">
        <v>Pharmacy</v>
      </c>
      <c r="N1" t="str">
        <v>Top Provider</v>
      </c>
      <c r="O1" t="str">
        <v>Enrolled</v>
      </c>
      <c r="P1" t="str">
        <v>Stop-Loss Deductible</v>
      </c>
      <c r="Q1" t="str">
        <v>Estimated Stop-Loss Reimbursement</v>
      </c>
      <c r="R1" t="str">
        <v>Hit Stop Loss?</v>
      </c>
    </row>
    <row r="2">
      <c r="A2">
        <v>12001</v>
      </c>
      <c r="B2" t="str">
        <v>Subscriber</v>
      </c>
      <c r="C2" t="str">
        <v>50 - 59</v>
      </c>
      <c r="D2" t="str">
        <v>Cardiovascular</v>
      </c>
      <c r="E2" t="str">
        <v>Other Medical</v>
      </c>
      <c r="F2" t="str">
        <v>Coronary artery disease, multiple vessel</v>
      </c>
      <c r="G2">
        <v>0.85</v>
      </c>
      <c r="H2">
        <v>0.75</v>
      </c>
      <c r="I2">
        <f>J2+K2+L2+M2</f>
        <v>0</v>
      </c>
      <c r="J2">
        <v>45000</v>
      </c>
      <c r="K2">
        <v>8500</v>
      </c>
      <c r="L2">
        <v>12000</v>
      </c>
      <c r="M2">
        <v>3200</v>
      </c>
      <c r="N2" t="str">
        <v>Memorial Hospital System</v>
      </c>
      <c r="O2" t="str">
        <v>Yes</v>
      </c>
      <c r="P2">
        <v>50000</v>
      </c>
      <c r="Q2">
        <f>IF(R2="Yes",MAX(I2-P2,0),0)</f>
        <v>0</v>
      </c>
      <c r="R2" t="str">
        <v>Yes</v>
      </c>
    </row>
    <row r="3">
      <c r="A3">
        <v>12002</v>
      </c>
      <c r="B3" t="str">
        <v>Spouse</v>
      </c>
      <c r="C3" t="str">
        <v>40 - 49</v>
      </c>
      <c r="D3" t="str">
        <v>Oncology</v>
      </c>
      <c r="E3" t="str">
        <v>Other Medical</v>
      </c>
      <c r="F3" t="str">
        <v>Malignant neoplasm of breast</v>
      </c>
      <c r="G3">
        <v>0.9</v>
      </c>
      <c r="H3">
        <v>0.85</v>
      </c>
      <c r="I3">
        <f>J3+K3+L3+M3</f>
        <v>0</v>
      </c>
      <c r="J3">
        <v>38000</v>
      </c>
      <c r="K3">
        <v>15000</v>
      </c>
      <c r="L3">
        <v>18000</v>
      </c>
      <c r="M3">
        <v>8500</v>
      </c>
      <c r="N3" t="str">
        <v>Cancer Treatment Center</v>
      </c>
      <c r="O3" t="str">
        <v>Yes</v>
      </c>
      <c r="P3">
        <v>50000</v>
      </c>
      <c r="Q3">
        <f>IF(R3="Yes",MAX(I3-P3,0),0)</f>
        <v>0</v>
      </c>
      <c r="R3" t="str">
        <v>Yes</v>
      </c>
    </row>
    <row r="4">
      <c r="A4">
        <v>12003</v>
      </c>
      <c r="B4" t="str">
        <v>Dependent</v>
      </c>
      <c r="C4" t="str">
        <v>&lt;1 - 19</v>
      </c>
      <c r="D4" t="str">
        <v>Neonatal</v>
      </c>
      <c r="E4" t="str">
        <v>Complex Newborn</v>
      </c>
      <c r="F4" t="str">
        <v>Premature birth complications</v>
      </c>
      <c r="G4">
        <v>0.95</v>
      </c>
      <c r="H4">
        <v>0.8</v>
      </c>
      <c r="I4">
        <f>J4+K4+L4+M4</f>
        <v>0</v>
      </c>
      <c r="J4">
        <v>65000</v>
      </c>
      <c r="K4">
        <v>5000</v>
      </c>
      <c r="L4">
        <v>22000</v>
      </c>
      <c r="M4">
        <v>2500</v>
      </c>
      <c r="N4" t="str">
        <v>Children's Hospital</v>
      </c>
      <c r="O4" t="str">
        <v>Yes</v>
      </c>
      <c r="P4">
        <v>50000</v>
      </c>
      <c r="Q4">
        <f>IF(R4="Yes",MAX(I4-P4,0),0)</f>
        <v>0</v>
      </c>
      <c r="R4" t="str">
        <v>Yes</v>
      </c>
    </row>
    <row r="5">
      <c r="A5">
        <v>12004</v>
      </c>
      <c r="B5" t="str">
        <v>Subscriber</v>
      </c>
      <c r="C5" t="str">
        <v>60 - 64</v>
      </c>
      <c r="D5" t="str">
        <v>Renal</v>
      </c>
      <c r="E5" t="str">
        <v>Hemodialysis</v>
      </c>
      <c r="F5" t="str">
        <v>End-stage renal disease</v>
      </c>
      <c r="G5">
        <v>0.88</v>
      </c>
      <c r="H5">
        <v>0.7</v>
      </c>
      <c r="I5">
        <f>J5+K5+L5+M5</f>
        <v>0</v>
      </c>
      <c r="J5">
        <v>12000</v>
      </c>
      <c r="K5">
        <v>28000</v>
      </c>
      <c r="L5">
        <v>8000</v>
      </c>
      <c r="M5">
        <v>4500</v>
      </c>
      <c r="N5" t="str">
        <v>Dialysis Clinic Network</v>
      </c>
      <c r="O5" t="str">
        <v>Yes</v>
      </c>
      <c r="P5">
        <v>50000</v>
      </c>
      <c r="Q5">
        <f>IF(R5="Yes",MAX(I5-P5,0),0)</f>
        <v>0</v>
      </c>
      <c r="R5" t="str">
        <v>Yes</v>
      </c>
    </row>
    <row r="6">
      <c r="A6">
        <v>12005</v>
      </c>
      <c r="B6" t="str">
        <v>Spouse</v>
      </c>
      <c r="C6" t="str">
        <v>30 - 39</v>
      </c>
      <c r="D6" t="str">
        <v>Neurological</v>
      </c>
      <c r="E6" t="str">
        <v>Nervous System</v>
      </c>
      <c r="F6" t="str">
        <v>Multiple sclerosis</v>
      </c>
      <c r="G6">
        <v>0.82</v>
      </c>
      <c r="H6">
        <v>0.65</v>
      </c>
      <c r="I6">
        <f>J6+K6+L6+M6</f>
        <v>0</v>
      </c>
      <c r="J6">
        <v>18000</v>
      </c>
      <c r="K6">
        <v>12000</v>
      </c>
      <c r="L6">
        <v>15000</v>
      </c>
      <c r="M6">
        <v>25000</v>
      </c>
      <c r="N6" t="str">
        <v>MS Specialty Center</v>
      </c>
      <c r="O6" t="str">
        <v>Yes</v>
      </c>
      <c r="P6">
        <v>50000</v>
      </c>
      <c r="Q6">
        <f>IF(R6="Yes",MAX(I6-P6,0),0)</f>
        <v>0</v>
      </c>
      <c r="R6" t="str">
        <v>Yes</v>
      </c>
    </row>
  </sheetData>
  <ignoredErrors>
    <ignoredError numberStoredAsText="1" sqref="A1:R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cols>
    <col min="1" max="1" width="8.83203125" customWidth="1"/>
    <col min="2" max="2" width="12.83203125" customWidth="1"/>
    <col min="3" max="3" width="15.83203125" customWidth="1"/>
    <col min="4" max="4" width="15.83203125" customWidth="1"/>
    <col min="5" max="5" width="20.83203125" customWidth="1"/>
  </cols>
  <sheetData>
    <row r="1">
      <c r="A1" t="str">
        <v>TOP 10 HIGH COST CLAIMANTS</v>
      </c>
    </row>
    <row r="3">
      <c r="A3" t="str">
        <v>Rank</v>
      </c>
      <c r="B3" t="str">
        <v>Member ID</v>
      </c>
      <c r="C3" t="str">
        <v>Member Type</v>
      </c>
      <c r="D3" t="str">
        <v>Total Cost</v>
      </c>
      <c r="E3" t="str">
        <v>Primary Diagnosis</v>
      </c>
    </row>
    <row r="4">
      <c r="A4">
        <v>1</v>
      </c>
      <c r="B4">
        <v>12003</v>
      </c>
      <c r="C4" t="str">
        <v>Dependent</v>
      </c>
      <c r="D4">
        <v>94500</v>
      </c>
      <c r="E4" t="str">
        <v>Neonatal</v>
      </c>
    </row>
    <row r="5">
      <c r="A5">
        <v>2</v>
      </c>
      <c r="B5">
        <v>12002</v>
      </c>
      <c r="C5" t="str">
        <v>Spouse</v>
      </c>
      <c r="D5">
        <v>79500</v>
      </c>
      <c r="E5" t="str">
        <v>Oncology</v>
      </c>
    </row>
    <row r="6">
      <c r="A6">
        <v>3</v>
      </c>
      <c r="B6">
        <v>12001</v>
      </c>
      <c r="C6" t="str">
        <v>Subscriber</v>
      </c>
      <c r="D6">
        <v>68700</v>
      </c>
      <c r="E6" t="str">
        <v>Cardiovascular</v>
      </c>
    </row>
    <row r="7">
      <c r="A7">
        <v>4</v>
      </c>
      <c r="B7">
        <v>12005</v>
      </c>
      <c r="C7" t="str">
        <v>Spouse</v>
      </c>
      <c r="D7">
        <v>70000</v>
      </c>
      <c r="E7" t="str">
        <v>Neurological</v>
      </c>
    </row>
    <row r="8">
      <c r="A8">
        <v>5</v>
      </c>
      <c r="B8">
        <v>12004</v>
      </c>
      <c r="C8" t="str">
        <v>Subscriber</v>
      </c>
      <c r="D8">
        <v>52500</v>
      </c>
      <c r="E8" t="str">
        <v>Renal</v>
      </c>
    </row>
    <row r="9">
      <c r="D9" t="str">
        <v/>
      </c>
    </row>
    <row r="12">
      <c r="A12" t="str">
        <v>DIAGNOSIS CATEGORY SUMMARY</v>
      </c>
    </row>
    <row r="14">
      <c r="A14" t="str">
        <v>Primary Diagnosis Category</v>
      </c>
      <c r="B14" t="str">
        <v>Member Count</v>
      </c>
      <c r="C14" t="str">
        <v>Total Cost</v>
      </c>
      <c r="D14" t="str">
        <v>Average Cost per Member</v>
      </c>
      <c r="E14" t="str">
        <v/>
      </c>
    </row>
    <row r="15">
      <c r="A15" t="str">
        <v>Cardiovascular</v>
      </c>
      <c r="B15">
        <v>1</v>
      </c>
      <c r="C15">
        <v>68700</v>
      </c>
      <c r="D15">
        <v>68700</v>
      </c>
    </row>
    <row r="16">
      <c r="A16" t="str">
        <v>Oncology</v>
      </c>
      <c r="B16">
        <v>1</v>
      </c>
      <c r="C16">
        <v>79500</v>
      </c>
      <c r="D16">
        <v>79500</v>
      </c>
    </row>
    <row r="17">
      <c r="A17" t="str">
        <v>Neonatal</v>
      </c>
      <c r="B17">
        <v>1</v>
      </c>
      <c r="C17">
        <v>94500</v>
      </c>
      <c r="D17">
        <v>94500</v>
      </c>
    </row>
    <row r="18">
      <c r="A18" t="str">
        <v>Renal</v>
      </c>
      <c r="B18">
        <v>1</v>
      </c>
      <c r="C18">
        <v>52500</v>
      </c>
      <c r="D18">
        <v>52500</v>
      </c>
    </row>
    <row r="19">
      <c r="A19" t="str">
        <v>Neurological</v>
      </c>
      <c r="B19">
        <v>1</v>
      </c>
      <c r="C19">
        <v>70000</v>
      </c>
      <c r="D19">
        <v>70000</v>
      </c>
    </row>
  </sheetData>
  <ignoredErrors>
    <ignoredError numberStoredAsText="1" sqref="A1:E1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Cost Claims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